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ББ Ф1" sheetId="1" r:id="rId1"/>
    <sheet name="ОПУ Ф2" sheetId="2" r:id="rId2"/>
    <sheet name="ДДС Ф3" sheetId="3" r:id="rId3"/>
    <sheet name="ОИСК Ф4" sheetId="4" r:id="rId4"/>
  </sheets>
  <definedNames/>
  <calcPr fullCalcOnLoad="1"/>
</workbook>
</file>

<file path=xl/sharedStrings.xml><?xml version="1.0" encoding="utf-8"?>
<sst xmlns="http://schemas.openxmlformats.org/spreadsheetml/2006/main" count="687" uniqueCount="452">
  <si>
    <t>Бухгалтерский баланс</t>
  </si>
  <si>
    <t>АО "ДО НБК "Halyk Finance"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</si>
  <si>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</si>
  <si>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</si>
  <si>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</si>
  <si>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</si>
  <si>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</si>
  <si>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</si>
  <si>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</si>
  <si>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</si>
  <si>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</si>
  <si>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</si>
  <si>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</si>
  <si>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</si>
  <si>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</si>
  <si>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</si>
  <si>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</si>
  <si>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</si>
  <si>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</si>
  <si>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</si>
  <si>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</si>
  <si>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</si>
  <si>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</si>
  <si>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</si>
  <si>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</si>
  <si>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</si>
  <si>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</si>
  <si>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</si>
  <si>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</si>
  <si>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</si>
  <si>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</si>
  <si>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</si>
  <si>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</si>
  <si>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</si>
  <si>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</si>
  <si>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</si>
  <si>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</si>
  <si>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</si>
  <si>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</si>
  <si>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</si>
  <si>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</si>
  <si>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</si>
  <si>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</si>
  <si>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</si>
  <si>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</si>
  <si>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</si>
  <si>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</si>
  <si>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</si>
  <si>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</si>
  <si>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</si>
  <si>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</si>
  <si>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</si>
  <si>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</si>
  <si>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</si>
  <si>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</si>
  <si>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</si>
  <si>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</si>
  <si>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</si>
  <si>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</si>
  <si>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</si>
  <si>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</si>
  <si>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</si>
  <si>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</si>
  <si>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</si>
  <si>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</si>
  <si>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</si>
  <si>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</si>
  <si>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</si>
  <si>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</si>
  <si>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</si>
  <si>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</si>
  <si>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</si>
  <si>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</si>
  <si>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</si>
  <si>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</si>
  <si>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</si>
  <si>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</si>
  <si>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</si>
  <si>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</si>
  <si>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</si>
  <si>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17</t>
  </si>
  <si>
    <t>18</t>
  </si>
  <si>
    <t>Авансы выданные и предоплата</t>
  </si>
  <si>
    <t>19</t>
  </si>
  <si>
    <t>Прочие активы</t>
  </si>
  <si>
    <t>20</t>
  </si>
  <si>
    <t>Итого активы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</si>
  <si>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</si>
  <si>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</si>
  <si>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</si>
  <si>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</si>
  <si>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</si>
  <si>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</si>
  <si>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</si>
  <si>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</si>
  <si>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</si>
  <si>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</si>
  <si>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</si>
  <si>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</si>
  <si>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</si>
  <si>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</si>
  <si>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</si>
  <si>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</si>
  <si>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</si>
  <si>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</si>
  <si>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</si>
  <si>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</si>
  <si>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</si>
  <si>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</si>
  <si>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</si>
  <si>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</si>
  <si>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</si>
  <si>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</si>
  <si>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</si>
  <si>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</si>
  <si>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</si>
  <si>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</si>
  <si>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</si>
  <si>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</si>
  <si>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</si>
  <si>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</si>
  <si>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</si>
  <si>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</si>
  <si>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</si>
  <si>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</si>
  <si>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</si>
  <si>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</si>
  <si>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</si>
  <si>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</si>
  <si>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</si>
  <si>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</si>
  <si>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</si>
  <si>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</si>
  <si>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</si>
  <si>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</si>
  <si>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</si>
  <si>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</si>
  <si>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</si>
  <si>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</si>
  <si>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</si>
  <si>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</si>
  <si>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</si>
  <si>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</si>
  <si>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</si>
  <si>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</si>
  <si>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</si>
  <si>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</si>
  <si>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>Прочие резервы</t>
  </si>
  <si>
    <t>41</t>
  </si>
  <si>
    <t>Нераспределенная прибыль (непокрытый убыток)</t>
  </si>
  <si>
    <t>42</t>
  </si>
  <si>
    <t xml:space="preserve">     предыдущих лет</t>
  </si>
  <si>
    <t xml:space="preserve">     отчетного периода</t>
  </si>
  <si>
    <t>Итого капитал</t>
  </si>
  <si>
    <t>43</t>
  </si>
  <si>
    <t>Итого капитал и обязательства (стр. 36+стр.43)</t>
  </si>
  <si>
    <t>44</t>
  </si>
  <si>
    <t>Примечание:</t>
  </si>
  <si>
    <t>Исполнитель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</si>
  <si>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</si>
  <si>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</si>
  <si>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</si>
  <si>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</si>
  <si>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</si>
  <si>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</si>
  <si>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</si>
  <si>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</si>
  <si>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</si>
  <si>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</si>
  <si>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</si>
  <si>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</si>
  <si>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</si>
  <si>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</si>
  <si>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</si>
  <si>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</si>
  <si>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</si>
  <si>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</si>
  <si>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</si>
  <si>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</si>
  <si>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</si>
  <si>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</si>
  <si>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</si>
  <si>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</si>
  <si>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</si>
  <si>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</si>
  <si>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</si>
  <si>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</si>
  <si>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</si>
  <si>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</si>
  <si>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</si>
  <si>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</si>
  <si>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</si>
  <si>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</si>
  <si>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</si>
  <si>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</si>
  <si>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</si>
  <si>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</si>
  <si>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</si>
  <si>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</si>
  <si>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</si>
  <si>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</si>
  <si>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</si>
  <si>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</si>
  <si>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</si>
  <si>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</si>
  <si>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</si>
  <si>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</si>
  <si>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</si>
  <si>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</si>
  <si>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</si>
  <si>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</si>
  <si>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</si>
  <si>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</si>
  <si>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</si>
  <si>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</si>
  <si>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</si>
  <si>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</si>
  <si>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</si>
  <si>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</si>
  <si>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</si>
  <si>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</si>
  <si>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</si>
  <si>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</si>
  <si>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</si>
  <si>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</si>
  <si>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</si>
  <si>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</si>
  <si>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</si>
  <si>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</si>
  <si>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</si>
  <si>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</si>
  <si>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</si>
  <si>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</si>
  <si>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</si>
  <si>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</si>
  <si>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</si>
  <si>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</si>
  <si>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</si>
  <si>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</si>
  <si>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</si>
  <si>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</si>
  <si>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</si>
  <si>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</si>
  <si>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</si>
  <si>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</si>
  <si>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</si>
  <si>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</si>
  <si>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</si>
  <si>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</si>
  <si>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</si>
  <si>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</si>
  <si>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</si>
  <si>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</si>
  <si>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</si>
  <si>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</si>
  <si>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</si>
  <si>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</si>
  <si>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</si>
  <si>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</si>
  <si>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</si>
  <si>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</si>
  <si>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</si>
  <si>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</si>
  <si>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</si>
  <si>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</si>
  <si>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</si>
  <si>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</si>
  <si>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</si>
  <si>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</si>
  <si>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</si>
  <si>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</si>
  <si>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</si>
  <si>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</si>
  <si>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</si>
  <si>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</si>
  <si>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</si>
  <si>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</si>
  <si>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</si>
  <si>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</si>
  <si>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</si>
  <si>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</si>
  <si>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</si>
  <si>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Корпоративный подоходный налог</t>
  </si>
  <si>
    <t>Прибыль (убыток) от прекращенной деятельности</t>
  </si>
  <si>
    <t>Примечание</t>
  </si>
  <si>
    <t>Главный бухгалтер</t>
  </si>
  <si>
    <t xml:space="preserve">Приложение 3 </t>
  </si>
  <si>
    <t>форма 3</t>
  </si>
  <si>
    <t>Отчет о движении денег (прямой метод)</t>
  </si>
  <si>
    <t>Акционерное Общество "Дочерняя организация Народного Банка Казахстана "Halyk Finance"</t>
  </si>
  <si>
    <t>(полное наименование управляющего инвестционным портфелем)</t>
  </si>
  <si>
    <t>(в тысячах казахстанских тенге)</t>
  </si>
  <si>
    <t xml:space="preserve">За отчетный период </t>
  </si>
  <si>
    <t>За предыдущий период</t>
  </si>
  <si>
    <t>Движение денег от операционной деятельности</t>
  </si>
  <si>
    <t>Поступление денег в виде процентного и комиссионного вознаграждения</t>
  </si>
  <si>
    <t>в том числе :</t>
  </si>
  <si>
    <t>вознаграждения по торговым ценным бумагам</t>
  </si>
  <si>
    <t>вознаграждения по ценным бумагам, имеющихся в наличии для продажи</t>
  </si>
  <si>
    <t>вознаграждения по операциям обратное РЕПО</t>
  </si>
  <si>
    <t>вознаграждения по вкладам в БВУ</t>
  </si>
  <si>
    <t>комиссионного дохода про брокерской и дилерской деятельности</t>
  </si>
  <si>
    <t>комиссионного дохода от управления активами</t>
  </si>
  <si>
    <t>доходов от покупки-продажи ценных бумаг</t>
  </si>
  <si>
    <t>прочих доходов</t>
  </si>
  <si>
    <t>Выбытие денег в виде процентного и комиссионного вознаграждения</t>
  </si>
  <si>
    <t xml:space="preserve">в виде вознаграждения по полученным займам </t>
  </si>
  <si>
    <t>в виде вознаграждения по операциям РЕПО</t>
  </si>
  <si>
    <t>в виде комиссионного вознаграждения по услугам банка</t>
  </si>
  <si>
    <t>в виде комиссионного вознаграждения по услугам фондовой биржи</t>
  </si>
  <si>
    <t>в виде комиссионного вознаграждения по кастодиальному обслуживанию</t>
  </si>
  <si>
    <t>в виде комиссионного вознаграждения по услугам иных профессиональных участников рынка ЦБ</t>
  </si>
  <si>
    <t>(Увеличение) уменьшение в операционных активах: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</si>
  <si>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</si>
  <si>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</si>
  <si>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 торговых ценных бумаг</t>
  </si>
  <si>
    <t>Уменьшение торговых ценных бумаг</t>
  </si>
  <si>
    <t>Увеличение ценных бумаг, имеющихся в наличии для продажи</t>
  </si>
  <si>
    <t>Уменьшение ценных бумаг, имеющихся в наличии для продажи</t>
  </si>
  <si>
    <t>Увеличение/уменьшение требований по операции" обратное РЕПО"</t>
  </si>
  <si>
    <t>Увеличение/уменьшение требований к клиентам</t>
  </si>
  <si>
    <t>Увеличение/уменьшение дивидендов</t>
  </si>
  <si>
    <t>Увеличение (уменьшение) в операционных обязательствах:</t>
  </si>
  <si>
    <t>Увеличение/уменьшение вкладов, привлеченных</t>
  </si>
  <si>
    <t>Увеличение/уменьшение обязательств по операции "РЕПО"</t>
  </si>
  <si>
    <t>Увеличение/уменьшение обязательств перед клиентами</t>
  </si>
  <si>
    <t>Увеличение/уменьшение от прочей операционной деятельности</t>
  </si>
  <si>
    <t xml:space="preserve">Увеличение (уменьшение) денег от операционной деятельности                                            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</si>
  <si>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</si>
  <si>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</si>
  <si>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</si>
  <si>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 ценных бумаг, удерживаемых до погашения</t>
  </si>
  <si>
    <t>Покупка/продажа основных средств и нематериальных активов</t>
  </si>
  <si>
    <t>Инвестиции в капитал других юридических лиц</t>
  </si>
  <si>
    <t>Прочие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</si>
  <si>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</si>
  <si>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</si>
  <si>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Увеличение/уменьшение займов полученных</t>
  </si>
  <si>
    <t>Выпуск акций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</si>
  <si>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</si>
  <si>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</si>
  <si>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</si>
  <si>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Прочие поступления и платежи</t>
  </si>
  <si>
    <t>Итого увеличение/уменьшение денег от финансовой деятельности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</si>
  <si>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</si>
  <si>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</si>
  <si>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</si>
  <si>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Влияние обменных курсов на денежные средства и их эквиваленты</t>
  </si>
  <si>
    <t>Первый руководитель _____________________ Аюпов Т. Ж.</t>
  </si>
  <si>
    <t>Место печати</t>
  </si>
  <si>
    <t>Приложение 4</t>
  </si>
  <si>
    <t>форма 4</t>
  </si>
  <si>
    <t>Отчет об изменениях в  капитале</t>
  </si>
  <si>
    <t xml:space="preserve">            (в тысячах казахстанских тенге)</t>
  </si>
  <si>
    <t>Капитал родительской организации</t>
  </si>
  <si>
    <t>Доля меньшинства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</si>
  <si>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</si>
  <si>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</si>
  <si>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</si>
  <si>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</si>
  <si>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</si>
  <si>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</si>
  <si>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</si>
  <si>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</si>
  <si>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</si>
  <si>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</si>
  <si>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</si>
  <si>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</si>
  <si>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</si>
  <si>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</si>
  <si>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</si>
  <si>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</si>
  <si>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</si>
  <si>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</si>
  <si>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</si>
  <si>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</si>
  <si>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</si>
  <si>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</si>
  <si>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</si>
  <si>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</si>
  <si>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</si>
  <si>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Сальдо на конец отчетного периода</t>
  </si>
  <si>
    <t>1 июля 2020 года</t>
  </si>
  <si>
    <t xml:space="preserve">  по ценным бумагам, учитываемым по амортизированной стоимости  (за вычетом резервов на обесценение)</t>
  </si>
  <si>
    <t>Итого доходов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</si>
  <si>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</si>
  <si>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</si>
  <si>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</si>
  <si>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</si>
  <si>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</si>
  <si>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</si>
  <si>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Прочие доходы  за Июнь За Янв-Июнь 6160, Прочие доходы от финансирования  9 854,55 - 6260, Доходы от операционной аренды 44 642,86 267 857,16; 6280.07, Прочие доходы Доход от корпоративных действий  2 255 864,84; 6280.08, Неустойка (штраф, пеня)  2 115 364,97</t>
  </si>
  <si>
    <t xml:space="preserve">Наименование </t>
  </si>
  <si>
    <t>Адрес</t>
  </si>
  <si>
    <t>Абая 109 В</t>
  </si>
  <si>
    <t>Телефон</t>
  </si>
  <si>
    <t>Адрес электронной почты</t>
  </si>
  <si>
    <t>Антонова Н.А.</t>
  </si>
  <si>
    <t xml:space="preserve">Руководитель или лицо, исполняющее его обязанности </t>
  </si>
  <si>
    <t>Аюпов Т.Ж.</t>
  </si>
  <si>
    <t>Дата</t>
  </si>
  <si>
    <t>Дата 08.07.2020</t>
  </si>
  <si>
    <t xml:space="preserve">Активы в форме права пользования (за вычетом амортизации и убытков от обесценения)  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</si>
  <si>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</si>
  <si>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</si>
  <si>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</si>
  <si>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</si>
  <si>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</si>
  <si>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</si>
  <si>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</si>
  <si>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</si>
  <si>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</si>
  <si>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</si>
  <si>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</si>
  <si>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</si>
  <si>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</si>
  <si>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</si>
  <si>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</si>
  <si>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</si>
  <si>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</si>
  <si>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</si>
  <si>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</si>
  <si>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</si>
  <si>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</si>
  <si>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</si>
  <si>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</si>
  <si>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</si>
  <si>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</si>
  <si>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</si>
  <si>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</si>
  <si>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</si>
  <si>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</si>
  <si>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</si>
  <si>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45</t>
  </si>
  <si>
    <t>46</t>
  </si>
  <si>
    <t>47</t>
  </si>
  <si>
    <t>47.1</t>
  </si>
  <si>
    <t>47.2</t>
  </si>
  <si>
    <t>48</t>
  </si>
  <si>
    <t>49</t>
  </si>
  <si>
    <t>Наименование</t>
  </si>
  <si>
    <t>Исмаилова Г.Е.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</si>
  <si>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</si>
  <si>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</si>
  <si>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 xml:space="preserve"> по состоянию на "01" июля 2020 года</t>
  </si>
  <si>
    <t>Главный бухгалтер          ___________________   Антонова Н. А.</t>
  </si>
  <si>
    <t>Исполнитель                 ______________________  Исмаилова Г. Е.</t>
  </si>
  <si>
    <t xml:space="preserve"> дата 28.07.2020 г.</t>
  </si>
  <si>
    <t>Исмаилова Г. Е.</t>
  </si>
  <si>
    <t>n2.antonova@halykfinance.kz</t>
  </si>
  <si>
    <t>8(727)331 59 04 вн 52604</t>
  </si>
  <si>
    <t>Телефон +7 727 3315904 вн 52604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</si>
</sst>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_-* #,##0.00_р_._-;\-* #,##0.00_р_._-;_-* &quot;-&quot;??_р_._-;_-@_-"/>
    <numFmt numFmtId="168" formatCode="_-* #,##0.0_р_._-;\-* #,##0.0_р_._-;_-* &quot;-&quot;??_р_._-;_-@_-"/>
    <numFmt numFmtId="169" formatCode="#,##0,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>
      <alignment/>
      <protection/>
    </xf>
    <xf numFmtId="0" fontId="40" fillId="0" borderId="0">
      <alignment horizontal="left" vertical="top"/>
      <protection/>
    </xf>
    <xf numFmtId="0" fontId="40" fillId="0" borderId="0">
      <alignment horizontal="right" vertical="top"/>
      <protection/>
    </xf>
    <xf numFmtId="0" fontId="10" fillId="0" borderId="0">
      <alignment horizontal="left" vertical="top"/>
      <protection/>
    </xf>
    <xf numFmtId="0" fontId="40" fillId="0" borderId="0">
      <alignment horizontal="left" vertical="top"/>
      <protection/>
    </xf>
    <xf numFmtId="0" fontId="40" fillId="0" borderId="0">
      <alignment horizontal="left" vertical="top"/>
      <protection/>
    </xf>
    <xf numFmtId="0" fontId="10" fillId="0" borderId="0">
      <alignment horizontal="left" vertical="top"/>
      <protection/>
    </xf>
    <xf numFmtId="0" fontId="40" fillId="0" borderId="0">
      <alignment horizontal="right" vertical="top"/>
      <protection/>
    </xf>
    <xf numFmtId="0" fontId="40" fillId="0" borderId="0">
      <alignment horizontal="left" vertical="top"/>
      <protection/>
    </xf>
    <xf numFmtId="0" fontId="10" fillId="0" borderId="0">
      <alignment horizontal="left" vertical="top"/>
      <protection/>
    </xf>
    <xf numFmtId="0" fontId="41" fillId="0" borderId="0">
      <alignment horizontal="center" vertical="top"/>
      <protection/>
    </xf>
    <xf numFmtId="0" fontId="40" fillId="0" borderId="0">
      <alignment horizontal="center" vertical="top"/>
      <protection/>
    </xf>
    <xf numFmtId="0" fontId="12" fillId="0" borderId="0">
      <alignment horizontal="center" vertical="top"/>
      <protection/>
    </xf>
    <xf numFmtId="0" fontId="42" fillId="0" borderId="0">
      <alignment horizontal="center" vertical="top"/>
      <protection/>
    </xf>
    <xf numFmtId="0" fontId="43" fillId="0" borderId="0">
      <alignment horizontal="left" vertical="top"/>
      <protection/>
    </xf>
    <xf numFmtId="0" fontId="11" fillId="0" borderId="0">
      <alignment horizontal="center" vertical="top"/>
      <protection/>
    </xf>
    <xf numFmtId="0" fontId="43" fillId="0" borderId="0">
      <alignment horizontal="left" vertical="top"/>
      <protection/>
    </xf>
    <xf numFmtId="0" fontId="44" fillId="0" borderId="0">
      <alignment horizontal="left" vertical="top"/>
      <protection/>
    </xf>
    <xf numFmtId="0" fontId="11" fillId="0" borderId="0">
      <alignment horizontal="center" vertical="top"/>
      <protection/>
    </xf>
    <xf numFmtId="0" fontId="42" fillId="0" borderId="0">
      <alignment horizontal="left" vertical="top"/>
      <protection/>
    </xf>
    <xf numFmtId="0" fontId="42" fillId="0" borderId="0">
      <alignment horizontal="center" vertical="top"/>
      <protection/>
    </xf>
    <xf numFmtId="0" fontId="10" fillId="0" borderId="0">
      <alignment horizontal="center" vertical="top"/>
      <protection/>
    </xf>
    <xf numFmtId="0" fontId="45" fillId="0" borderId="0">
      <alignment horizontal="left" vertical="top"/>
      <protection/>
    </xf>
    <xf numFmtId="0" fontId="42" fillId="0" borderId="0">
      <alignment horizontal="left" vertical="top"/>
      <protection/>
    </xf>
    <xf numFmtId="0" fontId="40" fillId="0" borderId="0">
      <alignment horizontal="right" vertical="top"/>
      <protection/>
    </xf>
    <xf numFmtId="0" fontId="41" fillId="0" borderId="0">
      <alignment horizontal="center" vertical="top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9" fillId="0" borderId="9" applyNumberFormat="0" applyFill="0" applyAlignment="0" applyProtection="0"/>
    <xf numFmtId="0" fontId="14" fillId="0" borderId="0">
      <alignment/>
      <protection/>
    </xf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46" applyBorder="1" applyAlignment="1" quotePrefix="1">
      <alignment horizontal="center" vertical="top" wrapText="1"/>
      <protection/>
    </xf>
    <xf numFmtId="0" fontId="42" fillId="0" borderId="11" xfId="46" applyBorder="1" applyAlignment="1" quotePrefix="1">
      <alignment horizontal="center" vertical="top" wrapText="1"/>
      <protection/>
    </xf>
    <xf numFmtId="0" fontId="42" fillId="0" borderId="10" xfId="52" applyBorder="1" applyAlignment="1" quotePrefix="1">
      <alignment horizontal="left" vertical="top" wrapText="1"/>
      <protection/>
    </xf>
    <xf numFmtId="0" fontId="40" fillId="0" borderId="10" xfId="40" applyBorder="1" applyAlignment="1">
      <alignment horizontal="right" vertical="top" wrapText="1"/>
      <protection/>
    </xf>
    <xf numFmtId="0" fontId="45" fillId="0" borderId="12" xfId="55" applyBorder="1" applyAlignment="1" quotePrefix="1">
      <alignment horizontal="left" vertical="top" wrapText="1"/>
      <protection/>
    </xf>
    <xf numFmtId="0" fontId="62" fillId="0" borderId="0" xfId="0" applyFont="1" applyAlignment="1">
      <alignment/>
    </xf>
    <xf numFmtId="0" fontId="63" fillId="0" borderId="13" xfId="0" applyFont="1" applyBorder="1" applyAlignment="1">
      <alignment horizontal="center"/>
    </xf>
    <xf numFmtId="0" fontId="63" fillId="0" borderId="13" xfId="0" applyFont="1" applyBorder="1" applyAlignment="1">
      <alignment horizontal="center" wrapText="1"/>
    </xf>
    <xf numFmtId="0" fontId="62" fillId="0" borderId="13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4" fillId="0" borderId="13" xfId="0" applyFont="1" applyBorder="1" applyAlignment="1">
      <alignment/>
    </xf>
    <xf numFmtId="0" fontId="62" fillId="0" borderId="13" xfId="0" applyFont="1" applyBorder="1" applyAlignment="1">
      <alignment wrapText="1"/>
    </xf>
    <xf numFmtId="0" fontId="63" fillId="0" borderId="13" xfId="0" applyFont="1" applyBorder="1" applyAlignment="1">
      <alignment wrapText="1"/>
    </xf>
    <xf numFmtId="0" fontId="63" fillId="0" borderId="13" xfId="0" applyFont="1" applyBorder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8" fillId="0" borderId="17" xfId="85" applyNumberFormat="1" applyFont="1" applyBorder="1" applyAlignment="1">
      <alignment horizontal="right" vertical="top" wrapText="1"/>
      <protection/>
    </xf>
    <xf numFmtId="3" fontId="6" fillId="0" borderId="16" xfId="0" applyNumberFormat="1" applyFont="1" applyBorder="1" applyAlignment="1">
      <alignment horizontal="center" vertical="center" wrapText="1"/>
    </xf>
    <xf numFmtId="49" fontId="2" fillId="0" borderId="0" xfId="84" applyNumberFormat="1" applyFont="1" applyProtection="1">
      <alignment/>
      <protection locked="0"/>
    </xf>
    <xf numFmtId="0" fontId="2" fillId="0" borderId="0" xfId="83" applyFont="1" applyProtection="1">
      <alignment/>
      <protection locked="0"/>
    </xf>
    <xf numFmtId="3" fontId="2" fillId="0" borderId="0" xfId="83" applyNumberFormat="1" applyFo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/>
      <protection locked="0"/>
    </xf>
    <xf numFmtId="0" fontId="40" fillId="0" borderId="0" xfId="37" applyAlignment="1" quotePrefix="1">
      <alignment horizontal="left" vertical="top" wrapText="1"/>
      <protection/>
    </xf>
    <xf numFmtId="0" fontId="40" fillId="0" borderId="18" xfId="44" applyBorder="1" applyAlignment="1" quotePrefix="1">
      <alignment horizontal="center" vertical="top" wrapText="1"/>
      <protection/>
    </xf>
    <xf numFmtId="0" fontId="40" fillId="0" borderId="11" xfId="44" applyBorder="1" applyAlignment="1" quotePrefix="1">
      <alignment horizontal="center" vertical="top" wrapText="1"/>
      <protection/>
    </xf>
    <xf numFmtId="0" fontId="40" fillId="0" borderId="19" xfId="44" applyBorder="1" applyAlignment="1" quotePrefix="1">
      <alignment horizontal="center" vertical="top" wrapText="1"/>
      <protection/>
    </xf>
    <xf numFmtId="0" fontId="43" fillId="0" borderId="19" xfId="47" applyBorder="1" applyAlignment="1" quotePrefix="1">
      <alignment horizontal="left" vertical="top" wrapText="1"/>
      <protection/>
    </xf>
    <xf numFmtId="0" fontId="42" fillId="0" borderId="18" xfId="53" applyBorder="1" applyAlignment="1" quotePrefix="1">
      <alignment horizontal="center" vertical="top" wrapText="1"/>
      <protection/>
    </xf>
    <xf numFmtId="0" fontId="40" fillId="0" borderId="11" xfId="35" applyBorder="1" applyAlignment="1">
      <alignment horizontal="right" vertical="top" wrapText="1"/>
      <protection/>
    </xf>
    <xf numFmtId="0" fontId="40" fillId="0" borderId="18" xfId="35" applyBorder="1" applyAlignment="1">
      <alignment horizontal="right" vertical="top" wrapText="1"/>
      <protection/>
    </xf>
    <xf numFmtId="0" fontId="44" fillId="0" borderId="19" xfId="50" applyBorder="1" applyAlignment="1" quotePrefix="1">
      <alignment horizontal="left" vertical="top" wrapText="1"/>
      <protection/>
    </xf>
    <xf numFmtId="0" fontId="42" fillId="0" borderId="11" xfId="56" applyBorder="1" applyAlignment="1" quotePrefix="1">
      <alignment horizontal="left" vertical="top" wrapText="1"/>
      <protection/>
    </xf>
    <xf numFmtId="0" fontId="42" fillId="0" borderId="18" xfId="56" applyBorder="1" applyAlignment="1" quotePrefix="1">
      <alignment horizontal="left" vertical="top" wrapText="1"/>
      <protection/>
    </xf>
    <xf numFmtId="0" fontId="40" fillId="0" borderId="19" xfId="41" applyBorder="1" applyAlignment="1" quotePrefix="1">
      <alignment horizontal="left" vertical="top" wrapText="1"/>
      <protection/>
    </xf>
    <xf numFmtId="0" fontId="40" fillId="0" borderId="20" xfId="35" applyBorder="1" applyAlignment="1">
      <alignment horizontal="right" vertical="top" wrapText="1"/>
      <protection/>
    </xf>
    <xf numFmtId="0" fontId="40" fillId="0" borderId="21" xfId="35" applyBorder="1" applyAlignment="1">
      <alignment horizontal="right" vertical="top" wrapText="1"/>
      <protection/>
    </xf>
    <xf numFmtId="0" fontId="44" fillId="0" borderId="22" xfId="50" applyBorder="1" applyAlignment="1" quotePrefix="1">
      <alignment horizontal="left" vertical="top" wrapText="1"/>
      <protection/>
    </xf>
    <xf numFmtId="0" fontId="42" fillId="0" borderId="21" xfId="53" applyBorder="1" applyAlignment="1" quotePrefix="1">
      <alignment horizontal="center" vertical="top" wrapText="1"/>
      <protection/>
    </xf>
    <xf numFmtId="0" fontId="42" fillId="0" borderId="20" xfId="56" applyBorder="1" applyAlignment="1" quotePrefix="1">
      <alignment horizontal="left" vertical="top" wrapText="1"/>
      <protection/>
    </xf>
    <xf numFmtId="0" fontId="42" fillId="0" borderId="21" xfId="56" applyBorder="1" applyAlignment="1" quotePrefix="1">
      <alignment horizontal="left" vertical="top" wrapText="1"/>
      <protection/>
    </xf>
    <xf numFmtId="0" fontId="40" fillId="0" borderId="22" xfId="41" applyBorder="1" applyAlignment="1" quotePrefix="1">
      <alignment horizontal="left" vertical="top" wrapText="1"/>
      <protection/>
    </xf>
    <xf numFmtId="0" fontId="40" fillId="0" borderId="23" xfId="35" applyBorder="1" applyAlignment="1">
      <alignment horizontal="right" vertical="top" wrapText="1"/>
      <protection/>
    </xf>
    <xf numFmtId="0" fontId="44" fillId="0" borderId="24" xfId="50" applyBorder="1" applyAlignment="1" quotePrefix="1">
      <alignment horizontal="left" vertical="top" wrapText="1"/>
      <protection/>
    </xf>
    <xf numFmtId="0" fontId="42" fillId="0" borderId="25" xfId="56" applyBorder="1" applyAlignment="1" quotePrefix="1">
      <alignment horizontal="left" vertical="top" wrapText="1"/>
      <protection/>
    </xf>
    <xf numFmtId="0" fontId="40" fillId="0" borderId="26" xfId="41" applyBorder="1" applyAlignment="1" quotePrefix="1">
      <alignment horizontal="left" vertical="top" wrapText="1"/>
      <protection/>
    </xf>
    <xf numFmtId="0" fontId="40" fillId="0" borderId="25" xfId="35" applyBorder="1" applyAlignment="1">
      <alignment horizontal="right" vertical="top" wrapText="1"/>
      <protection/>
    </xf>
    <xf numFmtId="0" fontId="44" fillId="0" borderId="26" xfId="50" applyBorder="1" applyAlignment="1" quotePrefix="1">
      <alignment horizontal="left" vertical="top" wrapText="1"/>
      <protection/>
    </xf>
    <xf numFmtId="0" fontId="40" fillId="0" borderId="27" xfId="35" applyBorder="1" applyAlignment="1">
      <alignment horizontal="right" vertical="top" wrapText="1"/>
      <protection/>
    </xf>
    <xf numFmtId="0" fontId="44" fillId="0" borderId="28" xfId="50" applyBorder="1" applyAlignment="1" quotePrefix="1">
      <alignment horizontal="left" vertical="top" wrapText="1"/>
      <protection/>
    </xf>
    <xf numFmtId="0" fontId="42" fillId="0" borderId="27" xfId="56" applyBorder="1" applyAlignment="1" quotePrefix="1">
      <alignment horizontal="left" vertical="top" wrapText="1"/>
      <protection/>
    </xf>
    <xf numFmtId="0" fontId="42" fillId="0" borderId="26" xfId="56" applyBorder="1" applyAlignment="1" quotePrefix="1">
      <alignment horizontal="left" vertical="top" wrapText="1"/>
      <protection/>
    </xf>
    <xf numFmtId="0" fontId="40" fillId="0" borderId="28" xfId="41" applyBorder="1" applyAlignment="1" quotePrefix="1">
      <alignment horizontal="left" vertical="top" wrapText="1"/>
      <protection/>
    </xf>
    <xf numFmtId="0" fontId="42" fillId="0" borderId="29" xfId="56" applyBorder="1" applyAlignment="1" quotePrefix="1">
      <alignment horizontal="left" vertical="top" wrapText="1"/>
      <protection/>
    </xf>
    <xf numFmtId="0" fontId="42" fillId="0" borderId="10" xfId="56" applyBorder="1" applyAlignment="1" quotePrefix="1">
      <alignment horizontal="left" vertical="top" wrapText="1"/>
      <protection/>
    </xf>
    <xf numFmtId="0" fontId="40" fillId="0" borderId="12" xfId="41" applyBorder="1" applyAlignment="1" quotePrefix="1">
      <alignment horizontal="left" vertical="top" wrapText="1"/>
      <protection/>
    </xf>
    <xf numFmtId="0" fontId="42" fillId="0" borderId="10" xfId="53" applyBorder="1" applyAlignment="1" quotePrefix="1">
      <alignment horizontal="center" vertical="top" wrapText="1"/>
      <protection/>
    </xf>
    <xf numFmtId="0" fontId="40" fillId="0" borderId="29" xfId="35" applyBorder="1" applyAlignment="1">
      <alignment horizontal="right" vertical="top" wrapText="1"/>
      <protection/>
    </xf>
    <xf numFmtId="0" fontId="40" fillId="0" borderId="10" xfId="35" applyBorder="1" applyAlignment="1">
      <alignment horizontal="right" vertical="top" wrapText="1"/>
      <protection/>
    </xf>
    <xf numFmtId="0" fontId="40" fillId="0" borderId="30" xfId="35" applyBorder="1" applyAlignment="1">
      <alignment horizontal="right" vertical="top" wrapText="1"/>
      <protection/>
    </xf>
    <xf numFmtId="0" fontId="40" fillId="0" borderId="31" xfId="41" applyBorder="1" applyAlignment="1" quotePrefix="1">
      <alignment horizontal="left" vertical="top" wrapText="1"/>
      <protection/>
    </xf>
    <xf numFmtId="0" fontId="44" fillId="0" borderId="12" xfId="50" applyBorder="1" applyAlignment="1" quotePrefix="1">
      <alignment horizontal="left" vertical="top" wrapText="1"/>
      <protection/>
    </xf>
    <xf numFmtId="0" fontId="42" fillId="0" borderId="12" xfId="56" applyBorder="1" applyAlignment="1" quotePrefix="1">
      <alignment horizontal="left" vertical="top" wrapText="1"/>
      <protection/>
    </xf>
    <xf numFmtId="0" fontId="42" fillId="0" borderId="32" xfId="56" applyBorder="1" applyAlignment="1" quotePrefix="1">
      <alignment horizontal="left" vertical="top" wrapText="1"/>
      <protection/>
    </xf>
    <xf numFmtId="0" fontId="42" fillId="0" borderId="33" xfId="53" applyBorder="1" applyAlignment="1" quotePrefix="1">
      <alignment horizontal="center" vertical="top" wrapText="1"/>
      <protection/>
    </xf>
    <xf numFmtId="0" fontId="40" fillId="0" borderId="32" xfId="35" applyBorder="1" applyAlignment="1">
      <alignment horizontal="right" vertical="top" wrapText="1"/>
      <protection/>
    </xf>
    <xf numFmtId="0" fontId="40" fillId="0" borderId="33" xfId="35" applyBorder="1" applyAlignment="1">
      <alignment horizontal="right" vertical="top" wrapText="1"/>
      <protection/>
    </xf>
    <xf numFmtId="0" fontId="42" fillId="0" borderId="18" xfId="46" applyBorder="1" applyAlignment="1" quotePrefix="1">
      <alignment horizontal="center" vertical="top" wrapText="1"/>
      <protection/>
    </xf>
    <xf numFmtId="0" fontId="42" fillId="0" borderId="22" xfId="46" applyBorder="1" applyAlignment="1" quotePrefix="1">
      <alignment horizontal="center" vertical="top" wrapText="1"/>
      <protection/>
    </xf>
    <xf numFmtId="0" fontId="42" fillId="0" borderId="21" xfId="46" applyBorder="1" applyAlignment="1" quotePrefix="1">
      <alignment horizontal="center" vertical="top" wrapText="1"/>
      <protection/>
    </xf>
    <xf numFmtId="0" fontId="42" fillId="0" borderId="20" xfId="46" applyBorder="1" applyAlignment="1" quotePrefix="1">
      <alignment horizontal="center" vertical="top" wrapText="1"/>
      <protection/>
    </xf>
    <xf numFmtId="0" fontId="43" fillId="0" borderId="22" xfId="49" applyBorder="1" applyAlignment="1" quotePrefix="1">
      <alignment horizontal="left" vertical="top" wrapText="1"/>
      <protection/>
    </xf>
    <xf numFmtId="0" fontId="42" fillId="0" borderId="20" xfId="52" applyBorder="1" applyAlignment="1" quotePrefix="1">
      <alignment horizontal="left" vertical="top" wrapText="1"/>
      <protection/>
    </xf>
    <xf numFmtId="0" fontId="42" fillId="0" borderId="21" xfId="52" applyBorder="1" applyAlignment="1" quotePrefix="1">
      <alignment horizontal="left" vertical="top" wrapText="1"/>
      <protection/>
    </xf>
    <xf numFmtId="0" fontId="40" fillId="0" borderId="22" xfId="34" applyBorder="1" applyAlignment="1" quotePrefix="1">
      <alignment horizontal="left" vertical="top" wrapText="1"/>
      <protection/>
    </xf>
    <xf numFmtId="0" fontId="40" fillId="0" borderId="20" xfId="40" applyBorder="1" applyAlignment="1">
      <alignment horizontal="right" vertical="top" wrapText="1"/>
      <protection/>
    </xf>
    <xf numFmtId="0" fontId="40" fillId="0" borderId="21" xfId="40" applyBorder="1" applyAlignment="1">
      <alignment horizontal="right" vertical="top" wrapText="1"/>
      <protection/>
    </xf>
    <xf numFmtId="0" fontId="40" fillId="0" borderId="24" xfId="34" applyBorder="1" applyAlignment="1" quotePrefix="1">
      <alignment horizontal="left" vertical="top" wrapText="1"/>
      <protection/>
    </xf>
    <xf numFmtId="0" fontId="42" fillId="0" borderId="23" xfId="52" applyBorder="1" applyAlignment="1" quotePrefix="1">
      <alignment horizontal="left" vertical="top" wrapText="1"/>
      <protection/>
    </xf>
    <xf numFmtId="0" fontId="40" fillId="0" borderId="26" xfId="34" applyBorder="1" applyAlignment="1" quotePrefix="1">
      <alignment horizontal="left" vertical="top" wrapText="1"/>
      <protection/>
    </xf>
    <xf numFmtId="0" fontId="40" fillId="0" borderId="25" xfId="40" applyBorder="1" applyAlignment="1">
      <alignment horizontal="right" vertical="top" wrapText="1"/>
      <protection/>
    </xf>
    <xf numFmtId="0" fontId="42" fillId="0" borderId="25" xfId="52" applyBorder="1" applyAlignment="1" quotePrefix="1">
      <alignment horizontal="left" vertical="top" wrapText="1"/>
      <protection/>
    </xf>
    <xf numFmtId="0" fontId="42" fillId="0" borderId="26" xfId="52" applyBorder="1" applyAlignment="1" quotePrefix="1">
      <alignment horizontal="left" vertical="top" wrapText="1"/>
      <protection/>
    </xf>
    <xf numFmtId="0" fontId="43" fillId="0" borderId="26" xfId="49" applyBorder="1" applyAlignment="1" quotePrefix="1">
      <alignment horizontal="left" vertical="top" wrapText="1"/>
      <protection/>
    </xf>
    <xf numFmtId="0" fontId="40" fillId="0" borderId="28" xfId="34" applyBorder="1" applyAlignment="1" quotePrefix="1">
      <alignment horizontal="left" vertical="top" wrapText="1"/>
      <protection/>
    </xf>
    <xf numFmtId="0" fontId="42" fillId="0" borderId="27" xfId="52" applyBorder="1" applyAlignment="1" quotePrefix="1">
      <alignment horizontal="left" vertical="top" wrapText="1"/>
      <protection/>
    </xf>
    <xf numFmtId="0" fontId="40" fillId="0" borderId="29" xfId="40" applyBorder="1" applyAlignment="1">
      <alignment horizontal="right" vertical="top" wrapText="1"/>
      <protection/>
    </xf>
    <xf numFmtId="0" fontId="40" fillId="0" borderId="12" xfId="34" applyBorder="1" applyAlignment="1" quotePrefix="1">
      <alignment horizontal="left" vertical="top" wrapText="1"/>
      <protection/>
    </xf>
    <xf numFmtId="0" fontId="42" fillId="0" borderId="29" xfId="52" applyBorder="1" applyAlignment="1" quotePrefix="1">
      <alignment horizontal="left" vertical="top" wrapText="1"/>
      <protection/>
    </xf>
    <xf numFmtId="0" fontId="42" fillId="0" borderId="12" xfId="52" applyBorder="1" applyAlignment="1" quotePrefix="1">
      <alignment horizontal="left" vertical="top" wrapText="1"/>
      <protection/>
    </xf>
    <xf numFmtId="0" fontId="43" fillId="0" borderId="12" xfId="49" applyBorder="1" applyAlignment="1" quotePrefix="1">
      <alignment horizontal="left" vertical="top" wrapText="1"/>
      <protection/>
    </xf>
    <xf numFmtId="0" fontId="40" fillId="0" borderId="31" xfId="34" applyBorder="1" applyAlignment="1" quotePrefix="1">
      <alignment horizontal="left" vertical="top" wrapText="1"/>
      <protection/>
    </xf>
    <xf numFmtId="0" fontId="40" fillId="0" borderId="30" xfId="40" applyBorder="1" applyAlignment="1">
      <alignment horizontal="right" vertical="top" wrapText="1"/>
      <protection/>
    </xf>
    <xf numFmtId="0" fontId="40" fillId="0" borderId="34" xfId="40" applyBorder="1" applyAlignment="1">
      <alignment horizontal="right" vertical="top" wrapText="1"/>
      <protection/>
    </xf>
    <xf numFmtId="0" fontId="40" fillId="0" borderId="33" xfId="40" applyBorder="1" applyAlignment="1">
      <alignment horizontal="right" vertical="top" wrapText="1"/>
      <protection/>
    </xf>
    <xf numFmtId="0" fontId="40" fillId="0" borderId="32" xfId="34" applyBorder="1" applyAlignment="1" quotePrefix="1">
      <alignment horizontal="left" vertical="top" wrapText="1"/>
      <protection/>
    </xf>
    <xf numFmtId="0" fontId="42" fillId="0" borderId="33" xfId="46" applyBorder="1" applyAlignment="1" quotePrefix="1">
      <alignment horizontal="center" vertical="top" wrapText="1"/>
      <protection/>
    </xf>
    <xf numFmtId="0" fontId="40" fillId="0" borderId="32" xfId="40" applyBorder="1" applyAlignment="1">
      <alignment horizontal="right" vertical="top" wrapText="1"/>
      <protection/>
    </xf>
    <xf numFmtId="0" fontId="42" fillId="0" borderId="32" xfId="46" applyBorder="1" applyAlignment="1" quotePrefix="1">
      <alignment horizontal="center" vertical="top" wrapText="1"/>
      <protection/>
    </xf>
    <xf numFmtId="0" fontId="42" fillId="0" borderId="32" xfId="52" applyBorder="1" applyAlignment="1" quotePrefix="1">
      <alignment horizontal="left" vertical="top" wrapText="1"/>
      <protection/>
    </xf>
    <xf numFmtId="0" fontId="43" fillId="0" borderId="32" xfId="49" applyBorder="1" applyAlignment="1" quotePrefix="1">
      <alignment horizontal="left" vertical="top" wrapText="1"/>
      <protection/>
    </xf>
    <xf numFmtId="0" fontId="3" fillId="0" borderId="0" xfId="0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2" fillId="0" borderId="14" xfId="0" applyFont="1" applyBorder="1" applyAlignment="1" applyProtection="1">
      <alignment vertical="top" wrapText="1"/>
      <protection locked="0"/>
    </xf>
    <xf numFmtId="3" fontId="3" fillId="0" borderId="14" xfId="0" applyNumberFormat="1" applyFont="1" applyBorder="1" applyAlignment="1" applyProtection="1">
      <alignment vertical="top" wrapText="1"/>
      <protection locked="0"/>
    </xf>
    <xf numFmtId="3" fontId="2" fillId="0" borderId="14" xfId="0" applyNumberFormat="1" applyFont="1" applyBorder="1" applyAlignment="1" applyProtection="1">
      <alignment vertical="top" wrapText="1"/>
      <protection locked="0"/>
    </xf>
    <xf numFmtId="3" fontId="16" fillId="0" borderId="14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 applyProtection="1">
      <alignment vertical="top" wrapText="1"/>
      <protection locked="0"/>
    </xf>
    <xf numFmtId="3" fontId="16" fillId="0" borderId="14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41" fontId="65" fillId="0" borderId="13" xfId="0" applyNumberFormat="1" applyFont="1" applyBorder="1" applyAlignment="1">
      <alignment/>
    </xf>
    <xf numFmtId="0" fontId="65" fillId="0" borderId="0" xfId="0" applyFont="1" applyAlignment="1">
      <alignment/>
    </xf>
    <xf numFmtId="166" fontId="66" fillId="0" borderId="13" xfId="0" applyNumberFormat="1" applyFont="1" applyBorder="1" applyAlignment="1">
      <alignment horizontal="center"/>
    </xf>
    <xf numFmtId="166" fontId="67" fillId="0" borderId="13" xfId="0" applyNumberFormat="1" applyFont="1" applyBorder="1" applyAlignment="1">
      <alignment horizontal="center"/>
    </xf>
    <xf numFmtId="166" fontId="65" fillId="0" borderId="13" xfId="0" applyNumberFormat="1" applyFont="1" applyBorder="1" applyAlignment="1">
      <alignment/>
    </xf>
    <xf numFmtId="166" fontId="66" fillId="0" borderId="13" xfId="0" applyNumberFormat="1" applyFont="1" applyBorder="1" applyAlignment="1">
      <alignment/>
    </xf>
    <xf numFmtId="0" fontId="65" fillId="0" borderId="13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41" fillId="0" borderId="0" xfId="43" applyAlignment="1" quotePrefix="1">
      <alignment horizontal="center" vertical="top" wrapText="1"/>
      <protection/>
    </xf>
    <xf numFmtId="0" fontId="0" fillId="0" borderId="0" xfId="0" applyAlignment="1">
      <alignment vertical="top" wrapText="1"/>
    </xf>
    <xf numFmtId="0" fontId="40" fillId="0" borderId="12" xfId="34" applyBorder="1" applyAlignment="1" quotePrefix="1">
      <alignment horizontal="left" vertical="top" wrapText="1"/>
      <protection/>
    </xf>
    <xf numFmtId="0" fontId="0" fillId="0" borderId="34" xfId="0" applyBorder="1" applyAlignment="1">
      <alignment vertical="top" wrapText="1"/>
    </xf>
    <xf numFmtId="49" fontId="40" fillId="0" borderId="0" xfId="37" applyNumberFormat="1" applyAlignment="1" quotePrefix="1">
      <alignment horizontal="left" vertical="top" wrapText="1"/>
      <protection/>
    </xf>
    <xf numFmtId="49" fontId="0" fillId="0" borderId="0" xfId="0" applyNumberFormat="1" applyAlignment="1">
      <alignment vertical="top" wrapText="1"/>
    </xf>
    <xf numFmtId="0" fontId="40" fillId="0" borderId="0" xfId="37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40" fillId="0" borderId="12" xfId="41" applyBorder="1" applyAlignment="1" quotePrefix="1">
      <alignment horizontal="left" vertical="top" wrapText="1"/>
      <protection/>
    </xf>
    <xf numFmtId="0" fontId="41" fillId="0" borderId="0" xfId="58" applyAlignment="1" quotePrefix="1">
      <alignment horizontal="center" vertical="top" wrapText="1"/>
      <protection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83" applyFont="1" applyAlignment="1" applyProtection="1">
      <alignment horizontal="center"/>
      <protection locked="0"/>
    </xf>
    <xf numFmtId="0" fontId="5" fillId="0" borderId="13" xfId="0" applyFont="1" applyBorder="1" applyAlignment="1">
      <alignment horizontal="center" vertical="top" wrapText="1"/>
    </xf>
    <xf numFmtId="0" fontId="2" fillId="0" borderId="0" xfId="83" applyFont="1" applyAlignment="1" applyProtection="1">
      <alignment horizontal="left" wrapText="1"/>
      <protection locked="0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орпоративные облигации" xfId="33"/>
    <cellStyle name="S0" xfId="34"/>
    <cellStyle name="S0 2" xfId="35"/>
    <cellStyle name="S0 3" xfId="36"/>
    <cellStyle name="S1" xfId="37"/>
    <cellStyle name="S1 2" xfId="38"/>
    <cellStyle name="S1 3" xfId="39"/>
    <cellStyle name="S2" xfId="40"/>
    <cellStyle name="S2 2" xfId="41"/>
    <cellStyle name="S2 3" xfId="42"/>
    <cellStyle name="S3" xfId="43"/>
    <cellStyle name="S3 2" xfId="44"/>
    <cellStyle name="S3 3" xfId="45"/>
    <cellStyle name="S4" xfId="46"/>
    <cellStyle name="S4 2" xfId="47"/>
    <cellStyle name="S4 3" xfId="48"/>
    <cellStyle name="S5" xfId="49"/>
    <cellStyle name="S5 2" xfId="50"/>
    <cellStyle name="S5 3" xfId="51"/>
    <cellStyle name="S6" xfId="52"/>
    <cellStyle name="S6 2" xfId="53"/>
    <cellStyle name="S6 3" xfId="54"/>
    <cellStyle name="S7" xfId="55"/>
    <cellStyle name="S7 2" xfId="56"/>
    <cellStyle name="S7 3" xfId="57"/>
    <cellStyle name="S8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2 2" xfId="79"/>
    <cellStyle name="Обычный 3" xfId="80"/>
    <cellStyle name="Обычный 4" xfId="81"/>
    <cellStyle name="Обычный 5" xfId="82"/>
    <cellStyle name="Обычный_I0000709" xfId="83"/>
    <cellStyle name="Обычный_Приложения к Правилам по ИК_рус" xfId="84"/>
    <cellStyle name="Обычный_Ф4" xfId="85"/>
    <cellStyle name="Плохой" xfId="86"/>
    <cellStyle name="Пояснение" xfId="87"/>
    <cellStyle name="Примечание" xfId="88"/>
    <cellStyle name="Percent" xfId="89"/>
    <cellStyle name="Процентный 2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3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13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4" width="17.00390625" style="1" customWidth="1"/>
    <col min="5" max="16384" width="9.140625" style="1" customWidth="1"/>
  </cols>
  <sheetData>
    <row r="1" spans="1:4" ht="11.25" customHeight="1">
      <c r="A1" s="140" t="s">
        <v>0</v>
      </c>
      <c r="B1" s="141"/>
      <c r="C1" s="141"/>
      <c r="D1" s="141"/>
    </row>
    <row r="2" ht="21" customHeight="1"/>
    <row r="3" spans="1:3" ht="15" customHeight="1">
      <c r="A3" s="146" t="s">
        <v>382</v>
      </c>
      <c r="B3" s="141"/>
      <c r="C3" s="141"/>
    </row>
    <row r="4" ht="9.75" customHeight="1"/>
    <row r="5" ht="14.25" customHeight="1">
      <c r="D5" s="42" t="s">
        <v>2</v>
      </c>
    </row>
    <row r="6" spans="1:4" ht="21.75" customHeight="1">
      <c r="A6" s="86" t="s">
        <v>3</v>
      </c>
      <c r="B6" s="86" t="s">
        <v>4</v>
      </c>
      <c r="C6" s="3" t="s">
        <v>5</v>
      </c>
      <c r="D6" s="86" t="s">
        <v>6</v>
      </c>
    </row>
    <row r="7" spans="1:4" ht="14.25" customHeight="1">
      <c r="A7" s="87" t="s">
        <v>7</v>
      </c>
      <c r="B7" s="88" t="s">
        <v>8</v>
      </c>
      <c r="C7" s="89" t="s">
        <v>9</v>
      </c>
      <c r="D7" s="88" t="s">
        <v>10</v>
      </c>
    </row>
    <row r="8" spans="1:4" ht="14.25" customHeight="1">
      <c r="A8" s="90" t="s">
        <v>11</v>
      </c>
      <c r="B8" s="88" t="s">
        <v>12</v>
      </c>
      <c r="C8" s="91" t="s">
        <v>12</v>
      </c>
      <c r="D8" s="92" t="s">
        <v>12</v>
      </c>
    </row>
    <row r="9" spans="1:4" ht="18" customHeight="1">
      <c r="A9" s="93" t="s">
        <v>13</v>
      </c>
      <c r="B9" s="88" t="s">
        <v>14</v>
      </c>
      <c r="C9" s="94">
        <v>3750260</v>
      </c>
      <c r="D9" s="95">
        <v>604583</v>
      </c>
    </row>
    <row r="10" spans="1:4" ht="18" customHeight="1">
      <c r="A10" s="93" t="s">
        <v>15</v>
      </c>
      <c r="B10" s="88" t="s">
        <v>12</v>
      </c>
      <c r="C10" s="91" t="s">
        <v>12</v>
      </c>
      <c r="D10" s="92" t="s">
        <v>12</v>
      </c>
    </row>
    <row r="11" spans="1:4" ht="18" customHeight="1">
      <c r="A11" s="93" t="s">
        <v>16</v>
      </c>
      <c r="B11" s="88" t="s">
        <v>17</v>
      </c>
      <c r="C11" s="94">
        <v>0</v>
      </c>
      <c r="D11" s="95">
        <v>0</v>
      </c>
    </row>
    <row r="12" spans="1:4" ht="21.75" customHeight="1">
      <c r="A12" s="93" t="s">
        <v>18</v>
      </c>
      <c r="B12" s="88" t="s">
        <v>19</v>
      </c>
      <c r="C12" s="94">
        <v>3750260</v>
      </c>
      <c r="D12" s="95">
        <v>604583</v>
      </c>
    </row>
    <row r="13" spans="1:4" ht="18" customHeight="1">
      <c r="A13" s="93" t="s">
        <v>20</v>
      </c>
      <c r="B13" s="88" t="s">
        <v>8</v>
      </c>
      <c r="C13" s="94">
        <v>0</v>
      </c>
      <c r="D13" s="95">
        <v>0</v>
      </c>
    </row>
    <row r="14" spans="1:4" ht="18" customHeight="1">
      <c r="A14" s="93" t="s">
        <v>21</v>
      </c>
      <c r="B14" s="88" t="s">
        <v>9</v>
      </c>
      <c r="C14" s="94">
        <v>279129</v>
      </c>
      <c r="D14" s="95">
        <v>369887</v>
      </c>
    </row>
    <row r="15" spans="1:4" ht="18" customHeight="1">
      <c r="A15" s="93" t="s">
        <v>15</v>
      </c>
      <c r="B15" s="88" t="s">
        <v>12</v>
      </c>
      <c r="C15" s="91" t="s">
        <v>12</v>
      </c>
      <c r="D15" s="92" t="s">
        <v>12</v>
      </c>
    </row>
    <row r="16" spans="1:4" ht="18" customHeight="1">
      <c r="A16" s="93" t="s">
        <v>22</v>
      </c>
      <c r="B16" s="88" t="s">
        <v>23</v>
      </c>
      <c r="C16" s="94">
        <v>3019</v>
      </c>
      <c r="D16" s="95">
        <v>21518</v>
      </c>
    </row>
    <row r="17" spans="1:4" ht="18" customHeight="1">
      <c r="A17" s="93" t="s">
        <v>24</v>
      </c>
      <c r="B17" s="88" t="s">
        <v>10</v>
      </c>
      <c r="C17" s="94">
        <v>0</v>
      </c>
      <c r="D17" s="95">
        <v>0</v>
      </c>
    </row>
    <row r="18" spans="1:4" ht="18" customHeight="1">
      <c r="A18" s="93" t="s">
        <v>15</v>
      </c>
      <c r="B18" s="88" t="s">
        <v>12</v>
      </c>
      <c r="C18" s="91" t="s">
        <v>12</v>
      </c>
      <c r="D18" s="92" t="s">
        <v>12</v>
      </c>
    </row>
    <row r="19" spans="1:4" ht="18" customHeight="1">
      <c r="A19" s="93" t="s">
        <v>22</v>
      </c>
      <c r="B19" s="88" t="s">
        <v>25</v>
      </c>
      <c r="C19" s="94">
        <v>0</v>
      </c>
      <c r="D19" s="95">
        <v>0</v>
      </c>
    </row>
    <row r="20" spans="1:4" ht="21.75" customHeight="1">
      <c r="A20" s="93" t="s">
        <v>26</v>
      </c>
      <c r="B20" s="88" t="s">
        <v>27</v>
      </c>
      <c r="C20" s="94">
        <v>35240509</v>
      </c>
      <c r="D20" s="95">
        <v>37636168</v>
      </c>
    </row>
    <row r="21" spans="1:4" ht="15" customHeight="1">
      <c r="A21" s="93" t="s">
        <v>15</v>
      </c>
      <c r="B21" s="88" t="s">
        <v>12</v>
      </c>
      <c r="C21" s="91" t="s">
        <v>12</v>
      </c>
      <c r="D21" s="92" t="s">
        <v>12</v>
      </c>
    </row>
    <row r="22" spans="1:4" ht="18" customHeight="1">
      <c r="A22" s="93" t="s">
        <v>22</v>
      </c>
      <c r="B22" s="88" t="s">
        <v>28</v>
      </c>
      <c r="C22" s="94">
        <v>444252</v>
      </c>
      <c r="D22" s="95">
        <v>513599</v>
      </c>
    </row>
    <row r="23" spans="1:4" ht="18" customHeight="1">
      <c r="A23" s="93" t="s">
        <v>29</v>
      </c>
      <c r="B23" s="88" t="s">
        <v>30</v>
      </c>
      <c r="C23" s="94">
        <v>5265494</v>
      </c>
      <c r="D23" s="95">
        <v>6725890</v>
      </c>
    </row>
    <row r="24" spans="1:4" ht="18" customHeight="1">
      <c r="A24" s="93" t="s">
        <v>15</v>
      </c>
      <c r="B24" s="88" t="s">
        <v>12</v>
      </c>
      <c r="C24" s="91" t="s">
        <v>12</v>
      </c>
      <c r="D24" s="92" t="s">
        <v>12</v>
      </c>
    </row>
    <row r="25" spans="1:4" ht="18" customHeight="1">
      <c r="A25" s="93" t="s">
        <v>31</v>
      </c>
      <c r="B25" s="88" t="s">
        <v>32</v>
      </c>
      <c r="C25" s="94">
        <v>128504</v>
      </c>
      <c r="D25" s="95">
        <v>83427</v>
      </c>
    </row>
    <row r="26" spans="1:4" ht="18" customHeight="1">
      <c r="A26" s="93" t="s">
        <v>33</v>
      </c>
      <c r="B26" s="88" t="s">
        <v>34</v>
      </c>
      <c r="C26" s="94">
        <v>0</v>
      </c>
      <c r="D26" s="95">
        <v>0</v>
      </c>
    </row>
    <row r="27" spans="1:4" ht="18" customHeight="1">
      <c r="A27" s="93" t="s">
        <v>15</v>
      </c>
      <c r="B27" s="88" t="s">
        <v>12</v>
      </c>
      <c r="C27" s="91" t="s">
        <v>12</v>
      </c>
      <c r="D27" s="92" t="s">
        <v>12</v>
      </c>
    </row>
    <row r="28" spans="1:4" ht="18" customHeight="1">
      <c r="A28" s="93" t="s">
        <v>35</v>
      </c>
      <c r="B28" s="88" t="s">
        <v>36</v>
      </c>
      <c r="C28" s="94">
        <v>0</v>
      </c>
      <c r="D28" s="95">
        <v>0</v>
      </c>
    </row>
    <row r="29" spans="1:4" ht="18" customHeight="1">
      <c r="A29" s="93" t="s">
        <v>37</v>
      </c>
      <c r="B29" s="88" t="s">
        <v>38</v>
      </c>
      <c r="C29" s="94">
        <v>18526</v>
      </c>
      <c r="D29" s="95">
        <v>18526</v>
      </c>
    </row>
    <row r="30" spans="1:4" ht="18" customHeight="1">
      <c r="A30" s="93" t="s">
        <v>39</v>
      </c>
      <c r="B30" s="88" t="s">
        <v>40</v>
      </c>
      <c r="C30" s="94">
        <v>0</v>
      </c>
      <c r="D30" s="95">
        <v>0</v>
      </c>
    </row>
    <row r="31" spans="1:4" ht="18" customHeight="1">
      <c r="A31" s="93" t="s">
        <v>41</v>
      </c>
      <c r="B31" s="88" t="s">
        <v>42</v>
      </c>
      <c r="C31" s="94">
        <v>2103</v>
      </c>
      <c r="D31" s="95">
        <v>1879</v>
      </c>
    </row>
    <row r="32" spans="1:4" ht="18" customHeight="1">
      <c r="A32" s="93" t="s">
        <v>43</v>
      </c>
      <c r="B32" s="88" t="s">
        <v>44</v>
      </c>
      <c r="C32" s="94">
        <v>0</v>
      </c>
      <c r="D32" s="95">
        <v>0</v>
      </c>
    </row>
    <row r="33" spans="1:4" ht="18" customHeight="1">
      <c r="A33" s="93" t="s">
        <v>45</v>
      </c>
      <c r="B33" s="88" t="s">
        <v>46</v>
      </c>
      <c r="C33" s="94">
        <v>80612</v>
      </c>
      <c r="D33" s="95">
        <v>76492</v>
      </c>
    </row>
    <row r="34" spans="1:4" ht="18" customHeight="1">
      <c r="A34" s="93" t="s">
        <v>47</v>
      </c>
      <c r="B34" s="88" t="s">
        <v>48</v>
      </c>
      <c r="C34" s="94">
        <v>157461</v>
      </c>
      <c r="D34" s="95">
        <v>147962</v>
      </c>
    </row>
    <row r="35" spans="1:4" ht="18" customHeight="1">
      <c r="A35" s="93" t="s">
        <v>402</v>
      </c>
      <c r="B35" s="88" t="s">
        <v>50</v>
      </c>
      <c r="C35" s="94">
        <v>0</v>
      </c>
      <c r="D35" s="95">
        <v>0</v>
      </c>
    </row>
    <row r="36" spans="1:4" ht="18" customHeight="1">
      <c r="A36" s="93" t="s">
        <v>49</v>
      </c>
      <c r="B36" s="88" t="s">
        <v>52</v>
      </c>
      <c r="C36" s="94">
        <v>313493</v>
      </c>
      <c r="D36" s="95">
        <v>112955</v>
      </c>
    </row>
    <row r="37" spans="1:4" ht="18" customHeight="1">
      <c r="A37" s="93" t="s">
        <v>51</v>
      </c>
      <c r="B37" s="88" t="s">
        <v>71</v>
      </c>
      <c r="C37" s="94">
        <v>281272</v>
      </c>
      <c r="D37" s="95">
        <v>927864</v>
      </c>
    </row>
    <row r="38" spans="1:4" ht="18" customHeight="1">
      <c r="A38" s="96" t="s">
        <v>15</v>
      </c>
      <c r="B38" s="88" t="s">
        <v>12</v>
      </c>
      <c r="C38" s="97" t="s">
        <v>12</v>
      </c>
      <c r="D38" s="92" t="s">
        <v>12</v>
      </c>
    </row>
    <row r="39" spans="1:4" ht="18" customHeight="1">
      <c r="A39" s="98" t="s">
        <v>53</v>
      </c>
      <c r="B39" s="88" t="s">
        <v>73</v>
      </c>
      <c r="C39" s="99">
        <v>43009</v>
      </c>
      <c r="D39" s="95">
        <v>2449</v>
      </c>
    </row>
    <row r="40" spans="1:4" ht="18" customHeight="1">
      <c r="A40" s="98" t="s">
        <v>55</v>
      </c>
      <c r="B40" s="88" t="s">
        <v>403</v>
      </c>
      <c r="C40" s="99">
        <v>0</v>
      </c>
      <c r="D40" s="95">
        <v>0</v>
      </c>
    </row>
    <row r="41" spans="1:4" ht="18" customHeight="1">
      <c r="A41" s="98" t="s">
        <v>56</v>
      </c>
      <c r="B41" s="88" t="s">
        <v>404</v>
      </c>
      <c r="C41" s="99">
        <v>43009</v>
      </c>
      <c r="D41" s="95">
        <v>2449</v>
      </c>
    </row>
    <row r="42" spans="1:4" ht="18" customHeight="1">
      <c r="A42" s="98" t="s">
        <v>57</v>
      </c>
      <c r="B42" s="88" t="s">
        <v>75</v>
      </c>
      <c r="C42" s="99">
        <v>240</v>
      </c>
      <c r="D42" s="95">
        <v>235</v>
      </c>
    </row>
    <row r="43" spans="1:4" ht="18" customHeight="1">
      <c r="A43" s="98" t="s">
        <v>59</v>
      </c>
      <c r="B43" s="88" t="s">
        <v>77</v>
      </c>
      <c r="C43" s="99">
        <v>157721</v>
      </c>
      <c r="D43" s="95">
        <v>0</v>
      </c>
    </row>
    <row r="44" spans="1:4" ht="18" customHeight="1">
      <c r="A44" s="98" t="s">
        <v>61</v>
      </c>
      <c r="B44" s="88" t="s">
        <v>79</v>
      </c>
      <c r="C44" s="99">
        <v>17122</v>
      </c>
      <c r="D44" s="95">
        <v>19309</v>
      </c>
    </row>
    <row r="45" spans="1:4" ht="18" customHeight="1">
      <c r="A45" s="98" t="s">
        <v>63</v>
      </c>
      <c r="B45" s="88" t="s">
        <v>251</v>
      </c>
      <c r="C45" s="99">
        <v>55990</v>
      </c>
      <c r="D45" s="95">
        <v>887315</v>
      </c>
    </row>
    <row r="46" spans="1:4" ht="18" customHeight="1">
      <c r="A46" s="98" t="s">
        <v>65</v>
      </c>
      <c r="B46" s="88" t="s">
        <v>405</v>
      </c>
      <c r="C46" s="99">
        <v>7190</v>
      </c>
      <c r="D46" s="95">
        <v>18556</v>
      </c>
    </row>
    <row r="47" spans="1:4" ht="18" customHeight="1">
      <c r="A47" s="98" t="s">
        <v>67</v>
      </c>
      <c r="B47" s="88" t="s">
        <v>406</v>
      </c>
      <c r="C47" s="99">
        <v>0</v>
      </c>
      <c r="D47" s="95">
        <v>0</v>
      </c>
    </row>
    <row r="48" spans="1:4" ht="18" customHeight="1">
      <c r="A48" s="98" t="s">
        <v>68</v>
      </c>
      <c r="B48" s="88" t="s">
        <v>407</v>
      </c>
      <c r="C48" s="99">
        <v>0</v>
      </c>
      <c r="D48" s="95">
        <v>0</v>
      </c>
    </row>
    <row r="49" spans="1:4" ht="18" customHeight="1">
      <c r="A49" s="98" t="s">
        <v>69</v>
      </c>
      <c r="B49" s="88" t="s">
        <v>408</v>
      </c>
      <c r="C49" s="99">
        <v>0</v>
      </c>
      <c r="D49" s="95">
        <v>0</v>
      </c>
    </row>
    <row r="50" spans="1:4" ht="18" customHeight="1">
      <c r="A50" s="98" t="s">
        <v>70</v>
      </c>
      <c r="B50" s="88" t="s">
        <v>80</v>
      </c>
      <c r="C50" s="99">
        <v>0</v>
      </c>
      <c r="D50" s="95">
        <v>0</v>
      </c>
    </row>
    <row r="51" spans="1:4" ht="18" customHeight="1">
      <c r="A51" s="98" t="s">
        <v>15</v>
      </c>
      <c r="B51" s="88" t="s">
        <v>12</v>
      </c>
      <c r="C51" s="100" t="s">
        <v>12</v>
      </c>
      <c r="D51" s="92" t="s">
        <v>12</v>
      </c>
    </row>
    <row r="52" spans="1:4" ht="18" customHeight="1">
      <c r="A52" s="98" t="s">
        <v>72</v>
      </c>
      <c r="B52" s="88" t="s">
        <v>409</v>
      </c>
      <c r="C52" s="99">
        <v>0</v>
      </c>
      <c r="D52" s="95">
        <v>0</v>
      </c>
    </row>
    <row r="53" spans="1:4" ht="18" customHeight="1">
      <c r="A53" s="98" t="s">
        <v>74</v>
      </c>
      <c r="B53" s="88" t="s">
        <v>410</v>
      </c>
      <c r="C53" s="99">
        <v>0</v>
      </c>
      <c r="D53" s="95">
        <v>0</v>
      </c>
    </row>
    <row r="54" spans="1:4" ht="18" customHeight="1">
      <c r="A54" s="98" t="s">
        <v>76</v>
      </c>
      <c r="B54" s="88" t="s">
        <v>411</v>
      </c>
      <c r="C54" s="99">
        <v>0</v>
      </c>
      <c r="D54" s="95">
        <v>0</v>
      </c>
    </row>
    <row r="55" spans="1:4" ht="18" customHeight="1">
      <c r="A55" s="98" t="s">
        <v>78</v>
      </c>
      <c r="B55" s="88" t="s">
        <v>412</v>
      </c>
      <c r="C55" s="99">
        <v>0</v>
      </c>
      <c r="D55" s="95">
        <v>0</v>
      </c>
    </row>
    <row r="56" spans="1:4" ht="18" customHeight="1">
      <c r="A56" s="98" t="s">
        <v>413</v>
      </c>
      <c r="B56" s="88" t="s">
        <v>81</v>
      </c>
      <c r="C56" s="99">
        <v>473896</v>
      </c>
      <c r="D56" s="95">
        <v>521000</v>
      </c>
    </row>
    <row r="57" spans="1:4" ht="18" customHeight="1">
      <c r="A57" s="98" t="s">
        <v>414</v>
      </c>
      <c r="B57" s="88" t="s">
        <v>83</v>
      </c>
      <c r="C57" s="99">
        <v>55927</v>
      </c>
      <c r="D57" s="95">
        <v>100375</v>
      </c>
    </row>
    <row r="58" spans="1:4" ht="18" customHeight="1">
      <c r="A58" s="98" t="s">
        <v>82</v>
      </c>
      <c r="B58" s="88" t="s">
        <v>85</v>
      </c>
      <c r="C58" s="99">
        <v>58757</v>
      </c>
      <c r="D58" s="95">
        <v>37782</v>
      </c>
    </row>
    <row r="59" spans="1:4" ht="18" customHeight="1">
      <c r="A59" s="98" t="s">
        <v>84</v>
      </c>
      <c r="B59" s="88" t="s">
        <v>87</v>
      </c>
      <c r="C59" s="99">
        <v>0</v>
      </c>
      <c r="D59" s="95">
        <v>0</v>
      </c>
    </row>
    <row r="60" spans="1:4" ht="36" customHeight="1">
      <c r="A60" s="101" t="s">
        <v>86</v>
      </c>
      <c r="B60" s="88" t="s">
        <v>90</v>
      </c>
      <c r="C60" s="99">
        <v>45977439</v>
      </c>
      <c r="D60" s="95">
        <v>47281363</v>
      </c>
    </row>
    <row r="61" spans="1:4" ht="18" customHeight="1">
      <c r="A61" s="102" t="s">
        <v>88</v>
      </c>
      <c r="B61" s="88" t="s">
        <v>12</v>
      </c>
      <c r="C61" s="100" t="s">
        <v>12</v>
      </c>
      <c r="D61" s="92" t="s">
        <v>12</v>
      </c>
    </row>
    <row r="62" spans="1:4" ht="18" customHeight="1">
      <c r="A62" s="98" t="s">
        <v>89</v>
      </c>
      <c r="B62" s="88" t="s">
        <v>92</v>
      </c>
      <c r="C62" s="99">
        <v>2768008</v>
      </c>
      <c r="D62" s="95">
        <v>11349533</v>
      </c>
    </row>
    <row r="63" spans="1:4" ht="18" customHeight="1">
      <c r="A63" s="98" t="s">
        <v>91</v>
      </c>
      <c r="B63" s="88" t="s">
        <v>94</v>
      </c>
      <c r="C63" s="99">
        <v>0</v>
      </c>
      <c r="D63" s="95">
        <v>0</v>
      </c>
    </row>
    <row r="64" spans="1:4" ht="18" customHeight="1">
      <c r="A64" s="98" t="s">
        <v>93</v>
      </c>
      <c r="B64" s="88" t="s">
        <v>96</v>
      </c>
      <c r="C64" s="99">
        <v>19555996</v>
      </c>
      <c r="D64" s="95">
        <v>13311008</v>
      </c>
    </row>
    <row r="65" spans="1:4" ht="18" customHeight="1">
      <c r="A65" s="98" t="s">
        <v>95</v>
      </c>
      <c r="B65" s="88" t="s">
        <v>98</v>
      </c>
      <c r="C65" s="99">
        <v>0</v>
      </c>
      <c r="D65" s="95">
        <v>0</v>
      </c>
    </row>
    <row r="66" spans="1:4" ht="18" customHeight="1">
      <c r="A66" s="98" t="s">
        <v>97</v>
      </c>
      <c r="B66" s="88" t="s">
        <v>100</v>
      </c>
      <c r="C66" s="99">
        <v>0</v>
      </c>
      <c r="D66" s="95">
        <v>0</v>
      </c>
    </row>
    <row r="67" spans="1:4" ht="18" customHeight="1">
      <c r="A67" s="98" t="s">
        <v>99</v>
      </c>
      <c r="B67" s="88" t="s">
        <v>102</v>
      </c>
      <c r="C67" s="99">
        <v>0</v>
      </c>
      <c r="D67" s="95">
        <v>10</v>
      </c>
    </row>
    <row r="68" spans="1:4" ht="18" customHeight="1">
      <c r="A68" s="98" t="s">
        <v>101</v>
      </c>
      <c r="B68" s="88" t="s">
        <v>104</v>
      </c>
      <c r="C68" s="99">
        <v>243405</v>
      </c>
      <c r="D68" s="95">
        <v>513500</v>
      </c>
    </row>
    <row r="69" spans="1:4" ht="18" customHeight="1">
      <c r="A69" s="98" t="s">
        <v>103</v>
      </c>
      <c r="B69" s="88" t="s">
        <v>116</v>
      </c>
      <c r="C69" s="99">
        <v>62843</v>
      </c>
      <c r="D69" s="95">
        <v>37775</v>
      </c>
    </row>
    <row r="70" spans="1:4" ht="18" customHeight="1">
      <c r="A70" s="103" t="s">
        <v>15</v>
      </c>
      <c r="B70" s="88" t="s">
        <v>12</v>
      </c>
      <c r="C70" s="104" t="s">
        <v>12</v>
      </c>
      <c r="D70" s="92" t="s">
        <v>12</v>
      </c>
    </row>
    <row r="71" spans="1:4" ht="18" customHeight="1">
      <c r="A71" s="98" t="s">
        <v>105</v>
      </c>
      <c r="B71" s="88" t="s">
        <v>118</v>
      </c>
      <c r="C71" s="105">
        <v>94</v>
      </c>
      <c r="D71" s="5">
        <v>0</v>
      </c>
    </row>
    <row r="72" spans="1:4" ht="18" customHeight="1">
      <c r="A72" s="106" t="s">
        <v>106</v>
      </c>
      <c r="B72" s="2" t="s">
        <v>120</v>
      </c>
      <c r="C72" s="105">
        <v>0</v>
      </c>
      <c r="D72" s="5">
        <v>0</v>
      </c>
    </row>
    <row r="73" spans="1:4" ht="18" customHeight="1">
      <c r="A73" s="106" t="s">
        <v>107</v>
      </c>
      <c r="B73" s="2" t="s">
        <v>122</v>
      </c>
      <c r="C73" s="105">
        <v>0</v>
      </c>
      <c r="D73" s="5">
        <v>0</v>
      </c>
    </row>
    <row r="74" spans="1:4" ht="18" customHeight="1">
      <c r="A74" s="106" t="s">
        <v>108</v>
      </c>
      <c r="B74" s="2" t="s">
        <v>124</v>
      </c>
      <c r="C74" s="105">
        <v>0</v>
      </c>
      <c r="D74" s="5">
        <v>0</v>
      </c>
    </row>
    <row r="75" spans="1:4" ht="18" customHeight="1">
      <c r="A75" s="106" t="s">
        <v>109</v>
      </c>
      <c r="B75" s="2" t="s">
        <v>415</v>
      </c>
      <c r="C75" s="105">
        <v>0</v>
      </c>
      <c r="D75" s="5">
        <v>0</v>
      </c>
    </row>
    <row r="76" spans="1:4" ht="18" customHeight="1">
      <c r="A76" s="106" t="s">
        <v>110</v>
      </c>
      <c r="B76" s="2" t="s">
        <v>416</v>
      </c>
      <c r="C76" s="105">
        <v>0</v>
      </c>
      <c r="D76" s="5">
        <v>0</v>
      </c>
    </row>
    <row r="77" spans="1:4" ht="18" customHeight="1">
      <c r="A77" s="106" t="s">
        <v>111</v>
      </c>
      <c r="B77" s="2" t="s">
        <v>417</v>
      </c>
      <c r="C77" s="105">
        <v>7376</v>
      </c>
      <c r="D77" s="5">
        <v>3063</v>
      </c>
    </row>
    <row r="78" spans="1:4" ht="18" customHeight="1">
      <c r="A78" s="106" t="s">
        <v>112</v>
      </c>
      <c r="B78" s="2" t="s">
        <v>418</v>
      </c>
      <c r="C78" s="105">
        <v>53307</v>
      </c>
      <c r="D78" s="5">
        <v>30738</v>
      </c>
    </row>
    <row r="79" spans="1:4" ht="18" customHeight="1">
      <c r="A79" s="106" t="s">
        <v>113</v>
      </c>
      <c r="B79" s="2" t="s">
        <v>419</v>
      </c>
      <c r="C79" s="105">
        <v>0</v>
      </c>
      <c r="D79" s="5">
        <v>0</v>
      </c>
    </row>
    <row r="80" spans="1:4" ht="18" customHeight="1">
      <c r="A80" s="106" t="s">
        <v>114</v>
      </c>
      <c r="B80" s="2" t="s">
        <v>420</v>
      </c>
      <c r="C80" s="105">
        <v>1920</v>
      </c>
      <c r="D80" s="5">
        <v>3974</v>
      </c>
    </row>
    <row r="81" spans="1:4" ht="18" customHeight="1">
      <c r="A81" s="106" t="s">
        <v>115</v>
      </c>
      <c r="B81" s="2" t="s">
        <v>421</v>
      </c>
      <c r="C81" s="105">
        <v>146</v>
      </c>
      <c r="D81" s="5">
        <v>0</v>
      </c>
    </row>
    <row r="82" spans="1:4" ht="18" customHeight="1">
      <c r="A82" s="106" t="s">
        <v>70</v>
      </c>
      <c r="B82" s="2" t="s">
        <v>125</v>
      </c>
      <c r="C82" s="105">
        <v>0</v>
      </c>
      <c r="D82" s="5">
        <v>0</v>
      </c>
    </row>
    <row r="83" spans="1:4" ht="18" customHeight="1">
      <c r="A83" s="106" t="s">
        <v>15</v>
      </c>
      <c r="B83" s="2" t="s">
        <v>12</v>
      </c>
      <c r="C83" s="107" t="s">
        <v>12</v>
      </c>
      <c r="D83" s="4" t="s">
        <v>12</v>
      </c>
    </row>
    <row r="84" spans="1:4" ht="18" customHeight="1">
      <c r="A84" s="106" t="s">
        <v>117</v>
      </c>
      <c r="B84" s="2" t="s">
        <v>422</v>
      </c>
      <c r="C84" s="105">
        <v>0</v>
      </c>
      <c r="D84" s="5">
        <v>0</v>
      </c>
    </row>
    <row r="85" spans="1:4" ht="18" customHeight="1">
      <c r="A85" s="106" t="s">
        <v>119</v>
      </c>
      <c r="B85" s="2" t="s">
        <v>423</v>
      </c>
      <c r="C85" s="105">
        <v>0</v>
      </c>
      <c r="D85" s="5">
        <v>0</v>
      </c>
    </row>
    <row r="86" spans="1:4" ht="18" customHeight="1">
      <c r="A86" s="106" t="s">
        <v>121</v>
      </c>
      <c r="B86" s="2" t="s">
        <v>424</v>
      </c>
      <c r="C86" s="105">
        <v>0</v>
      </c>
      <c r="D86" s="5">
        <v>0</v>
      </c>
    </row>
    <row r="87" spans="1:4" ht="18" customHeight="1">
      <c r="A87" s="106" t="s">
        <v>123</v>
      </c>
      <c r="B87" s="2" t="s">
        <v>425</v>
      </c>
      <c r="C87" s="105">
        <v>0</v>
      </c>
      <c r="D87" s="5">
        <v>0</v>
      </c>
    </row>
    <row r="88" spans="1:4" ht="18" customHeight="1">
      <c r="A88" s="106" t="s">
        <v>426</v>
      </c>
      <c r="B88" s="2" t="s">
        <v>127</v>
      </c>
      <c r="C88" s="105">
        <v>595</v>
      </c>
      <c r="D88" s="5">
        <v>820</v>
      </c>
    </row>
    <row r="89" spans="1:4" ht="18" customHeight="1">
      <c r="A89" s="106" t="s">
        <v>126</v>
      </c>
      <c r="B89" s="2" t="s">
        <v>129</v>
      </c>
      <c r="C89" s="105">
        <v>0</v>
      </c>
      <c r="D89" s="5">
        <v>0</v>
      </c>
    </row>
    <row r="90" spans="1:4" ht="18" customHeight="1">
      <c r="A90" s="106" t="s">
        <v>128</v>
      </c>
      <c r="B90" s="2" t="s">
        <v>131</v>
      </c>
      <c r="C90" s="105">
        <v>0</v>
      </c>
      <c r="D90" s="5">
        <v>0</v>
      </c>
    </row>
    <row r="91" spans="1:4" ht="18" customHeight="1">
      <c r="A91" s="106" t="s">
        <v>130</v>
      </c>
      <c r="B91" s="2" t="s">
        <v>133</v>
      </c>
      <c r="C91" s="105">
        <v>0</v>
      </c>
      <c r="D91" s="5">
        <v>0</v>
      </c>
    </row>
    <row r="92" spans="1:4" ht="18" customHeight="1">
      <c r="A92" s="106" t="s">
        <v>427</v>
      </c>
      <c r="B92" s="2" t="s">
        <v>135</v>
      </c>
      <c r="C92" s="105">
        <v>0</v>
      </c>
      <c r="D92" s="5">
        <v>0</v>
      </c>
    </row>
    <row r="93" spans="1:4" ht="18" customHeight="1">
      <c r="A93" s="106" t="s">
        <v>132</v>
      </c>
      <c r="B93" s="2" t="s">
        <v>138</v>
      </c>
      <c r="C93" s="105">
        <v>0</v>
      </c>
      <c r="D93" s="5">
        <v>0</v>
      </c>
    </row>
    <row r="94" spans="1:4" ht="19.5" customHeight="1">
      <c r="A94" s="108" t="s">
        <v>134</v>
      </c>
      <c r="B94" s="2" t="s">
        <v>142</v>
      </c>
      <c r="C94" s="105">
        <v>22630847</v>
      </c>
      <c r="D94" s="5">
        <v>25212646</v>
      </c>
    </row>
    <row r="95" spans="1:4" ht="18" customHeight="1">
      <c r="A95" s="109" t="s">
        <v>136</v>
      </c>
      <c r="B95" s="2" t="s">
        <v>12</v>
      </c>
      <c r="C95" s="107" t="s">
        <v>12</v>
      </c>
      <c r="D95" s="4" t="s">
        <v>12</v>
      </c>
    </row>
    <row r="96" spans="1:4" ht="18" customHeight="1">
      <c r="A96" s="6" t="s">
        <v>137</v>
      </c>
      <c r="B96" s="2" t="s">
        <v>144</v>
      </c>
      <c r="C96" s="105">
        <v>11240188</v>
      </c>
      <c r="D96" s="5">
        <v>11240188</v>
      </c>
    </row>
    <row r="97" spans="1:4" ht="18" customHeight="1">
      <c r="A97" s="106" t="s">
        <v>15</v>
      </c>
      <c r="B97" s="2" t="s">
        <v>12</v>
      </c>
      <c r="C97" s="107" t="s">
        <v>12</v>
      </c>
      <c r="D97" s="4" t="s">
        <v>12</v>
      </c>
    </row>
    <row r="98" spans="1:4" ht="18" customHeight="1">
      <c r="A98" s="106" t="s">
        <v>139</v>
      </c>
      <c r="B98" s="2" t="s">
        <v>428</v>
      </c>
      <c r="C98" s="105">
        <v>11240188</v>
      </c>
      <c r="D98" s="5">
        <v>4099259</v>
      </c>
    </row>
    <row r="99" spans="1:4" ht="18" customHeight="1">
      <c r="A99" s="106" t="s">
        <v>140</v>
      </c>
      <c r="B99" s="2" t="s">
        <v>429</v>
      </c>
      <c r="C99" s="105">
        <v>0</v>
      </c>
      <c r="D99" s="5">
        <v>7140929</v>
      </c>
    </row>
    <row r="100" spans="1:4" ht="18" customHeight="1">
      <c r="A100" s="106" t="s">
        <v>141</v>
      </c>
      <c r="B100" s="2" t="s">
        <v>146</v>
      </c>
      <c r="C100" s="105">
        <v>-3</v>
      </c>
      <c r="D100" s="5">
        <v>0</v>
      </c>
    </row>
    <row r="101" spans="1:4" ht="18" customHeight="1">
      <c r="A101" s="110" t="s">
        <v>143</v>
      </c>
      <c r="B101" s="2" t="s">
        <v>148</v>
      </c>
      <c r="C101" s="111">
        <v>0</v>
      </c>
      <c r="D101" s="5">
        <v>0</v>
      </c>
    </row>
    <row r="102" spans="1:4" ht="18" customHeight="1">
      <c r="A102" s="106" t="s">
        <v>145</v>
      </c>
      <c r="B102" s="2" t="s">
        <v>150</v>
      </c>
      <c r="C102" s="112">
        <v>0</v>
      </c>
      <c r="D102" s="113">
        <v>0</v>
      </c>
    </row>
    <row r="103" spans="1:4" ht="21.75" customHeight="1">
      <c r="A103" s="114" t="s">
        <v>430</v>
      </c>
      <c r="B103" s="115" t="s">
        <v>154</v>
      </c>
      <c r="C103" s="116">
        <v>-614228</v>
      </c>
      <c r="D103" s="116">
        <v>-520354</v>
      </c>
    </row>
    <row r="104" spans="1:4" ht="18" customHeight="1">
      <c r="A104" s="114" t="s">
        <v>431</v>
      </c>
      <c r="B104" s="117" t="s">
        <v>156</v>
      </c>
      <c r="C104" s="116">
        <v>0</v>
      </c>
      <c r="D104" s="116">
        <v>0</v>
      </c>
    </row>
    <row r="105" spans="1:4" ht="22.5" customHeight="1">
      <c r="A105" s="114" t="s">
        <v>432</v>
      </c>
      <c r="B105" s="117" t="s">
        <v>433</v>
      </c>
      <c r="C105" s="116">
        <v>0</v>
      </c>
      <c r="D105" s="116">
        <v>0</v>
      </c>
    </row>
    <row r="106" spans="1:4" ht="18" customHeight="1">
      <c r="A106" s="114" t="s">
        <v>147</v>
      </c>
      <c r="B106" s="117" t="s">
        <v>434</v>
      </c>
      <c r="C106" s="116">
        <v>692068</v>
      </c>
      <c r="D106" s="116">
        <v>660284</v>
      </c>
    </row>
    <row r="107" spans="1:4" ht="18" customHeight="1">
      <c r="A107" s="114" t="s">
        <v>149</v>
      </c>
      <c r="B107" s="117" t="s">
        <v>435</v>
      </c>
      <c r="C107" s="116">
        <v>12028567</v>
      </c>
      <c r="D107" s="116">
        <v>10688599</v>
      </c>
    </row>
    <row r="108" spans="1:4" ht="18" customHeight="1">
      <c r="A108" s="114" t="s">
        <v>15</v>
      </c>
      <c r="B108" s="117" t="s">
        <v>12</v>
      </c>
      <c r="C108" s="118" t="s">
        <v>12</v>
      </c>
      <c r="D108" s="118" t="s">
        <v>12</v>
      </c>
    </row>
    <row r="109" spans="1:4" ht="18" customHeight="1">
      <c r="A109" s="114" t="s">
        <v>151</v>
      </c>
      <c r="B109" s="117" t="s">
        <v>436</v>
      </c>
      <c r="C109" s="116">
        <v>10688599</v>
      </c>
      <c r="D109" s="116">
        <v>5964509</v>
      </c>
    </row>
    <row r="110" spans="1:4" ht="18" customHeight="1">
      <c r="A110" s="114" t="s">
        <v>152</v>
      </c>
      <c r="B110" s="117" t="s">
        <v>437</v>
      </c>
      <c r="C110" s="116">
        <v>1339968</v>
      </c>
      <c r="D110" s="116">
        <v>4724090</v>
      </c>
    </row>
    <row r="111" spans="1:4" ht="18" customHeight="1">
      <c r="A111" s="118" t="s">
        <v>153</v>
      </c>
      <c r="B111" s="117" t="s">
        <v>438</v>
      </c>
      <c r="C111" s="116">
        <v>23346592</v>
      </c>
      <c r="D111" s="116">
        <v>22068717</v>
      </c>
    </row>
    <row r="112" spans="1:4" ht="18" customHeight="1">
      <c r="A112" s="119" t="s">
        <v>155</v>
      </c>
      <c r="B112" s="117" t="s">
        <v>439</v>
      </c>
      <c r="C112" s="116">
        <v>45977439</v>
      </c>
      <c r="D112" s="116">
        <v>47281363</v>
      </c>
    </row>
    <row r="114" ht="14.25" customHeight="1">
      <c r="A114" s="42" t="s">
        <v>157</v>
      </c>
    </row>
    <row r="115" ht="10.5" customHeight="1"/>
    <row r="116" spans="1:4" ht="14.25" customHeight="1">
      <c r="A116" s="142" t="s">
        <v>12</v>
      </c>
      <c r="B116" s="147"/>
      <c r="C116" s="147"/>
      <c r="D116" s="143"/>
    </row>
    <row r="118" spans="1:4" ht="14.25" customHeight="1">
      <c r="A118" s="42" t="s">
        <v>440</v>
      </c>
      <c r="B118" s="142" t="s">
        <v>1</v>
      </c>
      <c r="C118" s="147"/>
      <c r="D118" s="143"/>
    </row>
    <row r="119" ht="15.75" customHeight="1"/>
    <row r="120" spans="1:3" ht="14.25" customHeight="1">
      <c r="A120" s="42" t="s">
        <v>393</v>
      </c>
      <c r="B120" s="142" t="s">
        <v>394</v>
      </c>
      <c r="C120" s="143"/>
    </row>
    <row r="121" ht="12.75" customHeight="1"/>
    <row r="122" spans="1:3" ht="14.25" customHeight="1">
      <c r="A122" s="42" t="s">
        <v>395</v>
      </c>
      <c r="B122" s="144" t="s">
        <v>450</v>
      </c>
      <c r="C122" s="145"/>
    </row>
    <row r="123" ht="12.75" customHeight="1"/>
    <row r="124" spans="1:3" ht="14.25" customHeight="1">
      <c r="A124" s="42" t="s">
        <v>396</v>
      </c>
      <c r="B124" s="142" t="s">
        <v>449</v>
      </c>
      <c r="C124" s="143"/>
    </row>
    <row r="125" ht="12" customHeight="1"/>
    <row r="126" spans="1:3" ht="14.25" customHeight="1">
      <c r="A126" s="42" t="s">
        <v>158</v>
      </c>
      <c r="B126" s="146" t="s">
        <v>441</v>
      </c>
      <c r="C126" s="141"/>
    </row>
    <row r="127" ht="12" customHeight="1"/>
    <row r="128" spans="1:3" ht="14.25" customHeight="1">
      <c r="A128" s="42" t="s">
        <v>442</v>
      </c>
      <c r="B128" s="146" t="s">
        <v>397</v>
      </c>
      <c r="C128" s="141"/>
    </row>
    <row r="129" ht="11.25" customHeight="1"/>
    <row r="130" spans="1:3" ht="14.25" customHeight="1">
      <c r="A130" s="42" t="s">
        <v>443</v>
      </c>
      <c r="B130" s="146" t="s">
        <v>399</v>
      </c>
      <c r="C130" s="141"/>
    </row>
    <row r="131" ht="13.5" customHeight="1"/>
    <row r="132" spans="1:3" ht="14.25" customHeight="1">
      <c r="A132" s="42" t="s">
        <v>400</v>
      </c>
      <c r="B132" s="146" t="s">
        <v>401</v>
      </c>
      <c r="C132" s="141"/>
    </row>
    <row r="133" ht="18" customHeight="1"/>
  </sheetData>
  <sheetProtection/>
  <mergeCells count="11">
    <mergeCell ref="B128:C128"/>
    <mergeCell ref="B130:C130"/>
    <mergeCell ref="B132:C132"/>
    <mergeCell ref="B124:C124"/>
    <mergeCell ref="B126:C126"/>
    <mergeCell ref="A1:D1"/>
    <mergeCell ref="B120:C120"/>
    <mergeCell ref="B122:C122"/>
    <mergeCell ref="A3:C3"/>
    <mergeCell ref="A116:D116"/>
    <mergeCell ref="B118:D118"/>
  </mergeCells>
  <printOptions/>
  <pageMargins left="0" right="0" top="0" bottom="0" header="0.31496062992125984" footer="0.31496062992125984"/>
  <pageSetup fitToHeight="2" fitToWidth="1" horizontalDpi="600" verticalDpi="600" orientation="portrait" paperSize="9" scale="72" r:id="rId1"/>
  <rowBreaks count="1" manualBreakCount="1"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12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16384" width="9.140625" style="1" customWidth="1"/>
  </cols>
  <sheetData>
    <row r="1" spans="1:6" ht="15">
      <c r="A1" s="150" t="s">
        <v>159</v>
      </c>
      <c r="B1" s="141"/>
      <c r="C1" s="141"/>
      <c r="D1" s="141"/>
      <c r="E1" s="141"/>
      <c r="F1" s="141"/>
    </row>
    <row r="3" spans="1:3" ht="15">
      <c r="A3" s="146" t="s">
        <v>382</v>
      </c>
      <c r="B3" s="141"/>
      <c r="C3" s="141"/>
    </row>
    <row r="5" ht="15">
      <c r="F5" s="42" t="s">
        <v>2</v>
      </c>
    </row>
    <row r="6" spans="1:6" ht="56.25">
      <c r="A6" s="43" t="s">
        <v>160</v>
      </c>
      <c r="B6" s="43" t="s">
        <v>4</v>
      </c>
      <c r="C6" s="44" t="s">
        <v>161</v>
      </c>
      <c r="D6" s="43" t="s">
        <v>162</v>
      </c>
      <c r="E6" s="44" t="s">
        <v>163</v>
      </c>
      <c r="F6" s="43" t="s">
        <v>164</v>
      </c>
    </row>
    <row r="7" spans="1:6" ht="15">
      <c r="A7" s="45" t="s">
        <v>7</v>
      </c>
      <c r="B7" s="43" t="s">
        <v>8</v>
      </c>
      <c r="C7" s="44" t="s">
        <v>9</v>
      </c>
      <c r="D7" s="43" t="s">
        <v>10</v>
      </c>
      <c r="E7" s="44" t="s">
        <v>27</v>
      </c>
      <c r="F7" s="43" t="s">
        <v>30</v>
      </c>
    </row>
    <row r="8" spans="1:6" ht="15">
      <c r="A8" s="46" t="s">
        <v>165</v>
      </c>
      <c r="B8" s="47" t="s">
        <v>14</v>
      </c>
      <c r="C8" s="48">
        <v>391215</v>
      </c>
      <c r="D8" s="49">
        <v>1809109</v>
      </c>
      <c r="E8" s="48">
        <v>225468</v>
      </c>
      <c r="F8" s="49">
        <v>1453460</v>
      </c>
    </row>
    <row r="9" spans="1:6" ht="15">
      <c r="A9" s="50" t="s">
        <v>166</v>
      </c>
      <c r="B9" s="47" t="s">
        <v>12</v>
      </c>
      <c r="C9" s="51" t="s">
        <v>12</v>
      </c>
      <c r="D9" s="52" t="s">
        <v>12</v>
      </c>
      <c r="E9" s="51" t="s">
        <v>12</v>
      </c>
      <c r="F9" s="52" t="s">
        <v>12</v>
      </c>
    </row>
    <row r="10" spans="1:6" ht="15">
      <c r="A10" s="53" t="s">
        <v>167</v>
      </c>
      <c r="B10" s="47" t="s">
        <v>17</v>
      </c>
      <c r="C10" s="48">
        <v>0</v>
      </c>
      <c r="D10" s="49">
        <v>0</v>
      </c>
      <c r="E10" s="48">
        <v>0</v>
      </c>
      <c r="F10" s="49">
        <v>0</v>
      </c>
    </row>
    <row r="11" spans="1:6" ht="15">
      <c r="A11" s="53" t="s">
        <v>168</v>
      </c>
      <c r="B11" s="47" t="s">
        <v>19</v>
      </c>
      <c r="C11" s="48">
        <v>3019</v>
      </c>
      <c r="D11" s="49">
        <v>87053</v>
      </c>
      <c r="E11" s="48">
        <v>72019</v>
      </c>
      <c r="F11" s="49">
        <v>410544</v>
      </c>
    </row>
    <row r="12" spans="1:6" ht="15">
      <c r="A12" s="53" t="s">
        <v>169</v>
      </c>
      <c r="B12" s="47" t="s">
        <v>170</v>
      </c>
      <c r="C12" s="48">
        <v>387914</v>
      </c>
      <c r="D12" s="49">
        <v>1714814</v>
      </c>
      <c r="E12" s="48">
        <v>119327</v>
      </c>
      <c r="F12" s="49">
        <v>914244</v>
      </c>
    </row>
    <row r="13" spans="1:6" ht="15">
      <c r="A13" s="50" t="s">
        <v>166</v>
      </c>
      <c r="B13" s="47" t="s">
        <v>12</v>
      </c>
      <c r="C13" s="51" t="s">
        <v>12</v>
      </c>
      <c r="D13" s="52" t="s">
        <v>12</v>
      </c>
      <c r="E13" s="51" t="s">
        <v>12</v>
      </c>
      <c r="F13" s="52" t="s">
        <v>12</v>
      </c>
    </row>
    <row r="14" spans="1:6" ht="22.5">
      <c r="A14" s="53" t="s">
        <v>171</v>
      </c>
      <c r="B14" s="47" t="s">
        <v>172</v>
      </c>
      <c r="C14" s="48">
        <v>52724</v>
      </c>
      <c r="D14" s="49">
        <v>367292</v>
      </c>
      <c r="E14" s="48">
        <v>41673</v>
      </c>
      <c r="F14" s="49">
        <v>279238</v>
      </c>
    </row>
    <row r="15" spans="1:6" ht="15">
      <c r="A15" s="50" t="s">
        <v>166</v>
      </c>
      <c r="B15" s="47" t="s">
        <v>12</v>
      </c>
      <c r="C15" s="51" t="s">
        <v>12</v>
      </c>
      <c r="D15" s="52" t="s">
        <v>12</v>
      </c>
      <c r="E15" s="51" t="s">
        <v>12</v>
      </c>
      <c r="F15" s="52" t="s">
        <v>12</v>
      </c>
    </row>
    <row r="16" spans="1:6" ht="33.75">
      <c r="A16" s="53" t="s">
        <v>173</v>
      </c>
      <c r="B16" s="47" t="s">
        <v>174</v>
      </c>
      <c r="C16" s="48">
        <v>0</v>
      </c>
      <c r="D16" s="49">
        <v>0</v>
      </c>
      <c r="E16" s="48">
        <v>0</v>
      </c>
      <c r="F16" s="49">
        <v>0</v>
      </c>
    </row>
    <row r="17" spans="1:6" ht="33.75">
      <c r="A17" s="53" t="s">
        <v>175</v>
      </c>
      <c r="B17" s="47" t="s">
        <v>176</v>
      </c>
      <c r="C17" s="48">
        <v>27241</v>
      </c>
      <c r="D17" s="49">
        <v>190572</v>
      </c>
      <c r="E17" s="48">
        <v>9171</v>
      </c>
      <c r="F17" s="49">
        <v>53131</v>
      </c>
    </row>
    <row r="18" spans="1:6" ht="33.75">
      <c r="A18" s="53" t="s">
        <v>177</v>
      </c>
      <c r="B18" s="47" t="s">
        <v>178</v>
      </c>
      <c r="C18" s="48">
        <v>335190</v>
      </c>
      <c r="D18" s="49">
        <v>1347522</v>
      </c>
      <c r="E18" s="48">
        <v>77654</v>
      </c>
      <c r="F18" s="49">
        <v>635006</v>
      </c>
    </row>
    <row r="19" spans="1:6" ht="15">
      <c r="A19" s="50" t="s">
        <v>166</v>
      </c>
      <c r="B19" s="47" t="s">
        <v>12</v>
      </c>
      <c r="C19" s="51" t="s">
        <v>12</v>
      </c>
      <c r="D19" s="52" t="s">
        <v>12</v>
      </c>
      <c r="E19" s="51" t="s">
        <v>12</v>
      </c>
      <c r="F19" s="52" t="s">
        <v>12</v>
      </c>
    </row>
    <row r="20" spans="1:6" ht="45">
      <c r="A20" s="53" t="s">
        <v>179</v>
      </c>
      <c r="B20" s="47" t="s">
        <v>180</v>
      </c>
      <c r="C20" s="48">
        <v>177352</v>
      </c>
      <c r="D20" s="49">
        <v>288215</v>
      </c>
      <c r="E20" s="48">
        <v>8985</v>
      </c>
      <c r="F20" s="49">
        <v>143321</v>
      </c>
    </row>
    <row r="21" spans="1:6" ht="22.5">
      <c r="A21" s="53" t="s">
        <v>181</v>
      </c>
      <c r="B21" s="47" t="s">
        <v>182</v>
      </c>
      <c r="C21" s="48">
        <v>13315</v>
      </c>
      <c r="D21" s="49">
        <v>115078</v>
      </c>
      <c r="E21" s="48">
        <v>1469</v>
      </c>
      <c r="F21" s="49">
        <v>20043</v>
      </c>
    </row>
    <row r="22" spans="1:6" ht="22.5">
      <c r="A22" s="53" t="s">
        <v>383</v>
      </c>
      <c r="B22" s="47" t="s">
        <v>183</v>
      </c>
      <c r="C22" s="54">
        <v>0</v>
      </c>
      <c r="D22" s="55">
        <v>0</v>
      </c>
      <c r="E22" s="54">
        <v>0</v>
      </c>
      <c r="F22" s="55">
        <v>0</v>
      </c>
    </row>
    <row r="23" spans="1:6" ht="15">
      <c r="A23" s="56" t="s">
        <v>166</v>
      </c>
      <c r="B23" s="57" t="s">
        <v>12</v>
      </c>
      <c r="C23" s="58" t="s">
        <v>12</v>
      </c>
      <c r="D23" s="59" t="s">
        <v>12</v>
      </c>
      <c r="E23" s="58" t="s">
        <v>12</v>
      </c>
      <c r="F23" s="59" t="s">
        <v>12</v>
      </c>
    </row>
    <row r="24" spans="1:6" ht="22.5">
      <c r="A24" s="60" t="s">
        <v>184</v>
      </c>
      <c r="B24" s="57" t="s">
        <v>185</v>
      </c>
      <c r="C24" s="54">
        <v>0</v>
      </c>
      <c r="D24" s="55">
        <v>0</v>
      </c>
      <c r="E24" s="54">
        <v>0</v>
      </c>
      <c r="F24" s="55">
        <v>0</v>
      </c>
    </row>
    <row r="25" spans="1:6" ht="15">
      <c r="A25" s="60" t="s">
        <v>186</v>
      </c>
      <c r="B25" s="57" t="s">
        <v>187</v>
      </c>
      <c r="C25" s="54">
        <v>282</v>
      </c>
      <c r="D25" s="55">
        <v>7242</v>
      </c>
      <c r="E25" s="54">
        <v>34122</v>
      </c>
      <c r="F25" s="55">
        <v>128672</v>
      </c>
    </row>
    <row r="26" spans="1:6" ht="15">
      <c r="A26" s="60" t="s">
        <v>188</v>
      </c>
      <c r="B26" s="57" t="s">
        <v>189</v>
      </c>
      <c r="C26" s="54">
        <v>0</v>
      </c>
      <c r="D26" s="55">
        <v>0</v>
      </c>
      <c r="E26" s="54">
        <v>0</v>
      </c>
      <c r="F26" s="55">
        <v>0</v>
      </c>
    </row>
    <row r="27" spans="1:6" ht="15">
      <c r="A27" s="60" t="s">
        <v>190</v>
      </c>
      <c r="B27" s="57" t="s">
        <v>8</v>
      </c>
      <c r="C27" s="61">
        <v>216994</v>
      </c>
      <c r="D27" s="55">
        <v>553406</v>
      </c>
      <c r="E27" s="61">
        <v>175606</v>
      </c>
      <c r="F27" s="55">
        <v>630525</v>
      </c>
    </row>
    <row r="28" spans="1:6" ht="15">
      <c r="A28" s="62" t="s">
        <v>15</v>
      </c>
      <c r="B28" s="57" t="s">
        <v>12</v>
      </c>
      <c r="C28" s="63" t="s">
        <v>12</v>
      </c>
      <c r="D28" s="59" t="s">
        <v>12</v>
      </c>
      <c r="E28" s="63" t="s">
        <v>12</v>
      </c>
      <c r="F28" s="59" t="s">
        <v>12</v>
      </c>
    </row>
    <row r="29" spans="1:6" ht="15">
      <c r="A29" s="64" t="s">
        <v>191</v>
      </c>
      <c r="B29" s="57" t="s">
        <v>192</v>
      </c>
      <c r="C29" s="65">
        <v>0</v>
      </c>
      <c r="D29" s="55">
        <v>0</v>
      </c>
      <c r="E29" s="65">
        <v>0</v>
      </c>
      <c r="F29" s="55">
        <v>0</v>
      </c>
    </row>
    <row r="30" spans="1:6" ht="15">
      <c r="A30" s="66" t="s">
        <v>15</v>
      </c>
      <c r="B30" s="57" t="s">
        <v>12</v>
      </c>
      <c r="C30" s="63" t="s">
        <v>12</v>
      </c>
      <c r="D30" s="59" t="s">
        <v>12</v>
      </c>
      <c r="E30" s="63" t="s">
        <v>12</v>
      </c>
      <c r="F30" s="59" t="s">
        <v>12</v>
      </c>
    </row>
    <row r="31" spans="1:6" ht="15">
      <c r="A31" s="64" t="s">
        <v>193</v>
      </c>
      <c r="B31" s="57" t="s">
        <v>194</v>
      </c>
      <c r="C31" s="65">
        <v>0</v>
      </c>
      <c r="D31" s="55">
        <v>0</v>
      </c>
      <c r="E31" s="65">
        <v>0</v>
      </c>
      <c r="F31" s="55">
        <v>0</v>
      </c>
    </row>
    <row r="32" spans="1:6" ht="15">
      <c r="A32" s="64" t="s">
        <v>195</v>
      </c>
      <c r="B32" s="57" t="s">
        <v>196</v>
      </c>
      <c r="C32" s="65">
        <v>0</v>
      </c>
      <c r="D32" s="55">
        <v>0</v>
      </c>
      <c r="E32" s="65">
        <v>0</v>
      </c>
      <c r="F32" s="55">
        <v>0</v>
      </c>
    </row>
    <row r="33" spans="1:6" ht="15">
      <c r="A33" s="64" t="s">
        <v>197</v>
      </c>
      <c r="B33" s="57" t="s">
        <v>198</v>
      </c>
      <c r="C33" s="65">
        <v>0</v>
      </c>
      <c r="D33" s="55">
        <v>480</v>
      </c>
      <c r="E33" s="65">
        <v>0</v>
      </c>
      <c r="F33" s="55">
        <v>240</v>
      </c>
    </row>
    <row r="34" spans="1:6" ht="15">
      <c r="A34" s="64" t="s">
        <v>199</v>
      </c>
      <c r="B34" s="57" t="s">
        <v>200</v>
      </c>
      <c r="C34" s="65">
        <v>143509</v>
      </c>
      <c r="D34" s="55">
        <v>190941</v>
      </c>
      <c r="E34" s="65">
        <v>122673</v>
      </c>
      <c r="F34" s="55">
        <v>308817</v>
      </c>
    </row>
    <row r="35" spans="1:6" ht="15">
      <c r="A35" s="64" t="s">
        <v>201</v>
      </c>
      <c r="B35" s="57" t="s">
        <v>202</v>
      </c>
      <c r="C35" s="65">
        <v>41725</v>
      </c>
      <c r="D35" s="55">
        <v>194821</v>
      </c>
      <c r="E35" s="65">
        <v>31262</v>
      </c>
      <c r="F35" s="55">
        <v>190481</v>
      </c>
    </row>
    <row r="36" spans="1:6" ht="15">
      <c r="A36" s="64" t="s">
        <v>203</v>
      </c>
      <c r="B36" s="57" t="s">
        <v>204</v>
      </c>
      <c r="C36" s="65">
        <v>25531</v>
      </c>
      <c r="D36" s="55">
        <v>141146</v>
      </c>
      <c r="E36" s="65">
        <v>15268</v>
      </c>
      <c r="F36" s="55">
        <v>107570</v>
      </c>
    </row>
    <row r="37" spans="1:6" ht="15">
      <c r="A37" s="64" t="s">
        <v>205</v>
      </c>
      <c r="B37" s="57" t="s">
        <v>206</v>
      </c>
      <c r="C37" s="65">
        <v>6215</v>
      </c>
      <c r="D37" s="55">
        <v>25797</v>
      </c>
      <c r="E37" s="65">
        <v>6396</v>
      </c>
      <c r="F37" s="55">
        <v>23375</v>
      </c>
    </row>
    <row r="38" spans="1:6" ht="15">
      <c r="A38" s="64" t="s">
        <v>207</v>
      </c>
      <c r="B38" s="57" t="s">
        <v>208</v>
      </c>
      <c r="C38" s="65">
        <v>14</v>
      </c>
      <c r="D38" s="55">
        <v>221</v>
      </c>
      <c r="E38" s="65">
        <v>7</v>
      </c>
      <c r="F38" s="55">
        <v>42</v>
      </c>
    </row>
    <row r="39" spans="1:6" ht="15">
      <c r="A39" s="64" t="s">
        <v>209</v>
      </c>
      <c r="B39" s="57" t="s">
        <v>210</v>
      </c>
      <c r="C39" s="65">
        <v>0</v>
      </c>
      <c r="D39" s="55">
        <v>0</v>
      </c>
      <c r="E39" s="65">
        <v>0</v>
      </c>
      <c r="F39" s="55">
        <v>0</v>
      </c>
    </row>
    <row r="40" spans="1:6" ht="15">
      <c r="A40" s="64" t="s">
        <v>68</v>
      </c>
      <c r="B40" s="57" t="s">
        <v>211</v>
      </c>
      <c r="C40" s="65">
        <v>0</v>
      </c>
      <c r="D40" s="55">
        <v>0</v>
      </c>
      <c r="E40" s="65">
        <v>0</v>
      </c>
      <c r="F40" s="55">
        <v>0</v>
      </c>
    </row>
    <row r="41" spans="1:6" ht="15">
      <c r="A41" s="64" t="s">
        <v>212</v>
      </c>
      <c r="B41" s="57" t="s">
        <v>9</v>
      </c>
      <c r="C41" s="65">
        <v>307270</v>
      </c>
      <c r="D41" s="55">
        <v>2708913</v>
      </c>
      <c r="E41" s="65">
        <v>215351</v>
      </c>
      <c r="F41" s="55">
        <v>1321225</v>
      </c>
    </row>
    <row r="42" spans="1:6" ht="33.75">
      <c r="A42" s="64" t="s">
        <v>213</v>
      </c>
      <c r="B42" s="57" t="s">
        <v>10</v>
      </c>
      <c r="C42" s="65">
        <v>3573547</v>
      </c>
      <c r="D42" s="55">
        <v>21131427</v>
      </c>
      <c r="E42" s="65">
        <v>787188</v>
      </c>
      <c r="F42" s="55">
        <v>2585985</v>
      </c>
    </row>
    <row r="43" spans="1:6" ht="15">
      <c r="A43" s="64" t="s">
        <v>214</v>
      </c>
      <c r="B43" s="57" t="s">
        <v>27</v>
      </c>
      <c r="C43" s="65">
        <v>0</v>
      </c>
      <c r="D43" s="55">
        <v>43528</v>
      </c>
      <c r="E43" s="65">
        <v>0</v>
      </c>
      <c r="F43" s="55">
        <v>0</v>
      </c>
    </row>
    <row r="44" spans="1:6" ht="15">
      <c r="A44" s="64" t="s">
        <v>215</v>
      </c>
      <c r="B44" s="57" t="s">
        <v>30</v>
      </c>
      <c r="C44" s="65">
        <v>1059878</v>
      </c>
      <c r="D44" s="55">
        <v>8981162</v>
      </c>
      <c r="E44" s="65">
        <v>468230</v>
      </c>
      <c r="F44" s="55">
        <v>3395069</v>
      </c>
    </row>
    <row r="45" spans="1:6" ht="15">
      <c r="A45" s="64" t="s">
        <v>216</v>
      </c>
      <c r="B45" s="57" t="s">
        <v>34</v>
      </c>
      <c r="C45" s="65">
        <v>0</v>
      </c>
      <c r="D45" s="55">
        <v>0</v>
      </c>
      <c r="E45" s="65">
        <v>0</v>
      </c>
      <c r="F45" s="55">
        <v>0</v>
      </c>
    </row>
    <row r="46" spans="1:6" ht="15">
      <c r="A46" s="64" t="s">
        <v>217</v>
      </c>
      <c r="B46" s="57" t="s">
        <v>38</v>
      </c>
      <c r="C46" s="65">
        <v>0</v>
      </c>
      <c r="D46" s="55">
        <v>0</v>
      </c>
      <c r="E46" s="65">
        <v>0</v>
      </c>
      <c r="F46" s="55">
        <v>0</v>
      </c>
    </row>
    <row r="47" spans="1:6" ht="22.5">
      <c r="A47" s="64" t="s">
        <v>218</v>
      </c>
      <c r="B47" s="57" t="s">
        <v>40</v>
      </c>
      <c r="C47" s="65">
        <v>0</v>
      </c>
      <c r="D47" s="55">
        <v>0</v>
      </c>
      <c r="E47" s="65">
        <v>0</v>
      </c>
      <c r="F47" s="55">
        <v>0</v>
      </c>
    </row>
    <row r="48" spans="1:6" ht="22.5">
      <c r="A48" s="64" t="s">
        <v>219</v>
      </c>
      <c r="B48" s="57" t="s">
        <v>42</v>
      </c>
      <c r="C48" s="65">
        <v>0</v>
      </c>
      <c r="D48" s="55">
        <v>0</v>
      </c>
      <c r="E48" s="67">
        <v>26456</v>
      </c>
      <c r="F48" s="55">
        <v>228382</v>
      </c>
    </row>
    <row r="49" spans="1:6" ht="15">
      <c r="A49" s="68" t="s">
        <v>15</v>
      </c>
      <c r="B49" s="57" t="s">
        <v>12</v>
      </c>
      <c r="C49" s="69" t="s">
        <v>12</v>
      </c>
      <c r="D49" s="59" t="s">
        <v>12</v>
      </c>
      <c r="E49" s="63" t="s">
        <v>12</v>
      </c>
      <c r="F49" s="59" t="s">
        <v>12</v>
      </c>
    </row>
    <row r="50" spans="1:6" ht="15">
      <c r="A50" s="64" t="s">
        <v>220</v>
      </c>
      <c r="B50" s="57" t="s">
        <v>221</v>
      </c>
      <c r="C50" s="65">
        <v>0</v>
      </c>
      <c r="D50" s="55">
        <v>0</v>
      </c>
      <c r="E50" s="65">
        <v>0</v>
      </c>
      <c r="F50" s="55">
        <v>0</v>
      </c>
    </row>
    <row r="51" spans="1:6" ht="15">
      <c r="A51" s="64" t="s">
        <v>222</v>
      </c>
      <c r="B51" s="57" t="s">
        <v>223</v>
      </c>
      <c r="C51" s="65">
        <v>0</v>
      </c>
      <c r="D51" s="55">
        <v>0</v>
      </c>
      <c r="E51" s="65">
        <v>26456</v>
      </c>
      <c r="F51" s="55">
        <v>228382</v>
      </c>
    </row>
    <row r="52" spans="1:6" ht="15">
      <c r="A52" s="64" t="s">
        <v>224</v>
      </c>
      <c r="B52" s="57" t="s">
        <v>225</v>
      </c>
      <c r="C52" s="65">
        <v>0</v>
      </c>
      <c r="D52" s="55">
        <v>0</v>
      </c>
      <c r="E52" s="65">
        <v>0</v>
      </c>
      <c r="F52" s="55">
        <v>0</v>
      </c>
    </row>
    <row r="53" spans="1:6" ht="15">
      <c r="A53" s="64" t="s">
        <v>226</v>
      </c>
      <c r="B53" s="57" t="s">
        <v>227</v>
      </c>
      <c r="C53" s="65">
        <v>0</v>
      </c>
      <c r="D53" s="55">
        <v>0</v>
      </c>
      <c r="E53" s="65">
        <v>0</v>
      </c>
      <c r="F53" s="55">
        <v>0</v>
      </c>
    </row>
    <row r="54" spans="1:6" ht="33.75">
      <c r="A54" s="64" t="s">
        <v>228</v>
      </c>
      <c r="B54" s="57" t="s">
        <v>44</v>
      </c>
      <c r="C54" s="65">
        <v>250</v>
      </c>
      <c r="D54" s="55">
        <v>49090</v>
      </c>
      <c r="E54" s="65">
        <v>16309</v>
      </c>
      <c r="F54" s="55">
        <v>142994</v>
      </c>
    </row>
    <row r="55" spans="1:6" ht="15">
      <c r="A55" s="64" t="s">
        <v>229</v>
      </c>
      <c r="B55" s="57" t="s">
        <v>46</v>
      </c>
      <c r="C55" s="65">
        <v>45</v>
      </c>
      <c r="D55" s="55">
        <v>4649</v>
      </c>
      <c r="E55" s="65">
        <v>45</v>
      </c>
      <c r="F55" s="55">
        <v>1374</v>
      </c>
    </row>
    <row r="56" spans="1:6" ht="15">
      <c r="A56" s="70" t="s">
        <v>384</v>
      </c>
      <c r="B56" s="57" t="s">
        <v>48</v>
      </c>
      <c r="C56" s="65">
        <v>5549199</v>
      </c>
      <c r="D56" s="55">
        <v>35281284</v>
      </c>
      <c r="E56" s="65">
        <v>1914653</v>
      </c>
      <c r="F56" s="55">
        <v>9759014</v>
      </c>
    </row>
    <row r="57" spans="1:6" ht="15">
      <c r="A57" s="64" t="s">
        <v>230</v>
      </c>
      <c r="B57" s="57" t="s">
        <v>50</v>
      </c>
      <c r="C57" s="65">
        <v>193876</v>
      </c>
      <c r="D57" s="55">
        <v>1246866</v>
      </c>
      <c r="E57" s="65">
        <v>50788</v>
      </c>
      <c r="F57" s="55">
        <v>283308</v>
      </c>
    </row>
    <row r="58" spans="1:6" ht="15">
      <c r="A58" s="66" t="s">
        <v>166</v>
      </c>
      <c r="B58" s="57" t="s">
        <v>12</v>
      </c>
      <c r="C58" s="63" t="s">
        <v>12</v>
      </c>
      <c r="D58" s="59" t="s">
        <v>12</v>
      </c>
      <c r="E58" s="63" t="s">
        <v>12</v>
      </c>
      <c r="F58" s="59" t="s">
        <v>12</v>
      </c>
    </row>
    <row r="59" spans="1:6" ht="15">
      <c r="A59" s="64" t="s">
        <v>231</v>
      </c>
      <c r="B59" s="57" t="s">
        <v>232</v>
      </c>
      <c r="C59" s="65">
        <v>169526</v>
      </c>
      <c r="D59" s="55">
        <v>902874</v>
      </c>
      <c r="E59" s="65">
        <v>50787</v>
      </c>
      <c r="F59" s="55">
        <v>261971</v>
      </c>
    </row>
    <row r="60" spans="1:6" ht="15">
      <c r="A60" s="64" t="s">
        <v>233</v>
      </c>
      <c r="B60" s="57" t="s">
        <v>234</v>
      </c>
      <c r="C60" s="65">
        <v>0</v>
      </c>
      <c r="D60" s="55">
        <v>0</v>
      </c>
      <c r="E60" s="65">
        <v>1</v>
      </c>
      <c r="F60" s="55">
        <v>5</v>
      </c>
    </row>
    <row r="61" spans="1:6" ht="15">
      <c r="A61" s="64" t="s">
        <v>235</v>
      </c>
      <c r="B61" s="57" t="s">
        <v>236</v>
      </c>
      <c r="C61" s="65">
        <v>24350</v>
      </c>
      <c r="D61" s="55">
        <v>343992</v>
      </c>
      <c r="E61" s="65">
        <v>0</v>
      </c>
      <c r="F61" s="55">
        <v>21332</v>
      </c>
    </row>
    <row r="62" spans="1:6" ht="15">
      <c r="A62" s="64" t="s">
        <v>237</v>
      </c>
      <c r="B62" s="57" t="s">
        <v>238</v>
      </c>
      <c r="C62" s="65">
        <v>0</v>
      </c>
      <c r="D62" s="55">
        <v>0</v>
      </c>
      <c r="E62" s="65">
        <v>0</v>
      </c>
      <c r="F62" s="55">
        <v>0</v>
      </c>
    </row>
    <row r="63" spans="1:6" ht="15">
      <c r="A63" s="64" t="s">
        <v>239</v>
      </c>
      <c r="B63" s="57" t="s">
        <v>52</v>
      </c>
      <c r="C63" s="65">
        <v>1909</v>
      </c>
      <c r="D63" s="55">
        <v>73730</v>
      </c>
      <c r="E63" s="65">
        <v>1286</v>
      </c>
      <c r="F63" s="55">
        <v>29081</v>
      </c>
    </row>
    <row r="64" spans="1:6" ht="15">
      <c r="A64" s="66" t="s">
        <v>15</v>
      </c>
      <c r="B64" s="57" t="s">
        <v>12</v>
      </c>
      <c r="C64" s="63" t="s">
        <v>12</v>
      </c>
      <c r="D64" s="59" t="s">
        <v>12</v>
      </c>
      <c r="E64" s="63" t="s">
        <v>12</v>
      </c>
      <c r="F64" s="59" t="s">
        <v>12</v>
      </c>
    </row>
    <row r="65" spans="1:6" ht="15">
      <c r="A65" s="64" t="s">
        <v>240</v>
      </c>
      <c r="B65" s="57" t="s">
        <v>54</v>
      </c>
      <c r="C65" s="65">
        <v>0</v>
      </c>
      <c r="D65" s="55">
        <v>0</v>
      </c>
      <c r="E65" s="65">
        <v>0</v>
      </c>
      <c r="F65" s="55">
        <v>0</v>
      </c>
    </row>
    <row r="66" spans="1:6" ht="15">
      <c r="A66" s="64" t="s">
        <v>241</v>
      </c>
      <c r="B66" s="57" t="s">
        <v>58</v>
      </c>
      <c r="C66" s="65">
        <v>1110</v>
      </c>
      <c r="D66" s="55">
        <v>67730</v>
      </c>
      <c r="E66" s="65">
        <v>365</v>
      </c>
      <c r="F66" s="55">
        <v>20696</v>
      </c>
    </row>
    <row r="67" spans="1:6" ht="15">
      <c r="A67" s="64" t="s">
        <v>242</v>
      </c>
      <c r="B67" s="57" t="s">
        <v>60</v>
      </c>
      <c r="C67" s="65">
        <v>526</v>
      </c>
      <c r="D67" s="55">
        <v>2504</v>
      </c>
      <c r="E67" s="65">
        <v>476</v>
      </c>
      <c r="F67" s="55">
        <v>3549</v>
      </c>
    </row>
    <row r="68" spans="1:6" ht="15">
      <c r="A68" s="64" t="s">
        <v>385</v>
      </c>
      <c r="B68" s="57" t="s">
        <v>62</v>
      </c>
      <c r="C68" s="65">
        <v>146</v>
      </c>
      <c r="D68" s="55">
        <v>409</v>
      </c>
      <c r="E68" s="65">
        <v>0</v>
      </c>
      <c r="F68" s="55">
        <v>0</v>
      </c>
    </row>
    <row r="69" spans="1:6" ht="15">
      <c r="A69" s="64" t="s">
        <v>243</v>
      </c>
      <c r="B69" s="57" t="s">
        <v>64</v>
      </c>
      <c r="C69" s="65">
        <v>0</v>
      </c>
      <c r="D69" s="55">
        <v>0</v>
      </c>
      <c r="E69" s="65">
        <v>0</v>
      </c>
      <c r="F69" s="55">
        <v>0</v>
      </c>
    </row>
    <row r="70" spans="1:6" ht="15">
      <c r="A70" s="71" t="s">
        <v>244</v>
      </c>
      <c r="B70" s="57" t="s">
        <v>66</v>
      </c>
      <c r="C70" s="67">
        <v>127</v>
      </c>
      <c r="D70" s="55">
        <v>3087</v>
      </c>
      <c r="E70" s="67">
        <v>445</v>
      </c>
      <c r="F70" s="55">
        <v>4836</v>
      </c>
    </row>
    <row r="71" spans="1:6" ht="22.5">
      <c r="A71" s="64" t="s">
        <v>245</v>
      </c>
      <c r="B71" s="57" t="s">
        <v>71</v>
      </c>
      <c r="C71" s="65">
        <v>0</v>
      </c>
      <c r="D71" s="55">
        <v>0</v>
      </c>
      <c r="E71" s="65">
        <v>0</v>
      </c>
      <c r="F71" s="55">
        <v>0</v>
      </c>
    </row>
    <row r="72" spans="1:6" ht="15">
      <c r="A72" s="66" t="s">
        <v>15</v>
      </c>
      <c r="B72" s="57" t="s">
        <v>12</v>
      </c>
      <c r="C72" s="63" t="s">
        <v>12</v>
      </c>
      <c r="D72" s="59" t="s">
        <v>12</v>
      </c>
      <c r="E72" s="63" t="s">
        <v>12</v>
      </c>
      <c r="F72" s="59" t="s">
        <v>12</v>
      </c>
    </row>
    <row r="73" spans="1:6" ht="15">
      <c r="A73" s="64" t="s">
        <v>246</v>
      </c>
      <c r="B73" s="57" t="s">
        <v>73</v>
      </c>
      <c r="C73" s="65">
        <v>0</v>
      </c>
      <c r="D73" s="55">
        <v>0</v>
      </c>
      <c r="E73" s="65">
        <v>0</v>
      </c>
      <c r="F73" s="55">
        <v>0</v>
      </c>
    </row>
    <row r="74" spans="1:6" ht="15">
      <c r="A74" s="64" t="s">
        <v>247</v>
      </c>
      <c r="B74" s="57" t="s">
        <v>75</v>
      </c>
      <c r="C74" s="65">
        <v>0</v>
      </c>
      <c r="D74" s="55">
        <v>0</v>
      </c>
      <c r="E74" s="65">
        <v>0</v>
      </c>
      <c r="F74" s="55">
        <v>0</v>
      </c>
    </row>
    <row r="75" spans="1:6" ht="15">
      <c r="A75" s="64" t="s">
        <v>248</v>
      </c>
      <c r="B75" s="57" t="s">
        <v>77</v>
      </c>
      <c r="C75" s="65">
        <v>0</v>
      </c>
      <c r="D75" s="55">
        <v>0</v>
      </c>
      <c r="E75" s="65">
        <v>0</v>
      </c>
      <c r="F75" s="55">
        <v>0</v>
      </c>
    </row>
    <row r="76" spans="1:6" ht="15">
      <c r="A76" s="64" t="s">
        <v>249</v>
      </c>
      <c r="B76" s="57" t="s">
        <v>79</v>
      </c>
      <c r="C76" s="65">
        <v>0</v>
      </c>
      <c r="D76" s="55">
        <v>0</v>
      </c>
      <c r="E76" s="65">
        <v>0</v>
      </c>
      <c r="F76" s="55">
        <v>0</v>
      </c>
    </row>
    <row r="77" spans="1:6" ht="15">
      <c r="A77" s="64" t="s">
        <v>250</v>
      </c>
      <c r="B77" s="57" t="s">
        <v>251</v>
      </c>
      <c r="C77" s="65">
        <v>0</v>
      </c>
      <c r="D77" s="55">
        <v>0</v>
      </c>
      <c r="E77" s="65">
        <v>0</v>
      </c>
      <c r="F77" s="55">
        <v>0</v>
      </c>
    </row>
    <row r="78" spans="1:6" ht="15">
      <c r="A78" s="64" t="s">
        <v>252</v>
      </c>
      <c r="B78" s="57" t="s">
        <v>80</v>
      </c>
      <c r="C78" s="65">
        <v>120474</v>
      </c>
      <c r="D78" s="55">
        <v>507140</v>
      </c>
      <c r="E78" s="65">
        <v>263091</v>
      </c>
      <c r="F78" s="55">
        <v>471111</v>
      </c>
    </row>
    <row r="79" spans="1:6" ht="33.75">
      <c r="A79" s="64" t="s">
        <v>253</v>
      </c>
      <c r="B79" s="57" t="s">
        <v>81</v>
      </c>
      <c r="C79" s="65">
        <v>2707629</v>
      </c>
      <c r="D79" s="55">
        <v>23866900</v>
      </c>
      <c r="E79" s="65">
        <v>507331</v>
      </c>
      <c r="F79" s="55">
        <v>3123804</v>
      </c>
    </row>
    <row r="80" spans="1:6" ht="15">
      <c r="A80" s="64" t="s">
        <v>254</v>
      </c>
      <c r="B80" s="57" t="s">
        <v>83</v>
      </c>
      <c r="C80" s="65">
        <v>0</v>
      </c>
      <c r="D80" s="55">
        <v>13589</v>
      </c>
      <c r="E80" s="65">
        <v>95</v>
      </c>
      <c r="F80" s="55">
        <v>95</v>
      </c>
    </row>
    <row r="81" spans="1:6" ht="15">
      <c r="A81" s="64" t="s">
        <v>255</v>
      </c>
      <c r="B81" s="57" t="s">
        <v>85</v>
      </c>
      <c r="C81" s="65">
        <v>1484277</v>
      </c>
      <c r="D81" s="55">
        <v>7654172</v>
      </c>
      <c r="E81" s="65">
        <v>586980</v>
      </c>
      <c r="F81" s="55">
        <v>3512885</v>
      </c>
    </row>
    <row r="82" spans="1:6" ht="15">
      <c r="A82" s="64" t="s">
        <v>256</v>
      </c>
      <c r="B82" s="57" t="s">
        <v>87</v>
      </c>
      <c r="C82" s="65">
        <v>0</v>
      </c>
      <c r="D82" s="55">
        <v>0</v>
      </c>
      <c r="E82" s="65">
        <v>0</v>
      </c>
      <c r="F82" s="55">
        <v>0</v>
      </c>
    </row>
    <row r="83" spans="1:6" ht="15">
      <c r="A83" s="64" t="s">
        <v>257</v>
      </c>
      <c r="B83" s="57" t="s">
        <v>90</v>
      </c>
      <c r="C83" s="65">
        <v>0</v>
      </c>
      <c r="D83" s="55">
        <v>46</v>
      </c>
      <c r="E83" s="65">
        <v>0</v>
      </c>
      <c r="F83" s="55">
        <v>0</v>
      </c>
    </row>
    <row r="84" spans="1:6" ht="22.5">
      <c r="A84" s="64" t="s">
        <v>258</v>
      </c>
      <c r="B84" s="57" t="s">
        <v>92</v>
      </c>
      <c r="C84" s="65">
        <v>0</v>
      </c>
      <c r="D84" s="55">
        <v>0</v>
      </c>
      <c r="E84" s="65">
        <v>0</v>
      </c>
      <c r="F84" s="55">
        <v>0</v>
      </c>
    </row>
    <row r="85" spans="1:6" ht="22.5">
      <c r="A85" s="64" t="s">
        <v>259</v>
      </c>
      <c r="B85" s="57" t="s">
        <v>94</v>
      </c>
      <c r="C85" s="65">
        <v>0</v>
      </c>
      <c r="D85" s="55">
        <v>0</v>
      </c>
      <c r="E85" s="65">
        <v>26456</v>
      </c>
      <c r="F85" s="55">
        <v>144099</v>
      </c>
    </row>
    <row r="86" spans="1:6" ht="15">
      <c r="A86" s="66" t="s">
        <v>15</v>
      </c>
      <c r="B86" s="57" t="s">
        <v>12</v>
      </c>
      <c r="C86" s="72" t="s">
        <v>12</v>
      </c>
      <c r="D86" s="73" t="s">
        <v>12</v>
      </c>
      <c r="E86" s="72" t="s">
        <v>12</v>
      </c>
      <c r="F86" s="73" t="s">
        <v>12</v>
      </c>
    </row>
    <row r="87" spans="1:6" ht="15">
      <c r="A87" s="74" t="s">
        <v>260</v>
      </c>
      <c r="B87" s="75" t="s">
        <v>261</v>
      </c>
      <c r="C87" s="76">
        <v>0</v>
      </c>
      <c r="D87" s="77">
        <v>0</v>
      </c>
      <c r="E87" s="76">
        <v>0</v>
      </c>
      <c r="F87" s="77">
        <v>0</v>
      </c>
    </row>
    <row r="88" spans="1:6" ht="15">
      <c r="A88" s="74" t="s">
        <v>262</v>
      </c>
      <c r="B88" s="75" t="s">
        <v>263</v>
      </c>
      <c r="C88" s="76">
        <v>0</v>
      </c>
      <c r="D88" s="77">
        <v>0</v>
      </c>
      <c r="E88" s="76">
        <v>26456</v>
      </c>
      <c r="F88" s="77">
        <v>144099</v>
      </c>
    </row>
    <row r="89" spans="1:6" ht="15">
      <c r="A89" s="74" t="s">
        <v>264</v>
      </c>
      <c r="B89" s="75" t="s">
        <v>265</v>
      </c>
      <c r="C89" s="76">
        <v>0</v>
      </c>
      <c r="D89" s="77">
        <v>0</v>
      </c>
      <c r="E89" s="76">
        <v>0</v>
      </c>
      <c r="F89" s="77">
        <v>0</v>
      </c>
    </row>
    <row r="90" spans="1:6" ht="15">
      <c r="A90" s="74" t="s">
        <v>266</v>
      </c>
      <c r="B90" s="75" t="s">
        <v>267</v>
      </c>
      <c r="C90" s="76">
        <v>0</v>
      </c>
      <c r="D90" s="77">
        <v>0</v>
      </c>
      <c r="E90" s="76">
        <v>0</v>
      </c>
      <c r="F90" s="77">
        <v>0</v>
      </c>
    </row>
    <row r="91" spans="1:6" ht="33.75">
      <c r="A91" s="74" t="s">
        <v>268</v>
      </c>
      <c r="B91" s="75" t="s">
        <v>96</v>
      </c>
      <c r="C91" s="78">
        <v>8125</v>
      </c>
      <c r="D91" s="77">
        <v>87069</v>
      </c>
      <c r="E91" s="78">
        <v>5503</v>
      </c>
      <c r="F91" s="77">
        <v>165470</v>
      </c>
    </row>
    <row r="92" spans="1:6" ht="15">
      <c r="A92" s="79" t="s">
        <v>269</v>
      </c>
      <c r="B92" s="75" t="s">
        <v>98</v>
      </c>
      <c r="C92" s="76">
        <v>269711</v>
      </c>
      <c r="D92" s="77">
        <v>475845</v>
      </c>
      <c r="E92" s="76">
        <v>95325</v>
      </c>
      <c r="F92" s="77">
        <v>413988</v>
      </c>
    </row>
    <row r="93" spans="1:6" ht="15">
      <c r="A93" s="80" t="s">
        <v>15</v>
      </c>
      <c r="B93" s="75" t="s">
        <v>12</v>
      </c>
      <c r="C93" s="72" t="s">
        <v>12</v>
      </c>
      <c r="D93" s="73" t="s">
        <v>12</v>
      </c>
      <c r="E93" s="72" t="s">
        <v>12</v>
      </c>
      <c r="F93" s="73" t="s">
        <v>12</v>
      </c>
    </row>
    <row r="94" spans="1:6" ht="15">
      <c r="A94" s="74" t="s">
        <v>270</v>
      </c>
      <c r="B94" s="75" t="s">
        <v>271</v>
      </c>
      <c r="C94" s="76">
        <v>246556</v>
      </c>
      <c r="D94" s="77">
        <v>292563</v>
      </c>
      <c r="E94" s="76">
        <v>67841</v>
      </c>
      <c r="F94" s="77">
        <v>251508</v>
      </c>
    </row>
    <row r="95" spans="1:6" ht="15">
      <c r="A95" s="74" t="s">
        <v>272</v>
      </c>
      <c r="B95" s="75" t="s">
        <v>273</v>
      </c>
      <c r="C95" s="76">
        <v>448</v>
      </c>
      <c r="D95" s="77">
        <v>1617</v>
      </c>
      <c r="E95" s="76">
        <v>889</v>
      </c>
      <c r="F95" s="77">
        <v>4752</v>
      </c>
    </row>
    <row r="96" spans="1:6" ht="15">
      <c r="A96" s="74" t="s">
        <v>274</v>
      </c>
      <c r="B96" s="75" t="s">
        <v>275</v>
      </c>
      <c r="C96" s="76">
        <v>15510</v>
      </c>
      <c r="D96" s="77">
        <v>113128</v>
      </c>
      <c r="E96" s="76">
        <v>21627</v>
      </c>
      <c r="F96" s="77">
        <v>105472</v>
      </c>
    </row>
    <row r="97" spans="1:6" ht="15">
      <c r="A97" s="74" t="s">
        <v>386</v>
      </c>
      <c r="B97" s="75" t="s">
        <v>276</v>
      </c>
      <c r="C97" s="76">
        <v>2830</v>
      </c>
      <c r="D97" s="77">
        <v>16163</v>
      </c>
      <c r="E97" s="76">
        <v>1048</v>
      </c>
      <c r="F97" s="77">
        <v>5982</v>
      </c>
    </row>
    <row r="98" spans="1:6" ht="22.5">
      <c r="A98" s="74" t="s">
        <v>277</v>
      </c>
      <c r="B98" s="75" t="s">
        <v>278</v>
      </c>
      <c r="C98" s="76">
        <v>4367</v>
      </c>
      <c r="D98" s="77">
        <v>52231</v>
      </c>
      <c r="E98" s="76">
        <v>3920</v>
      </c>
      <c r="F98" s="77">
        <v>43941</v>
      </c>
    </row>
    <row r="99" spans="1:6" ht="15">
      <c r="A99" s="74" t="s">
        <v>279</v>
      </c>
      <c r="B99" s="75" t="s">
        <v>280</v>
      </c>
      <c r="C99" s="76">
        <v>0</v>
      </c>
      <c r="D99" s="77">
        <v>143</v>
      </c>
      <c r="E99" s="76">
        <v>0</v>
      </c>
      <c r="F99" s="77">
        <v>2333</v>
      </c>
    </row>
    <row r="100" spans="1:6" ht="15">
      <c r="A100" s="74" t="s">
        <v>281</v>
      </c>
      <c r="B100" s="75" t="s">
        <v>100</v>
      </c>
      <c r="C100" s="76">
        <v>0</v>
      </c>
      <c r="D100" s="77">
        <v>0</v>
      </c>
      <c r="E100" s="76">
        <v>0</v>
      </c>
      <c r="F100" s="77">
        <v>0</v>
      </c>
    </row>
    <row r="101" spans="1:6" ht="15">
      <c r="A101" s="81" t="s">
        <v>387</v>
      </c>
      <c r="B101" s="75" t="s">
        <v>102</v>
      </c>
      <c r="C101" s="76">
        <v>4786001</v>
      </c>
      <c r="D101" s="77">
        <v>33925357</v>
      </c>
      <c r="E101" s="76">
        <v>1536855</v>
      </c>
      <c r="F101" s="77">
        <v>8143841</v>
      </c>
    </row>
    <row r="102" spans="1:6" ht="22.5">
      <c r="A102" s="81" t="s">
        <v>388</v>
      </c>
      <c r="B102" s="75" t="s">
        <v>104</v>
      </c>
      <c r="C102" s="76">
        <v>763198</v>
      </c>
      <c r="D102" s="77">
        <v>1355927</v>
      </c>
      <c r="E102" s="76">
        <v>377798</v>
      </c>
      <c r="F102" s="77">
        <v>1615173</v>
      </c>
    </row>
    <row r="103" spans="1:6" ht="15">
      <c r="A103" s="74" t="s">
        <v>282</v>
      </c>
      <c r="B103" s="75" t="s">
        <v>116</v>
      </c>
      <c r="C103" s="76">
        <v>594</v>
      </c>
      <c r="D103" s="77">
        <v>15959</v>
      </c>
      <c r="E103" s="76">
        <v>19358</v>
      </c>
      <c r="F103" s="77">
        <v>67077</v>
      </c>
    </row>
    <row r="104" spans="1:6" ht="22.5">
      <c r="A104" s="81" t="s">
        <v>389</v>
      </c>
      <c r="B104" s="75" t="s">
        <v>125</v>
      </c>
      <c r="C104" s="76">
        <v>762604</v>
      </c>
      <c r="D104" s="77">
        <v>1339968</v>
      </c>
      <c r="E104" s="76">
        <v>358440</v>
      </c>
      <c r="F104" s="77">
        <v>1548096</v>
      </c>
    </row>
    <row r="105" spans="1:6" ht="15">
      <c r="A105" s="74" t="s">
        <v>283</v>
      </c>
      <c r="B105" s="75" t="s">
        <v>127</v>
      </c>
      <c r="C105" s="76">
        <v>0</v>
      </c>
      <c r="D105" s="77">
        <v>0</v>
      </c>
      <c r="E105" s="76">
        <v>0</v>
      </c>
      <c r="F105" s="77">
        <v>0</v>
      </c>
    </row>
    <row r="106" spans="1:6" ht="15">
      <c r="A106" s="82" t="s">
        <v>390</v>
      </c>
      <c r="B106" s="83" t="s">
        <v>129</v>
      </c>
      <c r="C106" s="84">
        <v>762604</v>
      </c>
      <c r="D106" s="85">
        <v>1339968</v>
      </c>
      <c r="E106" s="84">
        <v>358440</v>
      </c>
      <c r="F106" s="85">
        <v>1548096</v>
      </c>
    </row>
    <row r="108" ht="15">
      <c r="A108" s="42" t="s">
        <v>284</v>
      </c>
    </row>
    <row r="110" spans="1:6" ht="28.5" customHeight="1">
      <c r="A110" s="149" t="s">
        <v>391</v>
      </c>
      <c r="B110" s="147"/>
      <c r="C110" s="147"/>
      <c r="D110" s="147"/>
      <c r="E110" s="147"/>
      <c r="F110" s="143"/>
    </row>
    <row r="112" spans="1:5" ht="15">
      <c r="A112" s="146" t="s">
        <v>392</v>
      </c>
      <c r="B112" s="148"/>
      <c r="C112" s="149" t="s">
        <v>1</v>
      </c>
      <c r="D112" s="147"/>
      <c r="E112" s="143"/>
    </row>
    <row r="114" spans="1:4" ht="15">
      <c r="A114" s="146" t="s">
        <v>393</v>
      </c>
      <c r="B114" s="148"/>
      <c r="C114" s="149" t="s">
        <v>394</v>
      </c>
      <c r="D114" s="143"/>
    </row>
    <row r="116" spans="1:4" ht="15">
      <c r="A116" s="146" t="s">
        <v>395</v>
      </c>
      <c r="B116" s="141"/>
      <c r="C116" s="144" t="s">
        <v>450</v>
      </c>
      <c r="D116" s="145"/>
    </row>
    <row r="118" spans="1:4" ht="15">
      <c r="A118" s="146" t="s">
        <v>396</v>
      </c>
      <c r="B118" s="148"/>
      <c r="C118" s="149" t="s">
        <v>449</v>
      </c>
      <c r="D118" s="143"/>
    </row>
    <row r="120" spans="1:4" ht="15">
      <c r="A120" s="146" t="s">
        <v>158</v>
      </c>
      <c r="B120" s="141"/>
      <c r="C120" s="146" t="s">
        <v>448</v>
      </c>
      <c r="D120" s="141"/>
    </row>
    <row r="122" spans="1:4" ht="15">
      <c r="A122" s="146" t="s">
        <v>285</v>
      </c>
      <c r="B122" s="141"/>
      <c r="C122" s="146" t="s">
        <v>397</v>
      </c>
      <c r="D122" s="141"/>
    </row>
    <row r="124" spans="1:4" ht="15">
      <c r="A124" s="146" t="s">
        <v>398</v>
      </c>
      <c r="B124" s="141"/>
      <c r="C124" s="146" t="s">
        <v>399</v>
      </c>
      <c r="D124" s="141"/>
    </row>
    <row r="126" spans="1:3" ht="15">
      <c r="A126" s="146" t="s">
        <v>400</v>
      </c>
      <c r="B126" s="141"/>
      <c r="C126" s="42" t="s">
        <v>401</v>
      </c>
    </row>
  </sheetData>
  <sheetProtection/>
  <mergeCells count="18">
    <mergeCell ref="A116:B116"/>
    <mergeCell ref="A1:F1"/>
    <mergeCell ref="A3:C3"/>
    <mergeCell ref="A110:F110"/>
    <mergeCell ref="A112:B112"/>
    <mergeCell ref="C112:E112"/>
    <mergeCell ref="A114:B114"/>
    <mergeCell ref="C114:D114"/>
    <mergeCell ref="C116:D116"/>
    <mergeCell ref="A126:B126"/>
    <mergeCell ref="A118:B118"/>
    <mergeCell ref="C118:D118"/>
    <mergeCell ref="A120:B120"/>
    <mergeCell ref="A122:B122"/>
    <mergeCell ref="C122:D122"/>
    <mergeCell ref="A124:B124"/>
    <mergeCell ref="C124:D124"/>
    <mergeCell ref="C120:D120"/>
  </mergeCells>
  <printOptions/>
  <pageMargins left="0.7086614173228347" right="0.31496062992125984" top="0.15748031496062992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1.421875" style="7" customWidth="1"/>
    <col min="2" max="2" width="9.28125" style="7" customWidth="1"/>
    <col min="3" max="3" width="19.140625" style="17" customWidth="1"/>
    <col min="4" max="4" width="30.28125" style="139" bestFit="1" customWidth="1"/>
    <col min="5" max="16384" width="9.140625" style="7" customWidth="1"/>
  </cols>
  <sheetData>
    <row r="1" spans="3:4" ht="15">
      <c r="C1" s="18"/>
      <c r="D1" s="139" t="s">
        <v>286</v>
      </c>
    </row>
    <row r="2" ht="15">
      <c r="D2" s="139" t="s">
        <v>287</v>
      </c>
    </row>
    <row r="3" spans="1:4" ht="15">
      <c r="A3" s="151" t="s">
        <v>288</v>
      </c>
      <c r="B3" s="151"/>
      <c r="C3" s="151"/>
      <c r="D3" s="151"/>
    </row>
    <row r="4" spans="1:4" ht="15">
      <c r="A4" s="151" t="s">
        <v>289</v>
      </c>
      <c r="B4" s="151"/>
      <c r="C4" s="151"/>
      <c r="D4" s="151"/>
    </row>
    <row r="5" spans="1:4" ht="15">
      <c r="A5" s="151" t="s">
        <v>290</v>
      </c>
      <c r="B5" s="151"/>
      <c r="C5" s="151"/>
      <c r="D5" s="151"/>
    </row>
    <row r="6" spans="1:4" ht="15">
      <c r="A6" s="152" t="s">
        <v>444</v>
      </c>
      <c r="B6" s="152"/>
      <c r="C6" s="152"/>
      <c r="D6" s="152"/>
    </row>
    <row r="8" spans="3:4" ht="15">
      <c r="C8" s="120"/>
      <c r="D8" s="139" t="s">
        <v>291</v>
      </c>
    </row>
    <row r="9" spans="1:4" ht="29.25">
      <c r="A9" s="8" t="s">
        <v>160</v>
      </c>
      <c r="B9" s="9" t="s">
        <v>284</v>
      </c>
      <c r="C9" s="121" t="s">
        <v>292</v>
      </c>
      <c r="D9" s="138" t="s">
        <v>293</v>
      </c>
    </row>
    <row r="10" spans="1:4" ht="15">
      <c r="A10" s="10">
        <v>1</v>
      </c>
      <c r="B10" s="10">
        <v>2</v>
      </c>
      <c r="C10" s="122">
        <v>3</v>
      </c>
      <c r="D10" s="137">
        <v>4</v>
      </c>
    </row>
    <row r="11" spans="1:4" ht="15">
      <c r="A11" s="11" t="s">
        <v>294</v>
      </c>
      <c r="B11" s="11"/>
      <c r="C11" s="123"/>
      <c r="D11" s="131"/>
    </row>
    <row r="12" spans="1:4" ht="15">
      <c r="A12" s="12" t="s">
        <v>295</v>
      </c>
      <c r="B12" s="11"/>
      <c r="C12" s="124">
        <f>SUM(C14:C21)</f>
        <v>2663292</v>
      </c>
      <c r="D12" s="136">
        <v>2764190</v>
      </c>
    </row>
    <row r="13" spans="1:4" ht="15">
      <c r="A13" s="11" t="s">
        <v>296</v>
      </c>
      <c r="B13" s="11"/>
      <c r="C13" s="125"/>
      <c r="D13" s="135"/>
    </row>
    <row r="14" spans="1:4" ht="15">
      <c r="A14" s="11" t="s">
        <v>297</v>
      </c>
      <c r="B14" s="11"/>
      <c r="C14" s="125">
        <v>765055</v>
      </c>
      <c r="D14" s="135">
        <v>714777</v>
      </c>
    </row>
    <row r="15" spans="1:4" ht="15">
      <c r="A15" s="11" t="s">
        <v>298</v>
      </c>
      <c r="B15" s="11"/>
      <c r="C15" s="125">
        <v>130734</v>
      </c>
      <c r="D15" s="135">
        <v>230250</v>
      </c>
    </row>
    <row r="16" spans="1:4" ht="15">
      <c r="A16" s="11" t="s">
        <v>299</v>
      </c>
      <c r="B16" s="11"/>
      <c r="C16" s="125">
        <v>7242</v>
      </c>
      <c r="D16" s="135">
        <v>127170</v>
      </c>
    </row>
    <row r="17" spans="1:4" ht="15">
      <c r="A17" s="11" t="s">
        <v>300</v>
      </c>
      <c r="B17" s="11"/>
      <c r="C17" s="125">
        <v>89712</v>
      </c>
      <c r="D17" s="135">
        <v>335718</v>
      </c>
    </row>
    <row r="18" spans="1:4" ht="15">
      <c r="A18" s="11" t="s">
        <v>301</v>
      </c>
      <c r="B18" s="11"/>
      <c r="C18" s="125">
        <v>228670</v>
      </c>
      <c r="D18" s="135">
        <v>372091</v>
      </c>
    </row>
    <row r="19" spans="1:4" ht="15">
      <c r="A19" s="11" t="s">
        <v>302</v>
      </c>
      <c r="B19" s="11"/>
      <c r="C19" s="125">
        <v>1089820</v>
      </c>
      <c r="D19" s="135">
        <v>723071</v>
      </c>
    </row>
    <row r="20" spans="1:4" ht="15">
      <c r="A20" s="11" t="s">
        <v>303</v>
      </c>
      <c r="B20" s="11"/>
      <c r="C20" s="125">
        <v>347761</v>
      </c>
      <c r="D20" s="135">
        <v>197153</v>
      </c>
    </row>
    <row r="21" spans="1:4" ht="15">
      <c r="A21" s="11" t="s">
        <v>304</v>
      </c>
      <c r="B21" s="11"/>
      <c r="C21" s="125">
        <v>4298</v>
      </c>
      <c r="D21" s="135">
        <v>63960</v>
      </c>
    </row>
    <row r="22" spans="1:4" ht="15">
      <c r="A22" s="12" t="s">
        <v>305</v>
      </c>
      <c r="B22" s="11"/>
      <c r="C22" s="124">
        <f>SUM(C24:C29)</f>
        <v>-962393</v>
      </c>
      <c r="D22" s="136">
        <v>-427841</v>
      </c>
    </row>
    <row r="23" spans="1:4" ht="15">
      <c r="A23" s="11" t="s">
        <v>296</v>
      </c>
      <c r="B23" s="11"/>
      <c r="C23" s="125"/>
      <c r="D23" s="135"/>
    </row>
    <row r="24" spans="1:4" ht="15">
      <c r="A24" s="11" t="s">
        <v>306</v>
      </c>
      <c r="B24" s="11"/>
      <c r="C24" s="125">
        <v>-422077</v>
      </c>
      <c r="D24" s="135">
        <v>-284736</v>
      </c>
    </row>
    <row r="25" spans="1:4" ht="15">
      <c r="A25" s="11" t="s">
        <v>307</v>
      </c>
      <c r="B25" s="11"/>
      <c r="C25" s="125">
        <v>-371487</v>
      </c>
      <c r="D25" s="135">
        <v>-21601</v>
      </c>
    </row>
    <row r="26" spans="1:4" ht="15">
      <c r="A26" s="11" t="s">
        <v>308</v>
      </c>
      <c r="B26" s="11"/>
      <c r="C26" s="125">
        <v>-3528</v>
      </c>
      <c r="D26" s="135">
        <v>-4314</v>
      </c>
    </row>
    <row r="27" spans="1:4" ht="15">
      <c r="A27" s="11" t="s">
        <v>309</v>
      </c>
      <c r="B27" s="11"/>
      <c r="C27" s="125">
        <v>-61207</v>
      </c>
      <c r="D27" s="135">
        <v>-50250</v>
      </c>
    </row>
    <row r="28" spans="1:4" ht="15">
      <c r="A28" s="11" t="s">
        <v>310</v>
      </c>
      <c r="B28" s="11"/>
      <c r="C28" s="125">
        <v>-103207</v>
      </c>
      <c r="D28" s="135">
        <v>-66191</v>
      </c>
    </row>
    <row r="29" spans="1:4" ht="15">
      <c r="A29" s="13" t="s">
        <v>311</v>
      </c>
      <c r="B29" s="11"/>
      <c r="C29" s="125">
        <v>-887</v>
      </c>
      <c r="D29" s="135">
        <v>-749</v>
      </c>
    </row>
    <row r="30" spans="1:4" ht="15">
      <c r="A30" s="12" t="s">
        <v>312</v>
      </c>
      <c r="B30" s="11"/>
      <c r="C30" s="126">
        <f>SUM(C31:C39)</f>
        <v>4601032</v>
      </c>
      <c r="D30" s="134">
        <v>7645405</v>
      </c>
    </row>
    <row r="31" spans="1:4" ht="15">
      <c r="A31" s="13" t="s">
        <v>313</v>
      </c>
      <c r="B31" s="11"/>
      <c r="C31" s="125">
        <v>74308</v>
      </c>
      <c r="D31" s="135">
        <v>-2186964</v>
      </c>
    </row>
    <row r="32" spans="1:4" ht="15">
      <c r="A32" s="11" t="s">
        <v>314</v>
      </c>
      <c r="B32" s="11"/>
      <c r="C32" s="127"/>
      <c r="D32" s="135"/>
    </row>
    <row r="33" spans="1:4" ht="15">
      <c r="A33" s="11" t="s">
        <v>315</v>
      </c>
      <c r="B33" s="11"/>
      <c r="C33" s="125">
        <v>-25759025</v>
      </c>
      <c r="D33" s="135">
        <v>-13326629</v>
      </c>
    </row>
    <row r="34" spans="1:4" ht="15">
      <c r="A34" s="11" t="s">
        <v>316</v>
      </c>
      <c r="B34" s="11"/>
      <c r="C34" s="125">
        <v>28128106</v>
      </c>
      <c r="D34" s="135">
        <v>19642534</v>
      </c>
    </row>
    <row r="35" spans="1:4" ht="15">
      <c r="A35" s="11" t="s">
        <v>317</v>
      </c>
      <c r="B35" s="11"/>
      <c r="C35" s="125">
        <v>-3990648</v>
      </c>
      <c r="D35" s="135">
        <v>-2163480</v>
      </c>
    </row>
    <row r="36" spans="1:4" ht="15">
      <c r="A36" s="11" t="s">
        <v>318</v>
      </c>
      <c r="B36" s="11"/>
      <c r="C36" s="125">
        <v>5864471</v>
      </c>
      <c r="D36" s="135">
        <v>5611361</v>
      </c>
    </row>
    <row r="37" spans="1:4" ht="15">
      <c r="A37" s="11" t="s">
        <v>319</v>
      </c>
      <c r="B37" s="11"/>
      <c r="C37" s="125">
        <v>0</v>
      </c>
      <c r="D37" s="135"/>
    </row>
    <row r="38" spans="1:4" ht="15">
      <c r="A38" s="11" t="s">
        <v>320</v>
      </c>
      <c r="B38" s="11"/>
      <c r="C38" s="127"/>
      <c r="D38" s="135"/>
    </row>
    <row r="39" spans="1:4" ht="15">
      <c r="A39" s="11" t="s">
        <v>321</v>
      </c>
      <c r="B39" s="11"/>
      <c r="C39" s="127">
        <v>283820</v>
      </c>
      <c r="D39" s="135">
        <v>68583</v>
      </c>
    </row>
    <row r="40" spans="1:4" ht="15">
      <c r="A40" s="12" t="s">
        <v>322</v>
      </c>
      <c r="B40" s="11"/>
      <c r="C40" s="128">
        <f>SUM(C41:C43)</f>
        <v>-8553994</v>
      </c>
      <c r="D40" s="134">
        <v>-442002</v>
      </c>
    </row>
    <row r="41" spans="1:4" ht="15">
      <c r="A41" s="11" t="s">
        <v>323</v>
      </c>
      <c r="B41" s="11"/>
      <c r="C41" s="125"/>
      <c r="D41" s="135"/>
    </row>
    <row r="42" spans="1:4" ht="15">
      <c r="A42" s="11" t="s">
        <v>324</v>
      </c>
      <c r="B42" s="11"/>
      <c r="C42" s="125">
        <v>-8553994</v>
      </c>
      <c r="D42" s="135">
        <v>-442002</v>
      </c>
    </row>
    <row r="43" spans="1:4" ht="15">
      <c r="A43" s="11" t="s">
        <v>325</v>
      </c>
      <c r="B43" s="11"/>
      <c r="C43" s="125"/>
      <c r="D43" s="135"/>
    </row>
    <row r="44" spans="1:4" ht="15">
      <c r="A44" s="12" t="s">
        <v>326</v>
      </c>
      <c r="B44" s="11"/>
      <c r="C44" s="128">
        <v>-553118</v>
      </c>
      <c r="D44" s="134">
        <v>-674293</v>
      </c>
    </row>
    <row r="45" spans="1:4" ht="15">
      <c r="A45" s="12" t="s">
        <v>327</v>
      </c>
      <c r="B45" s="11"/>
      <c r="C45" s="126">
        <f>C12+C22+C30+C40+C44</f>
        <v>-2805181</v>
      </c>
      <c r="D45" s="134">
        <v>8865459</v>
      </c>
    </row>
    <row r="46" spans="1:4" ht="15">
      <c r="A46" s="11"/>
      <c r="B46" s="11"/>
      <c r="C46" s="125"/>
      <c r="D46" s="135"/>
    </row>
    <row r="47" spans="1:4" ht="15">
      <c r="A47" s="11" t="s">
        <v>328</v>
      </c>
      <c r="B47" s="11"/>
      <c r="C47" s="125">
        <v>0</v>
      </c>
      <c r="D47" s="135">
        <v>0</v>
      </c>
    </row>
    <row r="48" spans="1:4" ht="15">
      <c r="A48" s="11"/>
      <c r="B48" s="11"/>
      <c r="C48" s="125"/>
      <c r="D48" s="135"/>
    </row>
    <row r="49" spans="1:4" ht="29.25">
      <c r="A49" s="14" t="s">
        <v>329</v>
      </c>
      <c r="B49" s="11"/>
      <c r="C49" s="129">
        <f>C45+C47</f>
        <v>-2805181</v>
      </c>
      <c r="D49" s="133">
        <v>8865459</v>
      </c>
    </row>
    <row r="50" spans="1:4" ht="15">
      <c r="A50" s="11"/>
      <c r="B50" s="11"/>
      <c r="C50" s="125"/>
      <c r="D50" s="135"/>
    </row>
    <row r="51" spans="1:4" ht="15">
      <c r="A51" s="11" t="s">
        <v>330</v>
      </c>
      <c r="B51" s="11"/>
      <c r="C51" s="125"/>
      <c r="D51" s="135"/>
    </row>
    <row r="52" spans="1:4" ht="15">
      <c r="A52" s="11" t="s">
        <v>331</v>
      </c>
      <c r="B52" s="11"/>
      <c r="C52" s="127">
        <v>0</v>
      </c>
      <c r="D52" s="135"/>
    </row>
    <row r="53" spans="1:4" ht="15">
      <c r="A53" s="11" t="s">
        <v>332</v>
      </c>
      <c r="B53" s="11"/>
      <c r="C53" s="127">
        <v>-29046</v>
      </c>
      <c r="D53" s="135">
        <v>-54705</v>
      </c>
    </row>
    <row r="54" spans="1:4" ht="15">
      <c r="A54" s="11" t="s">
        <v>333</v>
      </c>
      <c r="B54" s="11"/>
      <c r="C54" s="125">
        <v>0</v>
      </c>
      <c r="D54" s="135"/>
    </row>
    <row r="55" spans="1:4" ht="15">
      <c r="A55" s="11" t="s">
        <v>334</v>
      </c>
      <c r="B55" s="11"/>
      <c r="C55" s="125">
        <v>0</v>
      </c>
      <c r="D55" s="135"/>
    </row>
    <row r="56" spans="1:4" ht="15">
      <c r="A56" s="15" t="s">
        <v>335</v>
      </c>
      <c r="B56" s="11"/>
      <c r="C56" s="129">
        <f>SUM(C52:C55)</f>
        <v>-29046</v>
      </c>
      <c r="D56" s="135">
        <v>-54705</v>
      </c>
    </row>
    <row r="57" spans="1:4" ht="15">
      <c r="A57" s="11"/>
      <c r="B57" s="11"/>
      <c r="C57" s="125"/>
      <c r="D57" s="135"/>
    </row>
    <row r="58" spans="1:4" ht="15">
      <c r="A58" s="11" t="s">
        <v>336</v>
      </c>
      <c r="B58" s="11"/>
      <c r="C58" s="125">
        <v>0</v>
      </c>
      <c r="D58" s="135"/>
    </row>
    <row r="59" spans="1:4" ht="15">
      <c r="A59" s="11" t="s">
        <v>337</v>
      </c>
      <c r="B59" s="11"/>
      <c r="C59" s="125">
        <v>5979934</v>
      </c>
      <c r="D59" s="135">
        <v>-6930855</v>
      </c>
    </row>
    <row r="60" spans="1:4" ht="15">
      <c r="A60" s="11" t="s">
        <v>338</v>
      </c>
      <c r="B60" s="11"/>
      <c r="C60" s="125">
        <v>0</v>
      </c>
      <c r="D60" s="135"/>
    </row>
    <row r="61" spans="1:4" ht="15">
      <c r="A61" s="11" t="s">
        <v>339</v>
      </c>
      <c r="B61" s="11"/>
      <c r="C61" s="125">
        <v>0</v>
      </c>
      <c r="D61" s="135"/>
    </row>
    <row r="62" spans="1:4" ht="15">
      <c r="A62" s="11" t="s">
        <v>340</v>
      </c>
      <c r="B62" s="11"/>
      <c r="C62" s="125">
        <v>0</v>
      </c>
      <c r="D62" s="135"/>
    </row>
    <row r="63" spans="1:4" ht="15">
      <c r="A63" s="11" t="s">
        <v>341</v>
      </c>
      <c r="B63" s="11"/>
      <c r="C63" s="125">
        <v>0</v>
      </c>
      <c r="D63" s="135"/>
    </row>
    <row r="64" spans="1:4" ht="15">
      <c r="A64" s="11" t="s">
        <v>342</v>
      </c>
      <c r="B64" s="11"/>
      <c r="C64" s="125">
        <v>0</v>
      </c>
      <c r="D64" s="135"/>
    </row>
    <row r="65" spans="1:4" ht="15">
      <c r="A65" s="15" t="s">
        <v>343</v>
      </c>
      <c r="B65" s="11"/>
      <c r="C65" s="129">
        <f>C59+C60+C61+C62+C63+C64</f>
        <v>5979934</v>
      </c>
      <c r="D65" s="135">
        <v>-6930855</v>
      </c>
    </row>
    <row r="66" spans="1:4" ht="15">
      <c r="A66" s="11"/>
      <c r="B66" s="11"/>
      <c r="C66" s="125"/>
      <c r="D66" s="135"/>
    </row>
    <row r="67" spans="1:4" ht="15">
      <c r="A67" s="11" t="s">
        <v>344</v>
      </c>
      <c r="B67" s="11"/>
      <c r="C67" s="130">
        <f>C49+C56+C65</f>
        <v>3145707</v>
      </c>
      <c r="D67" s="135">
        <v>1879899</v>
      </c>
    </row>
    <row r="68" spans="1:4" ht="15">
      <c r="A68" s="11"/>
      <c r="B68" s="11"/>
      <c r="C68" s="125"/>
      <c r="D68" s="135"/>
    </row>
    <row r="69" spans="1:4" ht="15">
      <c r="A69" s="11" t="s">
        <v>345</v>
      </c>
      <c r="B69" s="11"/>
      <c r="C69" s="125">
        <v>604590</v>
      </c>
      <c r="D69" s="135">
        <v>839899</v>
      </c>
    </row>
    <row r="70" spans="1:4" ht="15">
      <c r="A70" s="11" t="s">
        <v>346</v>
      </c>
      <c r="B70" s="11"/>
      <c r="C70" s="125">
        <v>3750297</v>
      </c>
      <c r="D70" s="135">
        <v>2719798</v>
      </c>
    </row>
    <row r="71" spans="1:4" ht="15">
      <c r="A71" s="11"/>
      <c r="B71" s="11"/>
      <c r="C71" s="125"/>
      <c r="D71" s="135"/>
    </row>
    <row r="72" spans="1:4" ht="15">
      <c r="A72" s="11" t="s">
        <v>347</v>
      </c>
      <c r="B72" s="11"/>
      <c r="C72" s="125">
        <v>63970</v>
      </c>
      <c r="D72" s="135">
        <v>-37927</v>
      </c>
    </row>
    <row r="73" ht="15">
      <c r="C73" s="41"/>
    </row>
    <row r="74" spans="1:3" ht="15">
      <c r="A74" s="7" t="s">
        <v>348</v>
      </c>
      <c r="B74" s="7" t="s">
        <v>447</v>
      </c>
      <c r="C74" s="39"/>
    </row>
    <row r="75" spans="1:3" ht="15">
      <c r="A75" s="7" t="s">
        <v>445</v>
      </c>
      <c r="B75" s="7" t="s">
        <v>447</v>
      </c>
      <c r="C75" s="39"/>
    </row>
    <row r="76" spans="1:3" ht="15">
      <c r="A76" s="7" t="s">
        <v>446</v>
      </c>
      <c r="B76" s="7" t="s">
        <v>447</v>
      </c>
      <c r="C76" s="38"/>
    </row>
    <row r="77" ht="15">
      <c r="C77" s="38"/>
    </row>
    <row r="78" spans="1:3" ht="15">
      <c r="A78" s="7" t="s">
        <v>451</v>
      </c>
      <c r="C78" s="39"/>
    </row>
    <row r="79" spans="1:3" ht="15">
      <c r="A79" s="7" t="s">
        <v>349</v>
      </c>
      <c r="C79" s="41"/>
    </row>
  </sheetData>
  <sheetProtection/>
  <mergeCells count="4">
    <mergeCell ref="A3:D3"/>
    <mergeCell ref="A4:D4"/>
    <mergeCell ref="A5:D5"/>
    <mergeCell ref="A6:D6"/>
  </mergeCells>
  <printOptions/>
  <pageMargins left="0.7086614173228347" right="0.11811023622047245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7" customWidth="1"/>
    <col min="2" max="2" width="12.28125" style="17" customWidth="1"/>
    <col min="3" max="3" width="18.421875" style="17" customWidth="1"/>
    <col min="4" max="4" width="12.7109375" style="17" customWidth="1"/>
    <col min="5" max="5" width="13.421875" style="17" customWidth="1"/>
    <col min="6" max="6" width="11.28125" style="17" customWidth="1"/>
    <col min="7" max="7" width="12.7109375" style="17" customWidth="1"/>
    <col min="8" max="8" width="13.8515625" style="17" customWidth="1"/>
    <col min="9" max="16384" width="9.140625" style="19" customWidth="1"/>
  </cols>
  <sheetData>
    <row r="1" spans="1:8" ht="23.25" customHeight="1">
      <c r="A1" s="16"/>
      <c r="E1" s="18"/>
      <c r="F1" s="18"/>
      <c r="G1" s="18"/>
      <c r="H1" s="16" t="s">
        <v>350</v>
      </c>
    </row>
    <row r="2" ht="12.75">
      <c r="H2" s="17" t="s">
        <v>351</v>
      </c>
    </row>
    <row r="3" spans="1:8" ht="12.75">
      <c r="A3" s="153" t="s">
        <v>352</v>
      </c>
      <c r="B3" s="153"/>
      <c r="C3" s="153"/>
      <c r="D3" s="153"/>
      <c r="E3" s="153"/>
      <c r="F3" s="153"/>
      <c r="G3" s="153"/>
      <c r="H3" s="153"/>
    </row>
    <row r="4" spans="1:8" ht="12.75">
      <c r="A4" s="153" t="s">
        <v>289</v>
      </c>
      <c r="B4" s="153"/>
      <c r="C4" s="153"/>
      <c r="D4" s="153"/>
      <c r="E4" s="153"/>
      <c r="F4" s="153"/>
      <c r="G4" s="153"/>
      <c r="H4" s="153"/>
    </row>
    <row r="5" spans="1:8" ht="12.75">
      <c r="A5" s="153" t="s">
        <v>290</v>
      </c>
      <c r="B5" s="153"/>
      <c r="C5" s="153"/>
      <c r="D5" s="153"/>
      <c r="E5" s="153"/>
      <c r="F5" s="153"/>
      <c r="G5" s="153"/>
      <c r="H5" s="153"/>
    </row>
    <row r="6" spans="1:8" ht="12.75">
      <c r="A6" s="154" t="s">
        <v>444</v>
      </c>
      <c r="B6" s="154"/>
      <c r="C6" s="154"/>
      <c r="D6" s="154"/>
      <c r="E6" s="154"/>
      <c r="F6" s="154"/>
      <c r="G6" s="154"/>
      <c r="H6" s="154"/>
    </row>
    <row r="7" ht="12.75">
      <c r="G7" s="20" t="s">
        <v>353</v>
      </c>
    </row>
    <row r="8" spans="1:8" s="23" customFormat="1" ht="25.5">
      <c r="A8" s="21"/>
      <c r="B8" s="155" t="s">
        <v>354</v>
      </c>
      <c r="C8" s="155"/>
      <c r="D8" s="155"/>
      <c r="E8" s="155"/>
      <c r="F8" s="155"/>
      <c r="G8" s="22" t="s">
        <v>355</v>
      </c>
      <c r="H8" s="22" t="s">
        <v>153</v>
      </c>
    </row>
    <row r="9" spans="1:8" ht="38.25">
      <c r="A9" s="21"/>
      <c r="B9" s="22" t="s">
        <v>137</v>
      </c>
      <c r="C9" s="22" t="s">
        <v>145</v>
      </c>
      <c r="D9" s="22" t="s">
        <v>147</v>
      </c>
      <c r="E9" s="22" t="s">
        <v>356</v>
      </c>
      <c r="F9" s="22" t="s">
        <v>357</v>
      </c>
      <c r="G9" s="24"/>
      <c r="H9" s="24"/>
    </row>
    <row r="10" spans="1:8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</row>
    <row r="11" spans="1:8" ht="12.75">
      <c r="A11" s="26" t="s">
        <v>358</v>
      </c>
      <c r="B11" s="27">
        <v>11240188</v>
      </c>
      <c r="C11" s="28">
        <v>-551803</v>
      </c>
      <c r="D11" s="28">
        <v>734101</v>
      </c>
      <c r="E11" s="28">
        <v>8964500</v>
      </c>
      <c r="F11" s="29">
        <f>SUM(B11:E11)</f>
        <v>20386986</v>
      </c>
      <c r="G11" s="30"/>
      <c r="H11" s="29">
        <f>F11+G11</f>
        <v>20386986</v>
      </c>
    </row>
    <row r="12" spans="1:8" ht="12.75">
      <c r="A12" s="26" t="s">
        <v>359</v>
      </c>
      <c r="B12" s="31"/>
      <c r="C12" s="32"/>
      <c r="D12" s="32"/>
      <c r="E12" s="32"/>
      <c r="F12" s="29">
        <f aca="true" t="shared" si="0" ref="F12:F48">SUM(B12:E12)</f>
        <v>0</v>
      </c>
      <c r="G12" s="33"/>
      <c r="H12" s="29">
        <f aca="true" t="shared" si="1" ref="H12:H48">F12+G12</f>
        <v>0</v>
      </c>
    </row>
    <row r="13" spans="1:8" ht="12.75">
      <c r="A13" s="26" t="s">
        <v>360</v>
      </c>
      <c r="B13" s="31"/>
      <c r="C13" s="32"/>
      <c r="D13" s="32"/>
      <c r="E13" s="32"/>
      <c r="F13" s="29">
        <f t="shared" si="0"/>
        <v>0</v>
      </c>
      <c r="G13" s="34"/>
      <c r="H13" s="29">
        <f t="shared" si="1"/>
        <v>0</v>
      </c>
    </row>
    <row r="14" spans="1:8" ht="12.75">
      <c r="A14" s="26" t="s">
        <v>361</v>
      </c>
      <c r="B14" s="31"/>
      <c r="C14" s="32"/>
      <c r="D14" s="32">
        <v>0</v>
      </c>
      <c r="E14" s="32"/>
      <c r="F14" s="29">
        <f t="shared" si="0"/>
        <v>0</v>
      </c>
      <c r="G14" s="33"/>
      <c r="H14" s="29">
        <f t="shared" si="1"/>
        <v>0</v>
      </c>
    </row>
    <row r="15" spans="1:8" ht="25.5">
      <c r="A15" s="26" t="s">
        <v>362</v>
      </c>
      <c r="B15" s="31"/>
      <c r="C15" s="32">
        <v>31448</v>
      </c>
      <c r="D15" s="32"/>
      <c r="E15" s="32"/>
      <c r="F15" s="29">
        <f t="shared" si="0"/>
        <v>31448</v>
      </c>
      <c r="G15" s="33"/>
      <c r="H15" s="29">
        <f t="shared" si="1"/>
        <v>31448</v>
      </c>
    </row>
    <row r="16" spans="1:8" ht="12.75">
      <c r="A16" s="26" t="s">
        <v>363</v>
      </c>
      <c r="B16" s="31"/>
      <c r="C16" s="32"/>
      <c r="D16" s="32"/>
      <c r="E16" s="32"/>
      <c r="F16" s="29">
        <f t="shared" si="0"/>
        <v>0</v>
      </c>
      <c r="G16" s="33"/>
      <c r="H16" s="29">
        <f t="shared" si="1"/>
        <v>0</v>
      </c>
    </row>
    <row r="17" spans="1:8" ht="12.75">
      <c r="A17" s="26" t="s">
        <v>364</v>
      </c>
      <c r="B17" s="31"/>
      <c r="C17" s="32"/>
      <c r="D17" s="32">
        <v>-73817</v>
      </c>
      <c r="E17" s="32"/>
      <c r="F17" s="29">
        <f t="shared" si="0"/>
        <v>-73817</v>
      </c>
      <c r="G17" s="33"/>
      <c r="H17" s="29">
        <f t="shared" si="1"/>
        <v>-73817</v>
      </c>
    </row>
    <row r="18" spans="1:8" ht="25.5">
      <c r="A18" s="26" t="s">
        <v>365</v>
      </c>
      <c r="B18" s="31"/>
      <c r="C18" s="32"/>
      <c r="D18" s="32"/>
      <c r="E18" s="32"/>
      <c r="F18" s="29">
        <f t="shared" si="0"/>
        <v>0</v>
      </c>
      <c r="G18" s="33"/>
      <c r="H18" s="29">
        <f t="shared" si="1"/>
        <v>0</v>
      </c>
    </row>
    <row r="19" spans="1:8" ht="12.75">
      <c r="A19" s="26" t="s">
        <v>366</v>
      </c>
      <c r="B19" s="31"/>
      <c r="C19" s="32"/>
      <c r="D19" s="32"/>
      <c r="E19" s="32">
        <v>4724090</v>
      </c>
      <c r="F19" s="29">
        <f t="shared" si="0"/>
        <v>4724090</v>
      </c>
      <c r="G19" s="33"/>
      <c r="H19" s="29">
        <f t="shared" si="1"/>
        <v>4724090</v>
      </c>
    </row>
    <row r="20" spans="1:8" ht="12.75">
      <c r="A20" s="26" t="s">
        <v>367</v>
      </c>
      <c r="B20" s="31"/>
      <c r="C20" s="32"/>
      <c r="D20" s="32"/>
      <c r="E20" s="32"/>
      <c r="F20" s="29">
        <f t="shared" si="0"/>
        <v>0</v>
      </c>
      <c r="G20" s="33"/>
      <c r="H20" s="29">
        <f t="shared" si="1"/>
        <v>0</v>
      </c>
    </row>
    <row r="21" spans="1:8" ht="12.75">
      <c r="A21" s="26" t="s">
        <v>368</v>
      </c>
      <c r="B21" s="31"/>
      <c r="C21" s="32"/>
      <c r="D21" s="32"/>
      <c r="E21" s="32">
        <v>-2999991</v>
      </c>
      <c r="F21" s="29">
        <f t="shared" si="0"/>
        <v>-2999991</v>
      </c>
      <c r="G21" s="33"/>
      <c r="H21" s="29">
        <f t="shared" si="1"/>
        <v>-2999991</v>
      </c>
    </row>
    <row r="22" spans="1:8" ht="12.75">
      <c r="A22" s="26" t="s">
        <v>369</v>
      </c>
      <c r="B22" s="31"/>
      <c r="C22" s="32"/>
      <c r="D22" s="32"/>
      <c r="E22" s="32"/>
      <c r="F22" s="29">
        <f t="shared" si="0"/>
        <v>0</v>
      </c>
      <c r="G22" s="33"/>
      <c r="H22" s="29">
        <f t="shared" si="1"/>
        <v>0</v>
      </c>
    </row>
    <row r="23" spans="1:8" ht="12.75">
      <c r="A23" s="26" t="s">
        <v>370</v>
      </c>
      <c r="B23" s="31"/>
      <c r="C23" s="32"/>
      <c r="D23" s="32"/>
      <c r="E23" s="32"/>
      <c r="F23" s="29">
        <f t="shared" si="0"/>
        <v>0</v>
      </c>
      <c r="G23" s="33"/>
      <c r="H23" s="29">
        <f t="shared" si="1"/>
        <v>0</v>
      </c>
    </row>
    <row r="24" spans="1:8" ht="12.75">
      <c r="A24" s="26" t="s">
        <v>371</v>
      </c>
      <c r="B24" s="31"/>
      <c r="C24" s="32"/>
      <c r="D24" s="32"/>
      <c r="E24" s="32"/>
      <c r="F24" s="29">
        <f t="shared" si="0"/>
        <v>0</v>
      </c>
      <c r="G24" s="34"/>
      <c r="H24" s="29">
        <f t="shared" si="1"/>
        <v>0</v>
      </c>
    </row>
    <row r="25" spans="1:8" ht="12.75">
      <c r="A25" s="26" t="s">
        <v>15</v>
      </c>
      <c r="B25" s="31"/>
      <c r="C25" s="32"/>
      <c r="D25" s="32"/>
      <c r="E25" s="32"/>
      <c r="F25" s="29">
        <f t="shared" si="0"/>
        <v>0</v>
      </c>
      <c r="G25" s="33"/>
      <c r="H25" s="29">
        <f t="shared" si="1"/>
        <v>0</v>
      </c>
    </row>
    <row r="26" spans="1:8" ht="12.75">
      <c r="A26" s="26" t="s">
        <v>372</v>
      </c>
      <c r="B26" s="31"/>
      <c r="C26" s="32"/>
      <c r="D26" s="32"/>
      <c r="E26" s="32"/>
      <c r="F26" s="29">
        <f t="shared" si="0"/>
        <v>0</v>
      </c>
      <c r="G26" s="33"/>
      <c r="H26" s="29">
        <f t="shared" si="1"/>
        <v>0</v>
      </c>
    </row>
    <row r="27" spans="1:8" ht="12.75">
      <c r="A27" s="26" t="s">
        <v>373</v>
      </c>
      <c r="B27" s="31"/>
      <c r="C27" s="32"/>
      <c r="D27" s="32"/>
      <c r="E27" s="32"/>
      <c r="F27" s="29">
        <f t="shared" si="0"/>
        <v>0</v>
      </c>
      <c r="G27" s="33"/>
      <c r="H27" s="29">
        <f t="shared" si="1"/>
        <v>0</v>
      </c>
    </row>
    <row r="28" spans="1:8" ht="12.75">
      <c r="A28" s="26" t="s">
        <v>374</v>
      </c>
      <c r="B28" s="31"/>
      <c r="C28" s="32"/>
      <c r="D28" s="32"/>
      <c r="E28" s="32"/>
      <c r="F28" s="29">
        <f t="shared" si="0"/>
        <v>0</v>
      </c>
      <c r="G28" s="33"/>
      <c r="H28" s="29">
        <f t="shared" si="1"/>
        <v>0</v>
      </c>
    </row>
    <row r="29" spans="1:8" ht="12.75">
      <c r="A29" s="26" t="s">
        <v>375</v>
      </c>
      <c r="B29" s="27">
        <f>SUM(B11:B28)</f>
        <v>11240188</v>
      </c>
      <c r="C29" s="27">
        <f>SUM(C11:C28)</f>
        <v>-520355</v>
      </c>
      <c r="D29" s="27">
        <f>SUM(D11:D28)</f>
        <v>660284</v>
      </c>
      <c r="E29" s="27">
        <f>SUM(E11:E28)</f>
        <v>10688599</v>
      </c>
      <c r="F29" s="29">
        <f t="shared" si="0"/>
        <v>22068716</v>
      </c>
      <c r="G29" s="33"/>
      <c r="H29" s="29">
        <f t="shared" si="1"/>
        <v>22068716</v>
      </c>
    </row>
    <row r="30" spans="1:8" ht="12.75">
      <c r="A30" s="26" t="s">
        <v>359</v>
      </c>
      <c r="B30" s="31"/>
      <c r="C30" s="32"/>
      <c r="D30" s="32"/>
      <c r="E30" s="32"/>
      <c r="F30" s="29">
        <f t="shared" si="0"/>
        <v>0</v>
      </c>
      <c r="G30" s="33"/>
      <c r="H30" s="29">
        <f t="shared" si="1"/>
        <v>0</v>
      </c>
    </row>
    <row r="31" spans="1:8" ht="12.75">
      <c r="A31" s="26" t="s">
        <v>376</v>
      </c>
      <c r="B31" s="31"/>
      <c r="C31" s="32"/>
      <c r="D31" s="32"/>
      <c r="E31" s="32"/>
      <c r="F31" s="29">
        <f t="shared" si="0"/>
        <v>0</v>
      </c>
      <c r="G31" s="33"/>
      <c r="H31" s="29">
        <f t="shared" si="1"/>
        <v>0</v>
      </c>
    </row>
    <row r="32" spans="1:8" ht="12.75">
      <c r="A32" s="26" t="s">
        <v>361</v>
      </c>
      <c r="B32" s="31"/>
      <c r="C32" s="32"/>
      <c r="D32" s="32">
        <v>0</v>
      </c>
      <c r="E32" s="32"/>
      <c r="F32" s="29">
        <f t="shared" si="0"/>
        <v>0</v>
      </c>
      <c r="G32" s="33"/>
      <c r="H32" s="29">
        <f t="shared" si="1"/>
        <v>0</v>
      </c>
    </row>
    <row r="33" spans="1:8" ht="25.5">
      <c r="A33" s="26" t="s">
        <v>362</v>
      </c>
      <c r="B33" s="31"/>
      <c r="C33" s="32">
        <v>-93873</v>
      </c>
      <c r="D33" s="32"/>
      <c r="E33" s="32"/>
      <c r="F33" s="29">
        <f t="shared" si="0"/>
        <v>-93873</v>
      </c>
      <c r="G33" s="33"/>
      <c r="H33" s="29">
        <f t="shared" si="1"/>
        <v>-93873</v>
      </c>
    </row>
    <row r="34" spans="1:8" ht="12.75">
      <c r="A34" s="26" t="s">
        <v>363</v>
      </c>
      <c r="B34" s="31"/>
      <c r="C34" s="32"/>
      <c r="D34" s="32"/>
      <c r="E34" s="32"/>
      <c r="F34" s="29">
        <f t="shared" si="0"/>
        <v>0</v>
      </c>
      <c r="G34" s="33"/>
      <c r="H34" s="29">
        <f t="shared" si="1"/>
        <v>0</v>
      </c>
    </row>
    <row r="35" spans="1:8" ht="12.75">
      <c r="A35" s="26" t="s">
        <v>364</v>
      </c>
      <c r="B35" s="31"/>
      <c r="C35" s="32"/>
      <c r="D35" s="32">
        <v>31784</v>
      </c>
      <c r="E35" s="32"/>
      <c r="F35" s="29">
        <f t="shared" si="0"/>
        <v>31784</v>
      </c>
      <c r="G35" s="33"/>
      <c r="H35" s="29">
        <f t="shared" si="1"/>
        <v>31784</v>
      </c>
    </row>
    <row r="36" spans="1:8" ht="25.5">
      <c r="A36" s="26" t="s">
        <v>365</v>
      </c>
      <c r="B36" s="31"/>
      <c r="C36" s="32"/>
      <c r="D36" s="32"/>
      <c r="E36" s="32"/>
      <c r="F36" s="29">
        <f t="shared" si="0"/>
        <v>0</v>
      </c>
      <c r="G36" s="33"/>
      <c r="H36" s="29">
        <f t="shared" si="1"/>
        <v>0</v>
      </c>
    </row>
    <row r="37" spans="1:8" ht="12.75">
      <c r="A37" s="26" t="s">
        <v>366</v>
      </c>
      <c r="B37" s="31"/>
      <c r="C37" s="32"/>
      <c r="D37" s="32"/>
      <c r="E37" s="32">
        <v>1339968</v>
      </c>
      <c r="F37" s="29">
        <f t="shared" si="0"/>
        <v>1339968</v>
      </c>
      <c r="G37" s="33"/>
      <c r="H37" s="29">
        <f t="shared" si="1"/>
        <v>1339968</v>
      </c>
    </row>
    <row r="38" spans="1:8" ht="12.75">
      <c r="A38" s="26" t="s">
        <v>367</v>
      </c>
      <c r="B38" s="31"/>
      <c r="C38" s="32"/>
      <c r="D38" s="32"/>
      <c r="E38" s="32"/>
      <c r="F38" s="29">
        <f t="shared" si="0"/>
        <v>0</v>
      </c>
      <c r="G38" s="33"/>
      <c r="H38" s="29">
        <f t="shared" si="1"/>
        <v>0</v>
      </c>
    </row>
    <row r="39" spans="1:8" ht="12.75">
      <c r="A39" s="26" t="s">
        <v>368</v>
      </c>
      <c r="B39" s="31"/>
      <c r="C39" s="32"/>
      <c r="D39" s="32"/>
      <c r="E39" s="35">
        <v>0</v>
      </c>
      <c r="F39" s="29">
        <f t="shared" si="0"/>
        <v>0</v>
      </c>
      <c r="G39" s="33"/>
      <c r="H39" s="29">
        <f t="shared" si="1"/>
        <v>0</v>
      </c>
    </row>
    <row r="40" spans="1:8" ht="12.75">
      <c r="A40" s="26" t="s">
        <v>369</v>
      </c>
      <c r="B40" s="31"/>
      <c r="C40" s="32"/>
      <c r="D40" s="32"/>
      <c r="E40" s="32"/>
      <c r="F40" s="29">
        <f t="shared" si="0"/>
        <v>0</v>
      </c>
      <c r="G40" s="33"/>
      <c r="H40" s="29">
        <f t="shared" si="1"/>
        <v>0</v>
      </c>
    </row>
    <row r="41" spans="1:8" ht="12.75">
      <c r="A41" s="26" t="s">
        <v>370</v>
      </c>
      <c r="B41" s="31"/>
      <c r="C41" s="32"/>
      <c r="D41" s="32"/>
      <c r="E41" s="32"/>
      <c r="F41" s="29">
        <f t="shared" si="0"/>
        <v>0</v>
      </c>
      <c r="G41" s="33"/>
      <c r="H41" s="29">
        <f t="shared" si="1"/>
        <v>0</v>
      </c>
    </row>
    <row r="42" spans="1:8" ht="12.75">
      <c r="A42" s="26" t="s">
        <v>371</v>
      </c>
      <c r="B42" s="31"/>
      <c r="C42" s="32"/>
      <c r="D42" s="32"/>
      <c r="E42" s="32"/>
      <c r="F42" s="29">
        <f t="shared" si="0"/>
        <v>0</v>
      </c>
      <c r="G42" s="33"/>
      <c r="H42" s="29">
        <f t="shared" si="1"/>
        <v>0</v>
      </c>
    </row>
    <row r="43" spans="1:8" ht="12.75">
      <c r="A43" s="26" t="s">
        <v>15</v>
      </c>
      <c r="B43" s="31"/>
      <c r="C43" s="32"/>
      <c r="D43" s="32"/>
      <c r="E43" s="32"/>
      <c r="F43" s="29">
        <f t="shared" si="0"/>
        <v>0</v>
      </c>
      <c r="G43" s="33"/>
      <c r="H43" s="29">
        <f t="shared" si="1"/>
        <v>0</v>
      </c>
    </row>
    <row r="44" spans="1:8" ht="12.75">
      <c r="A44" s="26" t="s">
        <v>377</v>
      </c>
      <c r="B44" s="31"/>
      <c r="C44" s="32"/>
      <c r="D44" s="32"/>
      <c r="E44" s="32"/>
      <c r="F44" s="29">
        <f t="shared" si="0"/>
        <v>0</v>
      </c>
      <c r="G44" s="33"/>
      <c r="H44" s="29">
        <f t="shared" si="1"/>
        <v>0</v>
      </c>
    </row>
    <row r="45" spans="1:8" ht="12.75">
      <c r="A45" s="26" t="s">
        <v>378</v>
      </c>
      <c r="B45" s="31"/>
      <c r="C45" s="32"/>
      <c r="D45" s="32"/>
      <c r="E45" s="32"/>
      <c r="F45" s="29">
        <f t="shared" si="0"/>
        <v>0</v>
      </c>
      <c r="G45" s="33"/>
      <c r="H45" s="29">
        <f t="shared" si="1"/>
        <v>0</v>
      </c>
    </row>
    <row r="46" spans="1:8" ht="12.75">
      <c r="A46" s="26" t="s">
        <v>379</v>
      </c>
      <c r="B46" s="31"/>
      <c r="C46" s="32"/>
      <c r="D46" s="32"/>
      <c r="E46" s="32"/>
      <c r="F46" s="29">
        <f t="shared" si="0"/>
        <v>0</v>
      </c>
      <c r="G46" s="33"/>
      <c r="H46" s="29">
        <f t="shared" si="1"/>
        <v>0</v>
      </c>
    </row>
    <row r="47" spans="1:8" ht="12.75">
      <c r="A47" s="26" t="s">
        <v>380</v>
      </c>
      <c r="B47" s="31"/>
      <c r="C47" s="32"/>
      <c r="D47" s="32"/>
      <c r="E47" s="32"/>
      <c r="F47" s="29">
        <f t="shared" si="0"/>
        <v>0</v>
      </c>
      <c r="G47" s="33"/>
      <c r="H47" s="29">
        <f t="shared" si="1"/>
        <v>0</v>
      </c>
    </row>
    <row r="48" spans="1:8" ht="12.75">
      <c r="A48" s="26" t="s">
        <v>381</v>
      </c>
      <c r="B48" s="36">
        <f>SUM(B29:B47)</f>
        <v>11240188</v>
      </c>
      <c r="C48" s="36">
        <f>SUM(C29:C47)</f>
        <v>-614228</v>
      </c>
      <c r="D48" s="36">
        <f>SUM(D29:D47)</f>
        <v>692068</v>
      </c>
      <c r="E48" s="36">
        <f>SUM(E29:E47)</f>
        <v>12028567</v>
      </c>
      <c r="F48" s="29">
        <f t="shared" si="0"/>
        <v>23346595</v>
      </c>
      <c r="G48" s="36">
        <f>SUM(G29:G40)</f>
        <v>0</v>
      </c>
      <c r="H48" s="29">
        <f t="shared" si="1"/>
        <v>23346595</v>
      </c>
    </row>
    <row r="50" spans="1:6" s="38" customFormat="1" ht="20.25" customHeight="1">
      <c r="A50" s="37" t="s">
        <v>348</v>
      </c>
      <c r="C50" s="132" t="s">
        <v>447</v>
      </c>
      <c r="D50" s="39"/>
      <c r="F50" s="39"/>
    </row>
    <row r="51" spans="1:6" s="38" customFormat="1" ht="25.5" customHeight="1">
      <c r="A51" s="156" t="s">
        <v>445</v>
      </c>
      <c r="B51" s="156"/>
      <c r="C51" s="132" t="s">
        <v>447</v>
      </c>
      <c r="F51" s="39"/>
    </row>
    <row r="52" spans="1:3" s="38" customFormat="1" ht="20.25" customHeight="1">
      <c r="A52" s="37" t="s">
        <v>446</v>
      </c>
      <c r="C52" s="132" t="s">
        <v>447</v>
      </c>
    </row>
    <row r="53" s="38" customFormat="1" ht="12.75">
      <c r="A53" s="37"/>
    </row>
    <row r="54" spans="1:3" s="38" customFormat="1" ht="12.75">
      <c r="A54" s="40" t="s">
        <v>451</v>
      </c>
      <c r="C54" s="39"/>
    </row>
    <row r="55" spans="1:5" s="38" customFormat="1" ht="12.75">
      <c r="A55" s="37" t="s">
        <v>349</v>
      </c>
      <c r="B55" s="17"/>
      <c r="C55" s="41"/>
      <c r="D55" s="17"/>
      <c r="E55" s="17"/>
    </row>
  </sheetData>
  <sheetProtection/>
  <mergeCells count="6">
    <mergeCell ref="A3:H3"/>
    <mergeCell ref="A4:H4"/>
    <mergeCell ref="A5:H5"/>
    <mergeCell ref="A6:H6"/>
    <mergeCell ref="B8:F8"/>
    <mergeCell ref="A51:B51"/>
  </mergeCells>
  <printOptions/>
  <pageMargins left="0.31496062992125984" right="0.31496062992125984" top="0.15748031496062992" bottom="0.1968503937007874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Antonova Natalya</dc:creator>
  <cp:keywords/>
  <dc:description/>
  <cp:lastModifiedBy>r.tundybayeva</cp:lastModifiedBy>
  <cp:lastPrinted>2020-07-29T03:23:35Z</cp:lastPrinted>
  <dcterms:created xsi:type="dcterms:W3CDTF">2019-07-05T11:53:40Z</dcterms:created>
  <dcterms:modified xsi:type="dcterms:W3CDTF">2020-07-30T09:05:40Z</dcterms:modified>
  <cp:category/>
  <cp:version/>
  <cp:contentType/>
  <cp:contentStatus/>
</cp:coreProperties>
</file>