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6672" tabRatio="933" activeTab="3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definedNames>
    <definedName name="_xlfn.FLOOR.MATH" hidden="1">#NAME?</definedName>
    <definedName name="_xlfn.FLOOR.PRECISE" hidden="1">#NAME?</definedName>
    <definedName name="_xlnm.Print_Area" localSheetId="0">'БАЛАНС'!$A$1:$D$48</definedName>
    <definedName name="_xlnm.Print_Area" localSheetId="2">'ОТЧЕТ ДДС'!$A$1:$D$42</definedName>
    <definedName name="_xlnm.Print_Area" localSheetId="3">'ОТЧЕТ ОБ ИЗМЕНЕНИЯХ В КАПИТАЛЕ'!$A$1:$F$21</definedName>
    <definedName name="_xlnm.Print_Area" localSheetId="1">'Отчет ОПиУ'!$A$1:$D$34</definedName>
  </definedNames>
  <calcPr fullCalcOnLoad="1"/>
</workbook>
</file>

<file path=xl/sharedStrings.xml><?xml version="1.0" encoding="utf-8"?>
<sst xmlns="http://schemas.openxmlformats.org/spreadsheetml/2006/main" count="175" uniqueCount="126">
  <si>
    <t>Наименование  показателей</t>
  </si>
  <si>
    <t>(в тысячах тенге)</t>
  </si>
  <si>
    <t>Уставный капитал</t>
  </si>
  <si>
    <t>Нераспределенная прибыль</t>
  </si>
  <si>
    <t>Итого капитал</t>
  </si>
  <si>
    <t>Дополнительно оплаченный капитал</t>
  </si>
  <si>
    <t>Расходы на персонал</t>
  </si>
  <si>
    <t>Кредиторская задолженность по брокерской деятельности</t>
  </si>
  <si>
    <t>Прочий совокупный доход</t>
  </si>
  <si>
    <t>Примечание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</si>
  <si>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</si>
  <si>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</si>
  <si>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</si>
  <si>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Итого совокупный доход</t>
  </si>
  <si>
    <t>2.1.</t>
  </si>
  <si>
    <t>2.2.</t>
  </si>
  <si>
    <t>2.7.</t>
  </si>
  <si>
    <t>2.9.</t>
  </si>
  <si>
    <t>2.11.</t>
  </si>
  <si>
    <t>2.14.</t>
  </si>
  <si>
    <t>2.3.</t>
  </si>
  <si>
    <t>2.8.</t>
  </si>
  <si>
    <t>2.17.</t>
  </si>
  <si>
    <t>АКТИВЫ:</t>
  </si>
  <si>
    <t>Денежные средства и их эквиваленты</t>
  </si>
  <si>
    <t>Денежные средства, связанные с выполнением функций маркет-мейкера</t>
  </si>
  <si>
    <t xml:space="preserve">Финансовые активы, учитываемые по справедливой стоимости с отнесением ее изменений на прибыль/убыток </t>
  </si>
  <si>
    <t xml:space="preserve">Финансовые активы, имеющиеся в наличии для продажи </t>
  </si>
  <si>
    <t>Инвестиции в дочерние организации</t>
  </si>
  <si>
    <t>Комиссионный доход к получению</t>
  </si>
  <si>
    <t>Задолженность связанных строн</t>
  </si>
  <si>
    <t>Авансы выданные</t>
  </si>
  <si>
    <t>2.4.</t>
  </si>
  <si>
    <t>Основные средства</t>
  </si>
  <si>
    <t>2.6.</t>
  </si>
  <si>
    <t>Нематериальные активы</t>
  </si>
  <si>
    <t>Прочие активы</t>
  </si>
  <si>
    <t>ИТОГО АКТИВЫ</t>
  </si>
  <si>
    <t>ОБЯЗАТЕЛЬСТВА И СОБСТВЕННЫЙ КАПИТАЛ</t>
  </si>
  <si>
    <t>ОБЯЗАТЕЛЬСТВА:</t>
  </si>
  <si>
    <t>Обязательства по выполнению функций маркет-мейкера</t>
  </si>
  <si>
    <t>Задолженность перед поставщиками</t>
  </si>
  <si>
    <t>Прочие обязательства</t>
  </si>
  <si>
    <t>2.10.</t>
  </si>
  <si>
    <t>ИТОГО ОБЯЗАТЕЛЬСТВА</t>
  </si>
  <si>
    <t>СОБСТВЕННЫЙ КАПИТАЛ:</t>
  </si>
  <si>
    <t>Дополнительный оплаченный капитал</t>
  </si>
  <si>
    <t>(Накопленный убыток)/нераспределенная прибыль</t>
  </si>
  <si>
    <t>Курсовая разница</t>
  </si>
  <si>
    <t>ИТОГО ОБЯЗАТЕЛЬСТВА И КАПИТАЛ</t>
  </si>
  <si>
    <t>Денежные потоки от операционной деятельности</t>
  </si>
  <si>
    <t>Прим.</t>
  </si>
  <si>
    <t>Прибыль/(убыток) до расходов по корпоративному подоходному налогу</t>
  </si>
  <si>
    <t>Корректировки на:</t>
  </si>
  <si>
    <t>Восстановление (начисление) резерва по сомнительным долгам</t>
  </si>
  <si>
    <t>Нереализованная прибыль/(убыток) по операциям с иностранной валютой</t>
  </si>
  <si>
    <t>(Начисление)/восстановление резерва по неиспользованным отпускам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</si>
  <si>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</si>
  <si>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2.13.</t>
  </si>
  <si>
    <t>Износ основных средств</t>
  </si>
  <si>
    <t>Амортизация нематериальных активов</t>
  </si>
  <si>
    <t>Изменение в начисленных процентах</t>
  </si>
  <si>
    <t>Изменения от выбытия основных средств и нематериальных активов</t>
  </si>
  <si>
    <t>Денежные потоки от операционной деятельности до изменений в операционных активах и обязательствах</t>
  </si>
  <si>
    <t>Изменения в операционных активах:</t>
  </si>
  <si>
    <t>Финансовые активы, отражаемые по справедливой стоимости через прибыль или убыток</t>
  </si>
  <si>
    <t>Изменения в операционных обязательствах:</t>
  </si>
  <si>
    <t>Денежные потоки от операционной деятельности после изменений в операционных активах и обязательствах до налогообложения</t>
  </si>
  <si>
    <t>Корпоративный подоходный налог уплаченный</t>
  </si>
  <si>
    <t>-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</si>
  <si>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</si>
  <si>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</si>
  <si>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</si>
  <si>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</si>
  <si>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</si>
  <si>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Влияние изменения валютного курса на денежные средства</t>
  </si>
  <si>
    <t xml:space="preserve">Денежные средства и их эквиваленты, на 1 января </t>
  </si>
  <si>
    <t xml:space="preserve">Денежные средства и их эквиваленты, на 30 июня </t>
  </si>
  <si>
    <t>Комиссионный доход</t>
  </si>
  <si>
    <t>2.12.</t>
  </si>
  <si>
    <t>Комиссионный расход</t>
  </si>
  <si>
    <t>Чистый комиссионный доход</t>
  </si>
  <si>
    <t>Процентные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</si>
  <si>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</si>
  <si>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прибыль или убыток</t>
  </si>
  <si>
    <t>Доходы по дивидендам</t>
  </si>
  <si>
    <t>Чистый доход по операциям с иностранной валютой</t>
  </si>
  <si>
    <t>Прочие доходы/расходы</t>
  </si>
  <si>
    <t>2.15.</t>
  </si>
  <si>
    <t>ИТОГО ОПЕРАЦИОННЫЕ ДОХОДЫ</t>
  </si>
  <si>
    <t>2.16.</t>
  </si>
  <si>
    <t>Общие и административные расходы</t>
  </si>
  <si>
    <t xml:space="preserve">Амортизация основных средств и нематериальных активов </t>
  </si>
  <si>
    <t>Восстановление/(формирование) резерва под обесценение по прочим операциям</t>
  </si>
  <si>
    <t>2.18.</t>
  </si>
  <si>
    <t>ИТОГО ОПЕРАЦИОННЫЕ РАСХОДЫ</t>
  </si>
  <si>
    <t>ПРИБЫЛЬ ДО НАЛОГООБЛОЖЕНИЯ</t>
  </si>
  <si>
    <t>Возмещение/ расход по налогу на прибыль</t>
  </si>
  <si>
    <t xml:space="preserve">ЧИСТАЯ ПРИБЫЛЬ </t>
  </si>
  <si>
    <t>Прекращенная деятельности</t>
  </si>
  <si>
    <t>Убыток за период от прекращения деятельности</t>
  </si>
  <si>
    <r>
      <t xml:space="preserve">ПРИБЫЛЬ В РАСЧЕТЕ НА ОДНУ АКЦИЮ </t>
    </r>
    <r>
      <rPr>
        <i/>
        <sz val="12"/>
        <color indexed="18"/>
        <rFont val="Times New Roman"/>
        <family val="1"/>
      </rPr>
      <t>(выражена в тенге)</t>
    </r>
  </si>
  <si>
    <t>2.19.</t>
  </si>
  <si>
    <t>2.20.</t>
  </si>
  <si>
    <t>Долгосрочный актив, классифицируемый как удерживаемый для продажи/Долгосрочные активы, предназначенные для продажи</t>
  </si>
  <si>
    <t>За 31 декабря 2021г.</t>
  </si>
  <si>
    <t>2.3., 2.24</t>
  </si>
  <si>
    <t>2.5., 2.24</t>
  </si>
  <si>
    <t>Сальдо на конец отчетного периода 31.12.2021г.</t>
  </si>
  <si>
    <t xml:space="preserve">За период, закончившийся
31 декабря 2021 года
</t>
  </si>
  <si>
    <t>Сальдо на начало отчетного периода 01.01.2021г.</t>
  </si>
  <si>
    <t>Отчет о финансовом положении</t>
  </si>
  <si>
    <t>Отчет о движении денежных средств</t>
  </si>
  <si>
    <t>Отчет об изменениях в собственном капитале</t>
  </si>
  <si>
    <t>Отчет о прибылях и убытках, прочем совокупном доходе</t>
  </si>
  <si>
    <t>по состоянию на 31.12.2022 года</t>
  </si>
  <si>
    <t>За 31 декабря 2022г.</t>
  </si>
  <si>
    <t>АО "Teniz Capital Investment Banking"</t>
  </si>
  <si>
    <t>Председатель Правления</t>
  </si>
  <si>
    <t>Занкин М.Ю.</t>
  </si>
  <si>
    <t>за период, закончившийся 31 декабря 2022 года</t>
  </si>
  <si>
    <t xml:space="preserve">За период, закончившийся
31 декабря 2022 года
</t>
  </si>
  <si>
    <t>за период, закончившийся 31.12.2022 года</t>
  </si>
  <si>
    <t xml:space="preserve">Председатель Правления </t>
  </si>
  <si>
    <t>Сальдо на начало отчетного периода 01.01.2022г.</t>
  </si>
  <si>
    <t>Сальдо на конец отчетного периода 31.12.2022г.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</si>
</sst>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₽&quot;_);\(#,##0\ &quot;₽&quot;\)"/>
    <numFmt numFmtId="165" formatCode="#,##0\ &quot;₽&quot;_);[Red]\(#,##0\ &quot;₽&quot;\)"/>
    <numFmt numFmtId="166" formatCode="#,##0.00\ &quot;₽&quot;_);\(#,##0.00\ &quot;₽&quot;\)"/>
    <numFmt numFmtId="167" formatCode="#,##0.00\ &quot;₽&quot;_);[Red]\(#,##0.00\ &quot;₽&quot;\)"/>
    <numFmt numFmtId="168" formatCode="_ * #,##0_)\ &quot;₽&quot;_ ;_ * \(#,##0\)\ &quot;₽&quot;_ ;_ * &quot;-&quot;_)\ &quot;₽&quot;_ ;_ @_ "/>
    <numFmt numFmtId="169" formatCode="_ * #,##0_)_ ;_ * \(#,##0\)_ ;_ * &quot;-&quot;_)_ ;_ @_ "/>
    <numFmt numFmtId="170" formatCode="_ * #,##0.00_)\ &quot;₽&quot;_ ;_ * \(#,##0.00\)\ &quot;₽&quot;_ ;_ * &quot;-&quot;??_)\ &quot;₽&quot;_ ;_ @_ "/>
    <numFmt numFmtId="171" formatCode="_ * #,##0.00_)_ ;_ * \(#,##0.00\)_ ;_ * &quot;-&quot;??_)_ ;_ @_ 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* #,##0_);* \(#,##0\);&quot;-&quot;??_);@"/>
    <numFmt numFmtId="179" formatCode="0.00;[Red]\-0.00"/>
    <numFmt numFmtId="180" formatCode="* #,##0.00_);* \(#,##0.00\);&quot;-&quot;??_);@"/>
    <numFmt numFmtId="181" formatCode="_(* #,##0.00_);_(* \(#,##0.00\);_(* &quot;-&quot;??_);_(@_)"/>
    <numFmt numFmtId="182" formatCode="#,##0.00_ ;[Red]\-#,##0.00\ "/>
    <numFmt numFmtId="183" formatCode="#,##0_ ;[Red]\-#,##0\ "/>
    <numFmt numFmtId="184" formatCode="0.00_ ;[Red]\-0.00\ "/>
    <numFmt numFmtId="185" formatCode="_-* #,##0.0_р_._-;\-* #,##0.0_р_._-;_-* &quot;-&quot;??_р_._-;_-@_-"/>
    <numFmt numFmtId="186" formatCode="_-* #,##0_р_._-;\-* #,##0_р_._-;_-* &quot;-&quot;??_р_._-;_-@_-"/>
    <numFmt numFmtId="187" formatCode="* #,##0.0_);* \(#,##0.0\);&quot;-&quot;??_);@"/>
    <numFmt numFmtId="188" formatCode="* #,##0.000_);* \(#,##0.000\);&quot;-&quot;??_)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#,##0.00\ &quot;₽&quot;"/>
    <numFmt numFmtId="196" formatCode="0.0000"/>
    <numFmt numFmtId="197" formatCode="0.000"/>
    <numFmt numFmtId="198" formatCode="_ * #,##0.00_)\ _₽_ ;_ * \(#,##0.00\)\ _₽_ ;_ * &quot;-&quot;??_)\ _₽_ ;_ @_ "/>
    <numFmt numFmtId="199" formatCode="_ * #,##0.00_ ;_ * \-#,##0.00_ ;_ * &quot;-&quot;??_ ;_ @_ "/>
    <numFmt numFmtId="200" formatCode="0%_);\(0%\)"/>
    <numFmt numFmtId="201" formatCode="0.0%"/>
    <numFmt numFmtId="202" formatCode="_-* #,##0\ _₽_-;\-* #,##0\ _₽_-;_-* &quot;-&quot;??\ _₽_-;_-@_-"/>
    <numFmt numFmtId="203" formatCode="#,##0\ _₽;[Black]\(#,##0\)"/>
    <numFmt numFmtId="204" formatCode="_(* \(#,##0\);_(* #,##0_);_(* &quot;-&quot;_);_(@_)"/>
    <numFmt numFmtId="205" formatCode="_ * #,##0_ ;_ * \-#,##0_ ;_ * &quot;-&quot;??_ ;_ @_ "/>
    <numFmt numFmtId="206" formatCode="#,##0.000"/>
    <numFmt numFmtId="207" formatCode="_(* #,##0_);_(* \(#,##0\);_(* &quot;-&quot;??_);_(@_)"/>
    <numFmt numFmtId="208" formatCode="#,##0.00\ _₽;[Black]\(#,##0.00\)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i/>
      <sz val="8"/>
      <color indexed="19"/>
      <name val="Times New Roman"/>
      <family val="1"/>
    </font>
    <font>
      <sz val="8"/>
      <color indexed="19"/>
      <name val="Times New Roman"/>
      <family val="1"/>
    </font>
    <font>
      <b/>
      <sz val="8"/>
      <color indexed="19"/>
      <name val="Times New Roman"/>
      <family val="1"/>
    </font>
    <font>
      <b/>
      <i/>
      <sz val="8"/>
      <color indexed="19"/>
      <name val="Times New Roman"/>
      <family val="1"/>
    </font>
    <font>
      <b/>
      <sz val="10"/>
      <name val="Arial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sz val="11"/>
      <color indexed="45"/>
      <name val="Calibri"/>
      <family val="2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1"/>
      <color rgb="FF1F497D"/>
      <name val="Calibri"/>
      <family val="2"/>
    </font>
    <font>
      <sz val="10"/>
      <color rgb="FF2406B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9" fontId="7" fillId="0" borderId="0" applyFont="0" applyFill="0" applyBorder="0" applyAlignment="0" applyProtection="0"/>
    <xf numFmtId="178" fontId="7" fillId="0" borderId="0" applyFill="0" applyBorder="0" applyProtection="0">
      <alignment/>
    </xf>
    <xf numFmtId="178" fontId="7" fillId="0" borderId="1" applyFill="0" applyProtection="0">
      <alignment/>
    </xf>
    <xf numFmtId="178" fontId="7" fillId="0" borderId="2" applyFill="0" applyProtection="0">
      <alignment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00" fontId="14" fillId="0" borderId="0" applyFont="0" applyFill="0" applyBorder="0" applyAlignment="0" applyProtection="0"/>
    <xf numFmtId="0" fontId="52" fillId="0" borderId="0">
      <alignment horizontal="left" vertical="top"/>
      <protection/>
    </xf>
    <xf numFmtId="0" fontId="52" fillId="0" borderId="0">
      <alignment horizontal="right" vertical="top"/>
      <protection/>
    </xf>
    <xf numFmtId="0" fontId="52" fillId="0" borderId="0">
      <alignment horizontal="left" vertical="top"/>
      <protection/>
    </xf>
    <xf numFmtId="0" fontId="52" fillId="0" borderId="0">
      <alignment horizontal="right" vertical="top"/>
      <protection/>
    </xf>
    <xf numFmtId="0" fontId="52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2" fillId="0" borderId="0">
      <alignment horizontal="center" vertical="top"/>
      <protection/>
    </xf>
    <xf numFmtId="0" fontId="54" fillId="0" borderId="0">
      <alignment horizontal="center" vertical="top"/>
      <protection/>
    </xf>
    <xf numFmtId="0" fontId="55" fillId="0" borderId="0">
      <alignment horizontal="left" vertical="top"/>
      <protection/>
    </xf>
    <xf numFmtId="0" fontId="55" fillId="0" borderId="0">
      <alignment horizontal="left" vertical="top"/>
      <protection/>
    </xf>
    <xf numFmtId="0" fontId="56" fillId="0" borderId="0">
      <alignment horizontal="left" vertical="top"/>
      <protection/>
    </xf>
    <xf numFmtId="0" fontId="54" fillId="0" borderId="0">
      <alignment horizontal="left" vertical="top"/>
      <protection/>
    </xf>
    <xf numFmtId="0" fontId="54" fillId="0" borderId="0">
      <alignment horizontal="center" vertical="top"/>
      <protection/>
    </xf>
    <xf numFmtId="0" fontId="57" fillId="0" borderId="0">
      <alignment horizontal="left" vertical="top"/>
      <protection/>
    </xf>
    <xf numFmtId="0" fontId="54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8" fillId="26" borderId="3" applyNumberFormat="0" applyAlignment="0" applyProtection="0"/>
    <xf numFmtId="0" fontId="59" fillId="27" borderId="4" applyNumberFormat="0" applyAlignment="0" applyProtection="0"/>
    <xf numFmtId="0" fontId="60" fillId="27" borderId="3" applyNumberForma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8" borderId="9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0" borderId="0">
      <alignment/>
      <protection/>
    </xf>
    <xf numFmtId="173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wrapText="1"/>
    </xf>
    <xf numFmtId="178" fontId="4" fillId="0" borderId="0" xfId="34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78" fontId="4" fillId="0" borderId="13" xfId="34" applyFont="1" applyFill="1" applyBorder="1" applyAlignment="1">
      <alignment horizontal="right"/>
    </xf>
    <xf numFmtId="178" fontId="6" fillId="0" borderId="13" xfId="34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88" applyNumberFormat="1" applyFont="1" applyBorder="1" applyAlignment="1">
      <alignment horizontal="left" vertical="top" wrapText="1"/>
      <protection/>
    </xf>
    <xf numFmtId="0" fontId="12" fillId="0" borderId="0" xfId="88" applyNumberFormat="1" applyFont="1" applyBorder="1" applyAlignment="1">
      <alignment horizontal="centerContinuous" wrapText="1"/>
      <protection/>
    </xf>
    <xf numFmtId="0" fontId="11" fillId="0" borderId="0" xfId="88" applyFont="1" applyBorder="1" applyAlignment="1">
      <alignment horizontal="left"/>
      <protection/>
    </xf>
    <xf numFmtId="0" fontId="11" fillId="0" borderId="0" xfId="88" applyNumberFormat="1" applyFont="1" applyBorder="1" applyAlignment="1">
      <alignment horizontal="right" vertical="top"/>
      <protection/>
    </xf>
    <xf numFmtId="40" fontId="11" fillId="0" borderId="0" xfId="88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1" fontId="11" fillId="0" borderId="0" xfId="88" applyNumberFormat="1" applyFont="1" applyBorder="1" applyAlignment="1">
      <alignment horizontal="left" vertical="top" wrapText="1"/>
      <protection/>
    </xf>
    <xf numFmtId="178" fontId="6" fillId="0" borderId="13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4" fillId="0" borderId="0" xfId="88" applyNumberFormat="1" applyFont="1" applyBorder="1" applyAlignment="1">
      <alignment horizontal="left" vertical="top" wrapText="1"/>
      <protection/>
    </xf>
    <xf numFmtId="38" fontId="74" fillId="0" borderId="0" xfId="88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5" fontId="9" fillId="0" borderId="0" xfId="0" applyNumberFormat="1" applyFont="1" applyFill="1" applyAlignment="1">
      <alignment/>
    </xf>
    <xf numFmtId="178" fontId="5" fillId="0" borderId="13" xfId="34" applyFont="1" applyFill="1" applyBorder="1" applyAlignment="1">
      <alignment horizontal="right"/>
    </xf>
    <xf numFmtId="0" fontId="4" fillId="0" borderId="1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12" fillId="0" borderId="0" xfId="88" applyNumberFormat="1" applyFont="1" applyBorder="1" applyAlignment="1">
      <alignment horizontal="right" vertical="top" wrapText="1"/>
      <protection/>
    </xf>
    <xf numFmtId="0" fontId="11" fillId="0" borderId="0" xfId="88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5" fontId="75" fillId="0" borderId="0" xfId="0" applyNumberFormat="1" applyFont="1" applyAlignment="1">
      <alignment/>
    </xf>
    <xf numFmtId="175" fontId="75" fillId="0" borderId="0" xfId="0" applyNumberFormat="1" applyFont="1" applyAlignment="1">
      <alignment horizontal="right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178" fontId="6" fillId="0" borderId="0" xfId="0" applyNumberFormat="1" applyFont="1" applyFill="1" applyAlignment="1">
      <alignment/>
    </xf>
    <xf numFmtId="0" fontId="5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3" fontId="4" fillId="0" borderId="18" xfId="0" applyNumberFormat="1" applyFont="1" applyBorder="1" applyAlignment="1">
      <alignment wrapText="1"/>
    </xf>
    <xf numFmtId="178" fontId="4" fillId="0" borderId="19" xfId="34" applyFont="1" applyFill="1" applyBorder="1" applyAlignment="1">
      <alignment horizontal="right"/>
    </xf>
    <xf numFmtId="178" fontId="6" fillId="0" borderId="18" xfId="34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13" fillId="0" borderId="0" xfId="87" applyNumberFormat="1" applyFont="1" applyFill="1" applyBorder="1" applyAlignment="1">
      <alignment horizontal="left" vertical="top" wrapText="1"/>
      <protection/>
    </xf>
    <xf numFmtId="0" fontId="13" fillId="0" borderId="0" xfId="89" applyNumberFormat="1" applyFont="1" applyFill="1" applyBorder="1" applyAlignment="1">
      <alignment horizontal="left" vertical="top" wrapText="1"/>
      <protection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8" fontId="6" fillId="0" borderId="20" xfId="34" applyFont="1" applyFill="1" applyBorder="1" applyAlignment="1">
      <alignment horizontal="center"/>
    </xf>
    <xf numFmtId="3" fontId="4" fillId="0" borderId="20" xfId="0" applyNumberFormat="1" applyFont="1" applyBorder="1" applyAlignment="1">
      <alignment/>
    </xf>
    <xf numFmtId="0" fontId="76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6" fillId="0" borderId="13" xfId="0" applyFont="1" applyBorder="1" applyAlignment="1">
      <alignment/>
    </xf>
    <xf numFmtId="16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0" fontId="19" fillId="0" borderId="13" xfId="0" applyFont="1" applyBorder="1" applyAlignment="1">
      <alignment/>
    </xf>
    <xf numFmtId="0" fontId="0" fillId="0" borderId="13" xfId="0" applyBorder="1" applyAlignment="1">
      <alignment/>
    </xf>
    <xf numFmtId="178" fontId="4" fillId="0" borderId="21" xfId="0" applyNumberFormat="1" applyFont="1" applyBorder="1" applyAlignment="1">
      <alignment wrapText="1"/>
    </xf>
    <xf numFmtId="178" fontId="6" fillId="0" borderId="21" xfId="0" applyNumberFormat="1" applyFont="1" applyBorder="1" applyAlignment="1">
      <alignment wrapText="1"/>
    </xf>
    <xf numFmtId="0" fontId="21" fillId="0" borderId="13" xfId="82" applyFont="1" applyBorder="1">
      <alignment/>
      <protection/>
    </xf>
    <xf numFmtId="0" fontId="21" fillId="0" borderId="13" xfId="82" applyFont="1" applyBorder="1" applyAlignment="1">
      <alignment horizontal="center" wrapText="1"/>
      <protection/>
    </xf>
    <xf numFmtId="0" fontId="20" fillId="0" borderId="13" xfId="82" applyFont="1" applyBorder="1" applyAlignment="1">
      <alignment horizontal="center" wrapText="1"/>
      <protection/>
    </xf>
    <xf numFmtId="178" fontId="4" fillId="0" borderId="13" xfId="0" applyNumberFormat="1" applyFont="1" applyFill="1" applyBorder="1" applyAlignment="1">
      <alignment wrapText="1"/>
    </xf>
    <xf numFmtId="17" fontId="15" fillId="0" borderId="13" xfId="0" applyNumberFormat="1" applyFont="1" applyBorder="1" applyAlignment="1">
      <alignment/>
    </xf>
    <xf numFmtId="175" fontId="6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78" fontId="21" fillId="0" borderId="13" xfId="82" applyNumberFormat="1" applyFont="1" applyFill="1" applyBorder="1" applyAlignment="1">
      <alignment wrapText="1"/>
      <protection/>
    </xf>
    <xf numFmtId="177" fontId="4" fillId="0" borderId="13" xfId="10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4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34" borderId="13" xfId="0" applyNumberFormat="1" applyFont="1" applyFill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 wrapText="1"/>
    </xf>
    <xf numFmtId="3" fontId="6" fillId="0" borderId="13" xfId="34" applyNumberFormat="1" applyFont="1" applyFill="1" applyBorder="1" applyAlignment="1">
      <alignment horizontal="right"/>
    </xf>
    <xf numFmtId="3" fontId="77" fillId="0" borderId="13" xfId="112" applyNumberFormat="1" applyFont="1" applyBorder="1" applyAlignment="1">
      <alignment horizontal="right"/>
    </xf>
    <xf numFmtId="4" fontId="6" fillId="0" borderId="13" xfId="34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Worksheet in 0050.1 Proforma financials - RG Securities - 05 01 05 - PBC" xfId="33"/>
    <cellStyle name="Debit" xfId="34"/>
    <cellStyle name="Debit subtotal" xfId="35"/>
    <cellStyle name="Debit Total" xfId="36"/>
    <cellStyle name="Normal 13" xfId="37"/>
    <cellStyle name="Normal 3" xfId="38"/>
    <cellStyle name="Normal 4" xfId="39"/>
    <cellStyle name="Normal 50" xfId="40"/>
    <cellStyle name="Normal 9" xfId="41"/>
    <cellStyle name="Normal_Worksheet in 2231 Draft Financial Statements Excel 2007" xfId="42"/>
    <cellStyle name="Percent_Worksheet in (C) 2272" xfId="43"/>
    <cellStyle name="S0" xfId="44"/>
    <cellStyle name="S0 2" xfId="45"/>
    <cellStyle name="S1" xfId="46"/>
    <cellStyle name="S2" xfId="47"/>
    <cellStyle name="S2 2" xfId="48"/>
    <cellStyle name="S3" xfId="49"/>
    <cellStyle name="S3 2" xfId="50"/>
    <cellStyle name="S4" xfId="51"/>
    <cellStyle name="S4 2" xfId="52"/>
    <cellStyle name="S5" xfId="53"/>
    <cellStyle name="S5 2" xfId="54"/>
    <cellStyle name="S6" xfId="55"/>
    <cellStyle name="S6 2" xfId="56"/>
    <cellStyle name="S7" xfId="57"/>
    <cellStyle name="S7 2" xfId="58"/>
    <cellStyle name="S8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3 2" xfId="83"/>
    <cellStyle name="Обычный 4" xfId="84"/>
    <cellStyle name="Обычный 5" xfId="85"/>
    <cellStyle name="Обычный 6" xfId="86"/>
    <cellStyle name="Обычный_отч о дох и расх" xfId="87"/>
    <cellStyle name="Обычный_отчет о СК" xfId="88"/>
    <cellStyle name="Обычный_Примечания к ОПУ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3" xfId="96"/>
    <cellStyle name="Процентный 4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10" xfId="102"/>
    <cellStyle name="Финансовый 11" xfId="103"/>
    <cellStyle name="Финансовый 2" xfId="104"/>
    <cellStyle name="Финансовый 2 2" xfId="105"/>
    <cellStyle name="Финансовый 3" xfId="106"/>
    <cellStyle name="Финансовый 4" xfId="107"/>
    <cellStyle name="Финансовый 5" xfId="108"/>
    <cellStyle name="Финансовый 6" xfId="109"/>
    <cellStyle name="Финансовый 7" xfId="110"/>
    <cellStyle name="Финансовый 8" xfId="111"/>
    <cellStyle name="Финансовый 9" xfId="112"/>
    <cellStyle name="Хороший" xfId="11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"/>
  <sheetViews>
    <sheetView view="pageBreakPreview" zoomScaleSheetLayoutView="100" zoomScalePageLayoutView="0" workbookViewId="0" topLeftCell="A1">
      <pane xSplit="1" ySplit="5" topLeftCell="B23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:D1"/>
    </sheetView>
  </sheetViews>
  <sheetFormatPr defaultColWidth="9.125" defaultRowHeight="12.75"/>
  <cols>
    <col min="1" max="1" width="45.125" style="15" customWidth="1"/>
    <col min="2" max="2" width="11.50390625" style="15" customWidth="1"/>
    <col min="3" max="3" width="17.00390625" style="15" customWidth="1"/>
    <col min="4" max="4" width="16.125" style="51" customWidth="1"/>
    <col min="5" max="16384" width="9.125" style="15" customWidth="1"/>
  </cols>
  <sheetData>
    <row r="1" spans="1:4" ht="12.75">
      <c r="A1" s="124" t="s">
        <v>117</v>
      </c>
      <c r="B1" s="124"/>
      <c r="C1" s="124"/>
      <c r="D1" s="124"/>
    </row>
    <row r="2" spans="1:4" ht="15.75" customHeight="1">
      <c r="A2" s="124" t="s">
        <v>111</v>
      </c>
      <c r="B2" s="124"/>
      <c r="C2" s="124"/>
      <c r="D2" s="124"/>
    </row>
    <row r="3" spans="1:4" ht="15.75" customHeight="1">
      <c r="A3" s="124" t="s">
        <v>115</v>
      </c>
      <c r="B3" s="124"/>
      <c r="C3" s="124"/>
      <c r="D3" s="124"/>
    </row>
    <row r="4" spans="1:4" ht="22.5" customHeight="1" thickBot="1">
      <c r="A4" s="128" t="s">
        <v>1</v>
      </c>
      <c r="B4" s="128"/>
      <c r="C4" s="128"/>
      <c r="D4" s="128"/>
    </row>
    <row r="5" spans="1:4" ht="23.25" customHeight="1">
      <c r="A5" s="125"/>
      <c r="B5" s="129" t="s">
        <v>9</v>
      </c>
      <c r="C5" s="75"/>
      <c r="D5" s="76"/>
    </row>
    <row r="6" spans="1:4" ht="32.25" customHeight="1">
      <c r="A6" s="126"/>
      <c r="B6" s="130"/>
      <c r="C6" s="77" t="s">
        <v>116</v>
      </c>
      <c r="D6" s="77" t="s">
        <v>105</v>
      </c>
    </row>
    <row r="7" spans="1:4" ht="13.5" customHeight="1">
      <c r="A7" s="127"/>
      <c r="B7" s="131"/>
      <c r="C7" s="78"/>
      <c r="D7" s="79"/>
    </row>
    <row r="8" spans="1:4" ht="12.75" customHeight="1">
      <c r="A8" s="80" t="s">
        <v>23</v>
      </c>
      <c r="B8" s="81"/>
      <c r="C8" s="81"/>
      <c r="D8" s="82"/>
    </row>
    <row r="9" spans="1:4" ht="17.25" customHeight="1">
      <c r="A9" s="80" t="s">
        <v>24</v>
      </c>
      <c r="B9" s="83" t="s">
        <v>14</v>
      </c>
      <c r="C9" s="116">
        <v>114817</v>
      </c>
      <c r="D9" s="116">
        <v>154503</v>
      </c>
    </row>
    <row r="10" spans="1:4" ht="26.25" customHeight="1">
      <c r="A10" s="111" t="s">
        <v>25</v>
      </c>
      <c r="B10" s="85"/>
      <c r="C10" s="117" t="s">
        <v>69</v>
      </c>
      <c r="D10" s="117" t="s">
        <v>69</v>
      </c>
    </row>
    <row r="11" spans="1:4" ht="48" customHeight="1">
      <c r="A11" s="111" t="s">
        <v>26</v>
      </c>
      <c r="B11" s="86" t="s">
        <v>15</v>
      </c>
      <c r="C11" s="117">
        <v>396402</v>
      </c>
      <c r="D11" s="117">
        <v>334690</v>
      </c>
    </row>
    <row r="12" spans="1:4" ht="45.75" customHeight="1">
      <c r="A12" s="111" t="s">
        <v>27</v>
      </c>
      <c r="B12" s="86"/>
      <c r="C12" s="118" t="s">
        <v>69</v>
      </c>
      <c r="D12" s="118" t="s">
        <v>69</v>
      </c>
    </row>
    <row r="13" spans="1:4" ht="17.25" customHeight="1">
      <c r="A13" s="84" t="s">
        <v>28</v>
      </c>
      <c r="B13" s="86"/>
      <c r="C13" s="118" t="s">
        <v>69</v>
      </c>
      <c r="D13" s="118" t="s">
        <v>69</v>
      </c>
    </row>
    <row r="14" spans="1:4" ht="17.25" customHeight="1">
      <c r="A14" s="84" t="s">
        <v>29</v>
      </c>
      <c r="B14" s="86" t="s">
        <v>106</v>
      </c>
      <c r="C14" s="118">
        <v>5297</v>
      </c>
      <c r="D14" s="118">
        <v>4866</v>
      </c>
    </row>
    <row r="15" spans="1:4" ht="17.25" customHeight="1">
      <c r="A15" s="84" t="s">
        <v>30</v>
      </c>
      <c r="B15" s="86"/>
      <c r="C15" s="117" t="s">
        <v>69</v>
      </c>
      <c r="D15" s="117" t="s">
        <v>69</v>
      </c>
    </row>
    <row r="16" spans="1:4" ht="17.25" customHeight="1">
      <c r="A16" s="87" t="s">
        <v>31</v>
      </c>
      <c r="B16" s="88" t="s">
        <v>32</v>
      </c>
      <c r="C16" s="116">
        <v>1084</v>
      </c>
      <c r="D16" s="116">
        <v>1113</v>
      </c>
    </row>
    <row r="17" spans="1:4" ht="17.25" customHeight="1">
      <c r="A17" s="81" t="s">
        <v>33</v>
      </c>
      <c r="B17" s="83" t="s">
        <v>34</v>
      </c>
      <c r="C17" s="116">
        <v>997</v>
      </c>
      <c r="D17" s="116">
        <v>774</v>
      </c>
    </row>
    <row r="18" spans="1:4" ht="17.25" customHeight="1">
      <c r="A18" s="84" t="s">
        <v>35</v>
      </c>
      <c r="B18" s="86" t="s">
        <v>16</v>
      </c>
      <c r="C18" s="117">
        <v>475</v>
      </c>
      <c r="D18" s="117">
        <v>589</v>
      </c>
    </row>
    <row r="19" spans="1:4" ht="59.25" customHeight="1">
      <c r="A19" s="111" t="s">
        <v>104</v>
      </c>
      <c r="B19" s="86"/>
      <c r="C19" s="117" t="s">
        <v>69</v>
      </c>
      <c r="D19" s="117" t="s">
        <v>69</v>
      </c>
    </row>
    <row r="20" spans="1:4" ht="17.25" customHeight="1">
      <c r="A20" s="84" t="s">
        <v>36</v>
      </c>
      <c r="B20" s="85" t="s">
        <v>107</v>
      </c>
      <c r="C20" s="122">
        <v>5357</v>
      </c>
      <c r="D20" s="122">
        <v>5083</v>
      </c>
    </row>
    <row r="21" spans="1:4" ht="17.25" customHeight="1">
      <c r="A21" s="84" t="s">
        <v>37</v>
      </c>
      <c r="B21" s="86"/>
      <c r="C21" s="117">
        <f>C9+C11+C14+C16+C17+C18+C20</f>
        <v>524429</v>
      </c>
      <c r="D21" s="117">
        <f>D9+D11+D14+D16+D17+D18+D20</f>
        <v>501618</v>
      </c>
    </row>
    <row r="22" spans="1:4" ht="17.25" customHeight="1">
      <c r="A22" s="87"/>
      <c r="B22" s="88"/>
      <c r="C22" s="116"/>
      <c r="D22" s="116"/>
    </row>
    <row r="23" spans="1:4" ht="17.25" customHeight="1">
      <c r="A23" s="81" t="s">
        <v>38</v>
      </c>
      <c r="B23" s="83"/>
      <c r="C23" s="116"/>
      <c r="D23" s="116"/>
    </row>
    <row r="24" spans="1:4" ht="17.25" customHeight="1">
      <c r="A24" s="81"/>
      <c r="B24" s="83"/>
      <c r="C24" s="116"/>
      <c r="D24" s="116"/>
    </row>
    <row r="25" spans="1:4" ht="17.25" customHeight="1">
      <c r="A25" s="81" t="s">
        <v>39</v>
      </c>
      <c r="B25" s="83"/>
      <c r="C25" s="116"/>
      <c r="D25" s="116"/>
    </row>
    <row r="26" spans="1:4" ht="44.25" customHeight="1">
      <c r="A26" s="111" t="s">
        <v>7</v>
      </c>
      <c r="B26" s="86" t="s">
        <v>17</v>
      </c>
      <c r="C26" s="117">
        <v>37204</v>
      </c>
      <c r="D26" s="117">
        <v>45711</v>
      </c>
    </row>
    <row r="27" spans="1:4" ht="35.25" customHeight="1">
      <c r="A27" s="89" t="s">
        <v>40</v>
      </c>
      <c r="B27" s="90"/>
      <c r="C27" s="117" t="s">
        <v>69</v>
      </c>
      <c r="D27" s="117" t="s">
        <v>69</v>
      </c>
    </row>
    <row r="28" spans="1:4" ht="17.25" customHeight="1">
      <c r="A28" s="89" t="s">
        <v>41</v>
      </c>
      <c r="B28" s="90" t="s">
        <v>21</v>
      </c>
      <c r="C28" s="117">
        <v>3074</v>
      </c>
      <c r="D28" s="117">
        <v>3405</v>
      </c>
    </row>
    <row r="29" spans="1:4" ht="17.25" customHeight="1">
      <c r="A29" s="84" t="s">
        <v>42</v>
      </c>
      <c r="B29" s="86" t="s">
        <v>43</v>
      </c>
      <c r="C29" s="117">
        <v>3991</v>
      </c>
      <c r="D29" s="117">
        <v>3758</v>
      </c>
    </row>
    <row r="30" spans="1:4" ht="17.25" customHeight="1">
      <c r="A30" s="84"/>
      <c r="B30" s="86"/>
      <c r="C30" s="117"/>
      <c r="D30" s="117"/>
    </row>
    <row r="31" spans="1:4" ht="17.25" customHeight="1">
      <c r="A31" s="84" t="s">
        <v>44</v>
      </c>
      <c r="B31" s="85"/>
      <c r="C31" s="117">
        <f>C26+C28+C29</f>
        <v>44269</v>
      </c>
      <c r="D31" s="117">
        <f>D26+D28+D29</f>
        <v>52874</v>
      </c>
    </row>
    <row r="32" spans="1:4" ht="17.25" customHeight="1">
      <c r="A32" s="84"/>
      <c r="B32" s="86"/>
      <c r="C32" s="117"/>
      <c r="D32" s="117"/>
    </row>
    <row r="33" spans="1:4" ht="17.25" customHeight="1">
      <c r="A33" s="87" t="s">
        <v>45</v>
      </c>
      <c r="B33" s="88"/>
      <c r="C33" s="116"/>
      <c r="D33" s="116"/>
    </row>
    <row r="34" spans="1:4" ht="17.25" customHeight="1">
      <c r="A34" s="81" t="s">
        <v>2</v>
      </c>
      <c r="B34" s="83" t="s">
        <v>18</v>
      </c>
      <c r="C34" s="116">
        <v>890573</v>
      </c>
      <c r="D34" s="116">
        <v>890573</v>
      </c>
    </row>
    <row r="35" spans="1:4" ht="17.25" customHeight="1">
      <c r="A35" s="84" t="s">
        <v>46</v>
      </c>
      <c r="B35" s="86" t="s">
        <v>18</v>
      </c>
      <c r="C35" s="117">
        <v>865720</v>
      </c>
      <c r="D35" s="117">
        <v>865720</v>
      </c>
    </row>
    <row r="36" spans="1:4" ht="42" customHeight="1">
      <c r="A36" s="112" t="s">
        <v>12</v>
      </c>
      <c r="B36" s="88"/>
      <c r="C36" s="119" t="s">
        <v>69</v>
      </c>
      <c r="D36" s="119" t="s">
        <v>69</v>
      </c>
    </row>
    <row r="37" spans="1:4" ht="17.25" customHeight="1">
      <c r="A37" s="84" t="s">
        <v>47</v>
      </c>
      <c r="B37" s="83"/>
      <c r="C37" s="120">
        <f>-1276133</f>
        <v>-1276133</v>
      </c>
      <c r="D37" s="120">
        <f>-1307549</f>
        <v>-1307549</v>
      </c>
    </row>
    <row r="38" spans="1:4" ht="17.25" customHeight="1">
      <c r="A38" s="81" t="s">
        <v>48</v>
      </c>
      <c r="B38" s="85"/>
      <c r="C38" s="117"/>
      <c r="D38" s="117"/>
    </row>
    <row r="39" spans="1:4" ht="17.25" customHeight="1">
      <c r="A39" s="84" t="s">
        <v>4</v>
      </c>
      <c r="B39" s="86"/>
      <c r="C39" s="117">
        <f>C34+C35+C37</f>
        <v>480160</v>
      </c>
      <c r="D39" s="117">
        <f>D34+D35+D37</f>
        <v>448744</v>
      </c>
    </row>
    <row r="40" spans="1:4" ht="17.25" customHeight="1">
      <c r="A40" s="84" t="s">
        <v>49</v>
      </c>
      <c r="B40" s="86"/>
      <c r="C40" s="117">
        <f>C31+C39</f>
        <v>524429</v>
      </c>
      <c r="D40" s="117">
        <f>D31+D39</f>
        <v>501618</v>
      </c>
    </row>
    <row r="41" spans="1:4" ht="17.25" customHeight="1">
      <c r="A41" s="84"/>
      <c r="B41" s="86"/>
      <c r="C41" s="121"/>
      <c r="D41" s="121"/>
    </row>
    <row r="42" spans="1:4" ht="17.25" customHeight="1">
      <c r="A42" s="84" t="s">
        <v>10</v>
      </c>
      <c r="B42" s="106" t="s">
        <v>103</v>
      </c>
      <c r="C42" s="123">
        <v>1290.74</v>
      </c>
      <c r="D42" s="123">
        <v>1205.89</v>
      </c>
    </row>
    <row r="43" spans="1:4" ht="12.75" customHeight="1">
      <c r="A43" s="91"/>
      <c r="B43" s="91"/>
      <c r="C43" s="91"/>
      <c r="D43" s="74"/>
    </row>
    <row r="44" spans="1:4" ht="12.75" customHeight="1">
      <c r="A44" s="91" t="s">
        <v>118</v>
      </c>
      <c r="B44" s="91"/>
      <c r="C44" s="92"/>
      <c r="D44" s="92" t="s">
        <v>119</v>
      </c>
    </row>
    <row r="45" spans="1:4" ht="12.75">
      <c r="A45" s="91"/>
      <c r="B45" s="91"/>
      <c r="C45" s="91"/>
      <c r="D45" s="74"/>
    </row>
    <row r="46" spans="1:4" ht="13.5">
      <c r="A46" s="93"/>
      <c r="B46" s="93"/>
      <c r="C46" s="93"/>
      <c r="D46" s="94"/>
    </row>
    <row r="47" spans="1:4" ht="12.75" customHeight="1">
      <c r="A47" s="91"/>
      <c r="B47" s="91"/>
      <c r="C47" s="91"/>
      <c r="D47" s="74"/>
    </row>
    <row r="48" spans="1:4" ht="12.75" customHeight="1">
      <c r="A48" s="91"/>
      <c r="B48" s="91"/>
      <c r="C48" s="91"/>
      <c r="D48" s="74"/>
    </row>
    <row r="49" spans="1:4" ht="12.75" customHeight="1">
      <c r="A49" s="16"/>
      <c r="B49" s="16"/>
      <c r="C49" s="16"/>
      <c r="D49" s="48"/>
    </row>
    <row r="50" spans="1:4" ht="12.75">
      <c r="A50" s="16"/>
      <c r="B50" s="16"/>
      <c r="C50" s="16"/>
      <c r="D50" s="48"/>
    </row>
    <row r="51" ht="12.75" customHeight="1">
      <c r="D51" s="49"/>
    </row>
    <row r="52" spans="1:4" ht="12.75" customHeight="1">
      <c r="A52" s="19"/>
      <c r="B52" s="19"/>
      <c r="C52" s="42"/>
      <c r="D52" s="50"/>
    </row>
    <row r="53" spans="1:4" ht="12.75" customHeight="1">
      <c r="A53" s="1"/>
      <c r="B53" s="1"/>
      <c r="C53" s="1"/>
      <c r="D53" s="49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10" ht="12.75" customHeight="1"/>
    <row r="111" ht="12.75" customHeight="1"/>
    <row r="112" ht="12.75" customHeight="1"/>
    <row r="113" ht="12.75" customHeight="1"/>
    <row r="114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44"/>
  <sheetViews>
    <sheetView view="pageBreakPreview" zoomScaleSheetLayoutView="100" zoomScalePageLayoutView="0" workbookViewId="0" topLeftCell="A1">
      <pane xSplit="1" ySplit="5" topLeftCell="B1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G20" sqref="G20"/>
    </sheetView>
  </sheetViews>
  <sheetFormatPr defaultColWidth="9.125" defaultRowHeight="12.75"/>
  <cols>
    <col min="1" max="1" width="47.375" style="28" customWidth="1"/>
    <col min="2" max="2" width="11.625" style="28" customWidth="1"/>
    <col min="3" max="3" width="17.50390625" style="28" customWidth="1"/>
    <col min="4" max="4" width="16.00390625" style="28" customWidth="1"/>
    <col min="5" max="16384" width="9.125" style="28" customWidth="1"/>
  </cols>
  <sheetData>
    <row r="1" spans="1:4" ht="12.75">
      <c r="A1" s="124" t="s">
        <v>117</v>
      </c>
      <c r="B1" s="124"/>
      <c r="C1" s="124"/>
      <c r="D1" s="124"/>
    </row>
    <row r="2" spans="1:4" ht="12.75" customHeight="1">
      <c r="A2" s="124" t="s">
        <v>114</v>
      </c>
      <c r="B2" s="124"/>
      <c r="C2" s="124"/>
      <c r="D2" s="124"/>
    </row>
    <row r="3" spans="1:4" ht="12.75">
      <c r="A3" s="132" t="s">
        <v>120</v>
      </c>
      <c r="B3" s="132"/>
      <c r="C3" s="132"/>
      <c r="D3" s="132"/>
    </row>
    <row r="4" spans="1:4" ht="13.5" thickBot="1">
      <c r="A4" s="29"/>
      <c r="B4" s="29"/>
      <c r="C4" s="29"/>
      <c r="D4" s="29" t="s">
        <v>1</v>
      </c>
    </row>
    <row r="5" spans="1:4" ht="77.25" customHeight="1">
      <c r="A5" s="69" t="s">
        <v>0</v>
      </c>
      <c r="B5" s="70" t="s">
        <v>9</v>
      </c>
      <c r="C5" s="70" t="s">
        <v>121</v>
      </c>
      <c r="D5" s="70" t="s">
        <v>109</v>
      </c>
    </row>
    <row r="6" spans="1:8" ht="21" customHeight="1">
      <c r="A6" s="89" t="s">
        <v>78</v>
      </c>
      <c r="B6" s="89" t="s">
        <v>79</v>
      </c>
      <c r="C6" s="107">
        <v>86442</v>
      </c>
      <c r="D6" s="107">
        <v>59957</v>
      </c>
      <c r="H6" s="56"/>
    </row>
    <row r="7" spans="1:8" ht="21" customHeight="1">
      <c r="A7" s="89" t="s">
        <v>80</v>
      </c>
      <c r="B7" s="89"/>
      <c r="C7" s="36">
        <v>-1920</v>
      </c>
      <c r="D7" s="36">
        <v>-1422</v>
      </c>
      <c r="F7" s="56"/>
      <c r="H7" s="56"/>
    </row>
    <row r="8" spans="1:8" ht="21" customHeight="1">
      <c r="A8" s="81" t="s">
        <v>81</v>
      </c>
      <c r="B8" s="103"/>
      <c r="C8" s="108">
        <f>C6+C7</f>
        <v>84522</v>
      </c>
      <c r="D8" s="108">
        <f>D6+D7</f>
        <v>58535</v>
      </c>
      <c r="F8" s="56"/>
      <c r="H8" s="56"/>
    </row>
    <row r="9" spans="1:8" ht="21" customHeight="1">
      <c r="A9" s="89" t="s">
        <v>82</v>
      </c>
      <c r="B9" s="89" t="s">
        <v>58</v>
      </c>
      <c r="C9" s="107">
        <v>16363</v>
      </c>
      <c r="D9" s="107">
        <v>18455</v>
      </c>
      <c r="H9" s="56"/>
    </row>
    <row r="10" spans="1:8" ht="21" customHeight="1">
      <c r="A10" s="89" t="s">
        <v>83</v>
      </c>
      <c r="B10" s="89"/>
      <c r="C10" s="109">
        <v>0</v>
      </c>
      <c r="D10" s="109">
        <v>0</v>
      </c>
      <c r="H10" s="56"/>
    </row>
    <row r="11" spans="1:8" ht="42.75" customHeight="1">
      <c r="A11" s="89" t="s">
        <v>84</v>
      </c>
      <c r="B11" s="89" t="s">
        <v>19</v>
      </c>
      <c r="C11" s="107">
        <v>25821</v>
      </c>
      <c r="D11" s="107">
        <v>4283</v>
      </c>
      <c r="H11" s="56"/>
    </row>
    <row r="12" spans="1:8" s="27" customFormat="1" ht="21" customHeight="1">
      <c r="A12" s="89" t="s">
        <v>85</v>
      </c>
      <c r="B12" s="89"/>
      <c r="C12" s="107">
        <v>0</v>
      </c>
      <c r="D12" s="107">
        <v>0</v>
      </c>
      <c r="H12" s="56"/>
    </row>
    <row r="13" spans="1:8" s="27" customFormat="1" ht="21" customHeight="1">
      <c r="A13" s="89" t="s">
        <v>86</v>
      </c>
      <c r="B13" s="89"/>
      <c r="C13" s="36">
        <v>1678</v>
      </c>
      <c r="D13" s="36">
        <v>-615</v>
      </c>
      <c r="E13" s="28"/>
      <c r="H13" s="56"/>
    </row>
    <row r="14" spans="1:8" ht="21" customHeight="1">
      <c r="A14" s="89" t="s">
        <v>87</v>
      </c>
      <c r="B14" s="89" t="s">
        <v>88</v>
      </c>
      <c r="C14" s="107">
        <v>2863</v>
      </c>
      <c r="D14" s="107">
        <v>18640</v>
      </c>
      <c r="H14" s="56"/>
    </row>
    <row r="15" spans="1:8" ht="21" customHeight="1">
      <c r="A15" s="81" t="s">
        <v>89</v>
      </c>
      <c r="B15" s="103"/>
      <c r="C15" s="108">
        <f>C8+C9+C10+C11+C12+C13+C14</f>
        <v>131247</v>
      </c>
      <c r="D15" s="108">
        <f>D8+D9+D10+D11+D12+D13+D14</f>
        <v>99298</v>
      </c>
      <c r="F15" s="56"/>
      <c r="H15" s="56"/>
    </row>
    <row r="16" spans="1:8" ht="21" customHeight="1">
      <c r="A16" s="89" t="s">
        <v>6</v>
      </c>
      <c r="B16" s="89" t="s">
        <v>90</v>
      </c>
      <c r="C16" s="36">
        <v>-44072</v>
      </c>
      <c r="D16" s="36">
        <v>-30211</v>
      </c>
      <c r="H16" s="56"/>
    </row>
    <row r="17" spans="1:8" ht="21" customHeight="1">
      <c r="A17" s="89" t="s">
        <v>91</v>
      </c>
      <c r="B17" s="89" t="s">
        <v>22</v>
      </c>
      <c r="C17" s="36">
        <v>-55107</v>
      </c>
      <c r="D17" s="36">
        <v>-34477</v>
      </c>
      <c r="H17" s="56"/>
    </row>
    <row r="18" spans="1:8" ht="38.25" customHeight="1">
      <c r="A18" s="89" t="s">
        <v>92</v>
      </c>
      <c r="B18" s="89" t="s">
        <v>22</v>
      </c>
      <c r="C18" s="36">
        <f>-(366)</f>
        <v>-366</v>
      </c>
      <c r="D18" s="36">
        <f>-(280+147)</f>
        <v>-427</v>
      </c>
      <c r="H18" s="56"/>
    </row>
    <row r="19" spans="1:8" s="27" customFormat="1" ht="38.25" customHeight="1">
      <c r="A19" s="89" t="s">
        <v>93</v>
      </c>
      <c r="B19" s="89" t="s">
        <v>94</v>
      </c>
      <c r="C19" s="36">
        <v>-286</v>
      </c>
      <c r="D19" s="36">
        <v>-224</v>
      </c>
      <c r="H19" s="56"/>
    </row>
    <row r="20" spans="1:8" s="27" customFormat="1" ht="21" customHeight="1">
      <c r="A20" s="81" t="s">
        <v>95</v>
      </c>
      <c r="B20" s="104"/>
      <c r="C20" s="105">
        <f>SUM(C16:C19)</f>
        <v>-99831</v>
      </c>
      <c r="D20" s="105">
        <f>SUM(D16:D19)</f>
        <v>-65339</v>
      </c>
      <c r="H20" s="56"/>
    </row>
    <row r="21" spans="1:8" ht="21" customHeight="1">
      <c r="A21" s="81" t="s">
        <v>96</v>
      </c>
      <c r="B21" s="104"/>
      <c r="C21" s="108">
        <f>C15+C20</f>
        <v>31416</v>
      </c>
      <c r="D21" s="108">
        <f>D15+D20</f>
        <v>33959</v>
      </c>
      <c r="H21" s="56"/>
    </row>
    <row r="22" spans="1:8" s="27" customFormat="1" ht="21" customHeight="1">
      <c r="A22" s="89" t="s">
        <v>97</v>
      </c>
      <c r="B22" s="103"/>
      <c r="C22" s="108"/>
      <c r="D22" s="108"/>
      <c r="H22" s="56"/>
    </row>
    <row r="23" spans="1:8" ht="21" customHeight="1">
      <c r="A23" s="81" t="s">
        <v>98</v>
      </c>
      <c r="B23" s="104"/>
      <c r="C23" s="108">
        <f>C21+C22</f>
        <v>31416</v>
      </c>
      <c r="D23" s="108">
        <f>D21+D22</f>
        <v>33959</v>
      </c>
      <c r="H23" s="56"/>
    </row>
    <row r="24" spans="1:8" s="27" customFormat="1" ht="21" customHeight="1">
      <c r="A24" s="81" t="s">
        <v>99</v>
      </c>
      <c r="B24" s="102"/>
      <c r="C24" s="108"/>
      <c r="D24" s="108"/>
      <c r="H24" s="56"/>
    </row>
    <row r="25" spans="1:8" ht="21" customHeight="1">
      <c r="A25" s="81" t="s">
        <v>100</v>
      </c>
      <c r="B25" s="103"/>
      <c r="C25" s="108"/>
      <c r="D25" s="108"/>
      <c r="H25" s="56"/>
    </row>
    <row r="26" spans="1:8" s="27" customFormat="1" ht="21" customHeight="1">
      <c r="A26" s="81" t="s">
        <v>98</v>
      </c>
      <c r="B26" s="103"/>
      <c r="C26" s="108">
        <f>C23+C25</f>
        <v>31416</v>
      </c>
      <c r="D26" s="108">
        <f>D23+D25</f>
        <v>33959</v>
      </c>
      <c r="H26" s="56"/>
    </row>
    <row r="27" spans="1:8" s="27" customFormat="1" ht="21" customHeight="1">
      <c r="A27" s="81" t="s">
        <v>101</v>
      </c>
      <c r="B27" s="89" t="s">
        <v>102</v>
      </c>
      <c r="C27" s="110">
        <v>84.53</v>
      </c>
      <c r="D27" s="110">
        <v>91.38</v>
      </c>
      <c r="H27" s="56"/>
    </row>
    <row r="28" spans="1:8" s="27" customFormat="1" ht="37.5" customHeight="1" hidden="1">
      <c r="A28" s="73"/>
      <c r="B28" s="30"/>
      <c r="C28" s="30"/>
      <c r="D28" s="30"/>
      <c r="H28" s="56"/>
    </row>
    <row r="29" spans="1:4" ht="12.75">
      <c r="A29" s="33"/>
      <c r="B29" s="33"/>
      <c r="C29" s="33"/>
      <c r="D29" s="33"/>
    </row>
    <row r="30" spans="1:4" ht="12.75">
      <c r="A30" s="33"/>
      <c r="B30" s="33"/>
      <c r="C30" s="33"/>
      <c r="D30" s="33"/>
    </row>
    <row r="31" spans="1:4" ht="12.75">
      <c r="A31" s="16" t="s">
        <v>118</v>
      </c>
      <c r="B31" s="33"/>
      <c r="C31" s="33"/>
      <c r="D31" s="92" t="s">
        <v>119</v>
      </c>
    </row>
    <row r="32" spans="1:4" ht="12.75">
      <c r="A32" s="16"/>
      <c r="B32" s="33"/>
      <c r="C32" s="33"/>
      <c r="D32" s="74"/>
    </row>
    <row r="33" spans="1:4" ht="13.5">
      <c r="A33" s="17"/>
      <c r="B33" s="33"/>
      <c r="C33" s="33"/>
      <c r="D33" s="94"/>
    </row>
    <row r="34" spans="1:4" ht="12.75">
      <c r="A34" s="33"/>
      <c r="B34" s="33"/>
      <c r="C34" s="33"/>
      <c r="D34" s="33"/>
    </row>
    <row r="35" spans="1:4" ht="12.75">
      <c r="A35" s="33"/>
      <c r="B35" s="33"/>
      <c r="C35" s="33"/>
      <c r="D35" s="33"/>
    </row>
    <row r="36" spans="1:4" ht="12.75">
      <c r="A36" s="33"/>
      <c r="B36" s="33"/>
      <c r="C36" s="33"/>
      <c r="D36" s="33"/>
    </row>
    <row r="37" spans="1:4" ht="12.75">
      <c r="A37" s="33"/>
      <c r="B37" s="33"/>
      <c r="C37" s="33"/>
      <c r="D37" s="33"/>
    </row>
    <row r="38" spans="1:4" ht="12.75">
      <c r="A38" s="33"/>
      <c r="B38" s="33"/>
      <c r="C38" s="33"/>
      <c r="D38" s="33"/>
    </row>
    <row r="39" spans="1:4" ht="12.75">
      <c r="A39" s="33"/>
      <c r="B39" s="33"/>
      <c r="C39" s="33"/>
      <c r="D39" s="33"/>
    </row>
    <row r="40" spans="1:4" ht="12.75">
      <c r="A40" s="33"/>
      <c r="B40" s="33"/>
      <c r="C40" s="33"/>
      <c r="D40" s="33"/>
    </row>
    <row r="41" spans="1:4" ht="12.75">
      <c r="A41" s="33"/>
      <c r="B41" s="33"/>
      <c r="C41" s="33"/>
      <c r="D41" s="33"/>
    </row>
    <row r="42" spans="1:4" ht="12.75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2.75">
      <c r="A44" s="33"/>
      <c r="B44" s="33"/>
      <c r="C44" s="33"/>
      <c r="D44" s="33"/>
    </row>
    <row r="45" spans="1:4" ht="12.75">
      <c r="A45" s="33"/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67"/>
      <c r="B48" s="67"/>
      <c r="C48" s="67"/>
      <c r="D48" s="67"/>
    </row>
    <row r="49" spans="1:4" ht="12.75">
      <c r="A49" s="67"/>
      <c r="B49" s="67"/>
      <c r="C49" s="67"/>
      <c r="D49" s="67"/>
    </row>
    <row r="50" spans="1:4" ht="12.75">
      <c r="A50" s="68"/>
      <c r="B50" s="68"/>
      <c r="C50" s="68"/>
      <c r="D50" s="68"/>
    </row>
    <row r="51" spans="1:4" ht="12.75">
      <c r="A51" s="34"/>
      <c r="B51" s="34"/>
      <c r="C51" s="34"/>
      <c r="D51" s="34"/>
    </row>
    <row r="52" spans="1:4" ht="12.75">
      <c r="A52" s="34"/>
      <c r="B52" s="34"/>
      <c r="C52" s="34"/>
      <c r="D52" s="34"/>
    </row>
    <row r="53" spans="1:4" ht="12.75">
      <c r="A53" s="34"/>
      <c r="B53" s="34"/>
      <c r="C53" s="34"/>
      <c r="D53" s="34"/>
    </row>
    <row r="54" spans="1:4" ht="12.75">
      <c r="A54" s="34"/>
      <c r="B54" s="34"/>
      <c r="C54" s="34"/>
      <c r="D54" s="34"/>
    </row>
    <row r="55" spans="1:4" ht="12.75">
      <c r="A55" s="31"/>
      <c r="B55" s="31"/>
      <c r="C55" s="31"/>
      <c r="D55" s="31"/>
    </row>
    <row r="56" spans="1:4" ht="12.75">
      <c r="A56" s="31"/>
      <c r="B56" s="31"/>
      <c r="C56" s="31"/>
      <c r="D56" s="31"/>
    </row>
    <row r="57" spans="1:4" ht="12.75">
      <c r="A57" s="34"/>
      <c r="B57" s="34"/>
      <c r="C57" s="34"/>
      <c r="D57" s="34"/>
    </row>
    <row r="58" spans="1:4" ht="12.75">
      <c r="A58" s="34"/>
      <c r="B58" s="34"/>
      <c r="C58" s="34"/>
      <c r="D58" s="34"/>
    </row>
    <row r="59" spans="1:4" ht="12.75">
      <c r="A59" s="34"/>
      <c r="B59" s="34"/>
      <c r="C59" s="34"/>
      <c r="D59" s="34"/>
    </row>
    <row r="60" spans="1:4" ht="12.75">
      <c r="A60" s="34"/>
      <c r="B60" s="34"/>
      <c r="C60" s="34"/>
      <c r="D60" s="34"/>
    </row>
    <row r="61" spans="1:4" ht="12.75">
      <c r="A61" s="34"/>
      <c r="B61" s="34"/>
      <c r="C61" s="34"/>
      <c r="D61" s="34"/>
    </row>
    <row r="62" spans="1:4" ht="12.75">
      <c r="A62" s="31"/>
      <c r="B62" s="31"/>
      <c r="C62" s="31"/>
      <c r="D62" s="31"/>
    </row>
    <row r="63" spans="1:4" ht="12.75">
      <c r="A63" s="31"/>
      <c r="B63" s="31"/>
      <c r="C63" s="31"/>
      <c r="D63" s="31"/>
    </row>
    <row r="64" spans="1:4" ht="12.75">
      <c r="A64" s="31"/>
      <c r="B64" s="31"/>
      <c r="C64" s="31"/>
      <c r="D64" s="31"/>
    </row>
    <row r="65" spans="1:4" ht="12.75">
      <c r="A65" s="31"/>
      <c r="B65" s="31"/>
      <c r="C65" s="31"/>
      <c r="D65" s="31"/>
    </row>
    <row r="66" spans="1:4" ht="12.75">
      <c r="A66" s="31"/>
      <c r="B66" s="31"/>
      <c r="C66" s="31"/>
      <c r="D66" s="31"/>
    </row>
    <row r="67" spans="1:4" ht="12.75">
      <c r="A67" s="31"/>
      <c r="B67" s="31"/>
      <c r="C67" s="31"/>
      <c r="D67" s="31"/>
    </row>
    <row r="68" spans="1:4" ht="12.75">
      <c r="A68" s="31"/>
      <c r="B68" s="31"/>
      <c r="C68" s="31"/>
      <c r="D68" s="31"/>
    </row>
    <row r="69" spans="1:4" ht="12.75">
      <c r="A69" s="31"/>
      <c r="B69" s="31"/>
      <c r="C69" s="31"/>
      <c r="D69" s="31"/>
    </row>
    <row r="70" spans="1:4" ht="12.75">
      <c r="A70" s="31"/>
      <c r="B70" s="31"/>
      <c r="C70" s="31"/>
      <c r="D70" s="31"/>
    </row>
    <row r="71" spans="1:4" ht="12.75">
      <c r="A71" s="31"/>
      <c r="B71" s="31"/>
      <c r="C71" s="31"/>
      <c r="D71" s="31"/>
    </row>
    <row r="72" spans="1:4" ht="12.75">
      <c r="A72" s="31"/>
      <c r="B72" s="31"/>
      <c r="C72" s="31"/>
      <c r="D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4" ht="12.75">
      <c r="A75" s="31"/>
      <c r="B75" s="31"/>
      <c r="C75" s="31"/>
      <c r="D75" s="31"/>
    </row>
    <row r="76" spans="1:4" ht="12.75">
      <c r="A76" s="31"/>
      <c r="B76" s="31"/>
      <c r="C76" s="31"/>
      <c r="D76" s="31"/>
    </row>
    <row r="77" spans="1:4" ht="12.75">
      <c r="A77" s="31"/>
      <c r="B77" s="31"/>
      <c r="C77" s="31"/>
      <c r="D77" s="31"/>
    </row>
    <row r="78" spans="1:4" ht="12.75">
      <c r="A78" s="31"/>
      <c r="B78" s="31"/>
      <c r="C78" s="31"/>
      <c r="D78" s="31"/>
    </row>
    <row r="79" spans="1:4" ht="12.75">
      <c r="A79" s="31"/>
      <c r="B79" s="31"/>
      <c r="C79" s="31"/>
      <c r="D79" s="31"/>
    </row>
    <row r="80" spans="1:4" ht="12.75">
      <c r="A80" s="31"/>
      <c r="B80" s="31"/>
      <c r="C80" s="31"/>
      <c r="D80" s="31"/>
    </row>
    <row r="81" spans="1:4" ht="12.75">
      <c r="A81" s="31"/>
      <c r="B81" s="31"/>
      <c r="C81" s="31"/>
      <c r="D81" s="31"/>
    </row>
    <row r="82" spans="1:4" ht="12.75">
      <c r="A82" s="31"/>
      <c r="B82" s="31"/>
      <c r="C82" s="31"/>
      <c r="D82" s="31"/>
    </row>
    <row r="83" spans="1:4" ht="12.75">
      <c r="A83" s="31"/>
      <c r="B83" s="31"/>
      <c r="C83" s="31"/>
      <c r="D83" s="31"/>
    </row>
    <row r="84" spans="1:4" ht="12.75">
      <c r="A84" s="31"/>
      <c r="B84" s="31"/>
      <c r="C84" s="31"/>
      <c r="D84" s="31"/>
    </row>
    <row r="85" spans="1:4" ht="12.75">
      <c r="A85" s="31"/>
      <c r="B85" s="31"/>
      <c r="C85" s="31"/>
      <c r="D85" s="31"/>
    </row>
    <row r="86" spans="1:4" ht="12.75">
      <c r="A86" s="31"/>
      <c r="B86" s="31"/>
      <c r="C86" s="31"/>
      <c r="D86" s="31"/>
    </row>
    <row r="87" spans="1:4" ht="12.75">
      <c r="A87" s="31"/>
      <c r="B87" s="31"/>
      <c r="C87" s="31"/>
      <c r="D87" s="31"/>
    </row>
    <row r="88" spans="1:4" ht="12.75">
      <c r="A88" s="31"/>
      <c r="B88" s="31"/>
      <c r="C88" s="31"/>
      <c r="D88" s="31"/>
    </row>
    <row r="89" spans="1:4" ht="12.75">
      <c r="A89" s="31"/>
      <c r="B89" s="31"/>
      <c r="C89" s="31"/>
      <c r="D89" s="31"/>
    </row>
    <row r="90" spans="1:4" ht="12.75">
      <c r="A90" s="31"/>
      <c r="B90" s="31"/>
      <c r="C90" s="31"/>
      <c r="D90" s="31"/>
    </row>
    <row r="91" spans="1:4" ht="12.75">
      <c r="A91" s="31"/>
      <c r="B91" s="31"/>
      <c r="C91" s="31"/>
      <c r="D91" s="31"/>
    </row>
    <row r="92" spans="1:4" ht="12.75">
      <c r="A92" s="31"/>
      <c r="B92" s="31"/>
      <c r="C92" s="31"/>
      <c r="D92" s="31"/>
    </row>
    <row r="93" spans="1:4" ht="12.75">
      <c r="A93" s="31"/>
      <c r="B93" s="31"/>
      <c r="C93" s="31"/>
      <c r="D93" s="31"/>
    </row>
    <row r="94" spans="1:4" ht="12.75">
      <c r="A94" s="31"/>
      <c r="B94" s="31"/>
      <c r="C94" s="31"/>
      <c r="D94" s="31"/>
    </row>
    <row r="95" spans="1:4" ht="12.75">
      <c r="A95" s="31"/>
      <c r="B95" s="31"/>
      <c r="C95" s="31"/>
      <c r="D95" s="31"/>
    </row>
    <row r="96" spans="1:4" ht="12.75">
      <c r="A96" s="31"/>
      <c r="B96" s="31"/>
      <c r="C96" s="31"/>
      <c r="D96" s="31"/>
    </row>
    <row r="97" spans="1:4" ht="12.75">
      <c r="A97" s="31"/>
      <c r="B97" s="31"/>
      <c r="C97" s="31"/>
      <c r="D97" s="31"/>
    </row>
    <row r="98" spans="1:4" ht="12.75">
      <c r="A98" s="31"/>
      <c r="B98" s="31"/>
      <c r="C98" s="31"/>
      <c r="D98" s="31"/>
    </row>
    <row r="99" spans="1:4" ht="12.75">
      <c r="A99" s="31"/>
      <c r="B99" s="31"/>
      <c r="C99" s="31"/>
      <c r="D99" s="31"/>
    </row>
    <row r="100" spans="1:4" ht="12.75">
      <c r="A100" s="31"/>
      <c r="B100" s="31"/>
      <c r="C100" s="31"/>
      <c r="D100" s="31"/>
    </row>
    <row r="101" spans="1:4" ht="12.75">
      <c r="A101" s="31"/>
      <c r="B101" s="31"/>
      <c r="C101" s="31"/>
      <c r="D101" s="31"/>
    </row>
    <row r="102" spans="1:4" ht="12.75">
      <c r="A102" s="31"/>
      <c r="B102" s="31"/>
      <c r="C102" s="31"/>
      <c r="D102" s="31"/>
    </row>
    <row r="103" spans="1:4" ht="12.75">
      <c r="A103" s="31"/>
      <c r="B103" s="31"/>
      <c r="C103" s="31"/>
      <c r="D103" s="31"/>
    </row>
    <row r="104" spans="1:4" ht="12.75">
      <c r="A104" s="31"/>
      <c r="B104" s="31"/>
      <c r="C104" s="31"/>
      <c r="D104" s="31"/>
    </row>
    <row r="105" spans="1:4" ht="12.75">
      <c r="A105" s="31"/>
      <c r="B105" s="31"/>
      <c r="C105" s="31"/>
      <c r="D105" s="31"/>
    </row>
    <row r="106" spans="1:4" ht="12.75">
      <c r="A106" s="31"/>
      <c r="B106" s="31"/>
      <c r="C106" s="31"/>
      <c r="D106" s="31"/>
    </row>
    <row r="107" spans="1:4" ht="12.75">
      <c r="A107" s="31"/>
      <c r="B107" s="31"/>
      <c r="C107" s="31"/>
      <c r="D107" s="31"/>
    </row>
    <row r="108" spans="1:4" ht="12.75">
      <c r="A108" s="31"/>
      <c r="B108" s="31"/>
      <c r="C108" s="31"/>
      <c r="D108" s="31"/>
    </row>
    <row r="109" spans="1:4" ht="12.75">
      <c r="A109" s="31"/>
      <c r="B109" s="31"/>
      <c r="C109" s="31"/>
      <c r="D109" s="31"/>
    </row>
    <row r="110" spans="1:4" ht="12.75">
      <c r="A110" s="31"/>
      <c r="B110" s="31"/>
      <c r="C110" s="31"/>
      <c r="D110" s="31"/>
    </row>
    <row r="111" spans="1:4" ht="12.75">
      <c r="A111" s="31"/>
      <c r="B111" s="31"/>
      <c r="C111" s="31"/>
      <c r="D111" s="31"/>
    </row>
    <row r="112" spans="1:4" ht="12.75">
      <c r="A112" s="31"/>
      <c r="B112" s="31"/>
      <c r="C112" s="31"/>
      <c r="D112" s="31"/>
    </row>
    <row r="113" spans="1:4" ht="12.75">
      <c r="A113" s="31"/>
      <c r="B113" s="31"/>
      <c r="C113" s="31"/>
      <c r="D113" s="31"/>
    </row>
    <row r="114" spans="1:4" ht="12.75">
      <c r="A114" s="31"/>
      <c r="B114" s="31"/>
      <c r="C114" s="31"/>
      <c r="D114" s="31"/>
    </row>
    <row r="115" spans="1:4" ht="12.75">
      <c r="A115" s="31"/>
      <c r="B115" s="31"/>
      <c r="C115" s="31"/>
      <c r="D115" s="31"/>
    </row>
    <row r="116" spans="1:4" ht="12.75">
      <c r="A116" s="31"/>
      <c r="B116" s="31"/>
      <c r="C116" s="31"/>
      <c r="D116" s="31"/>
    </row>
    <row r="117" spans="1:4" ht="12.75">
      <c r="A117" s="31"/>
      <c r="B117" s="31"/>
      <c r="C117" s="31"/>
      <c r="D117" s="31"/>
    </row>
    <row r="118" spans="1:4" ht="12.75">
      <c r="A118" s="31"/>
      <c r="B118" s="31"/>
      <c r="C118" s="31"/>
      <c r="D118" s="31"/>
    </row>
    <row r="119" spans="1:4" ht="12.75">
      <c r="A119" s="31"/>
      <c r="B119" s="31"/>
      <c r="C119" s="31"/>
      <c r="D119" s="31"/>
    </row>
    <row r="120" spans="1:4" ht="12.75">
      <c r="A120" s="31"/>
      <c r="B120" s="31"/>
      <c r="C120" s="31"/>
      <c r="D120" s="31"/>
    </row>
    <row r="121" spans="1:4" ht="12.75">
      <c r="A121" s="31"/>
      <c r="B121" s="31"/>
      <c r="C121" s="31"/>
      <c r="D121" s="31"/>
    </row>
    <row r="122" spans="1:4" ht="12.75">
      <c r="A122" s="31"/>
      <c r="B122" s="31"/>
      <c r="C122" s="31"/>
      <c r="D122" s="31"/>
    </row>
    <row r="123" spans="1:4" ht="12.75">
      <c r="A123" s="31"/>
      <c r="B123" s="31"/>
      <c r="C123" s="31"/>
      <c r="D123" s="31"/>
    </row>
    <row r="124" spans="1:4" ht="12.75">
      <c r="A124" s="31"/>
      <c r="B124" s="31"/>
      <c r="C124" s="31"/>
      <c r="D124" s="31"/>
    </row>
    <row r="125" spans="1:4" ht="12.75">
      <c r="A125" s="31"/>
      <c r="B125" s="31"/>
      <c r="C125" s="31"/>
      <c r="D125" s="31"/>
    </row>
    <row r="126" spans="1:4" ht="12.75">
      <c r="A126" s="31"/>
      <c r="B126" s="31"/>
      <c r="C126" s="31"/>
      <c r="D126" s="31"/>
    </row>
    <row r="127" spans="1:4" ht="12.75">
      <c r="A127" s="31"/>
      <c r="B127" s="31"/>
      <c r="C127" s="31"/>
      <c r="D127" s="31"/>
    </row>
    <row r="128" spans="1:4" ht="12.75">
      <c r="A128" s="31"/>
      <c r="B128" s="31"/>
      <c r="C128" s="31"/>
      <c r="D128" s="31"/>
    </row>
    <row r="129" spans="1:4" ht="12.75">
      <c r="A129" s="31"/>
      <c r="B129" s="31"/>
      <c r="C129" s="31"/>
      <c r="D129" s="31"/>
    </row>
    <row r="130" spans="1:4" ht="12.75">
      <c r="A130" s="31"/>
      <c r="B130" s="31"/>
      <c r="C130" s="31"/>
      <c r="D130" s="31"/>
    </row>
    <row r="131" spans="1:4" ht="12.75">
      <c r="A131" s="31"/>
      <c r="B131" s="31"/>
      <c r="C131" s="31"/>
      <c r="D131" s="31"/>
    </row>
    <row r="132" spans="1:4" ht="12.75">
      <c r="A132" s="31"/>
      <c r="B132" s="31"/>
      <c r="C132" s="31"/>
      <c r="D132" s="31"/>
    </row>
    <row r="133" spans="1:4" ht="12.75">
      <c r="A133" s="31"/>
      <c r="B133" s="31"/>
      <c r="C133" s="31"/>
      <c r="D133" s="31"/>
    </row>
    <row r="134" spans="1:4" ht="12.75">
      <c r="A134" s="31"/>
      <c r="B134" s="31"/>
      <c r="C134" s="31"/>
      <c r="D134" s="31"/>
    </row>
    <row r="135" spans="1:4" ht="12.75">
      <c r="A135" s="31"/>
      <c r="B135" s="31"/>
      <c r="C135" s="31"/>
      <c r="D135" s="31"/>
    </row>
    <row r="136" spans="1:4" ht="12.75">
      <c r="A136" s="31"/>
      <c r="B136" s="31"/>
      <c r="C136" s="31"/>
      <c r="D136" s="31"/>
    </row>
    <row r="137" spans="1:4" ht="12.75">
      <c r="A137" s="31"/>
      <c r="B137" s="31"/>
      <c r="C137" s="31"/>
      <c r="D137" s="31"/>
    </row>
    <row r="138" spans="1:4" ht="12.75">
      <c r="A138" s="31"/>
      <c r="B138" s="31"/>
      <c r="C138" s="31"/>
      <c r="D138" s="31"/>
    </row>
    <row r="139" spans="1:4" ht="12.75">
      <c r="A139" s="31"/>
      <c r="B139" s="31"/>
      <c r="C139" s="31"/>
      <c r="D139" s="31"/>
    </row>
    <row r="140" spans="1:4" ht="12.75">
      <c r="A140" s="31"/>
      <c r="B140" s="31"/>
      <c r="C140" s="31"/>
      <c r="D140" s="31"/>
    </row>
    <row r="141" spans="1:4" ht="12.75">
      <c r="A141" s="31"/>
      <c r="B141" s="31"/>
      <c r="C141" s="31"/>
      <c r="D141" s="31"/>
    </row>
    <row r="142" spans="1:4" ht="12.75">
      <c r="A142" s="31"/>
      <c r="B142" s="31"/>
      <c r="C142" s="31"/>
      <c r="D142" s="31"/>
    </row>
    <row r="143" spans="1:4" ht="12.75">
      <c r="A143" s="31"/>
      <c r="B143" s="31"/>
      <c r="C143" s="31"/>
      <c r="D143" s="31"/>
    </row>
    <row r="144" spans="1:4" ht="12.75">
      <c r="A144" s="31"/>
      <c r="B144" s="31"/>
      <c r="C144" s="31"/>
      <c r="D144" s="31"/>
    </row>
    <row r="145" spans="1:4" ht="12.75">
      <c r="A145" s="31"/>
      <c r="B145" s="31"/>
      <c r="C145" s="31"/>
      <c r="D145" s="31"/>
    </row>
    <row r="146" spans="1:4" ht="12.75">
      <c r="A146" s="31"/>
      <c r="B146" s="31"/>
      <c r="C146" s="31"/>
      <c r="D146" s="31"/>
    </row>
    <row r="147" spans="1:4" ht="12.75">
      <c r="A147" s="31"/>
      <c r="B147" s="31"/>
      <c r="C147" s="31"/>
      <c r="D147" s="31"/>
    </row>
    <row r="148" spans="1:4" ht="12.75">
      <c r="A148" s="31"/>
      <c r="B148" s="31"/>
      <c r="C148" s="31"/>
      <c r="D148" s="31"/>
    </row>
    <row r="149" spans="1:4" ht="12.75">
      <c r="A149" s="31"/>
      <c r="B149" s="31"/>
      <c r="C149" s="31"/>
      <c r="D149" s="31"/>
    </row>
    <row r="150" spans="1:4" ht="12.75">
      <c r="A150" s="31"/>
      <c r="B150" s="31"/>
      <c r="C150" s="31"/>
      <c r="D150" s="31"/>
    </row>
    <row r="151" spans="1:4" ht="12.75">
      <c r="A151" s="31"/>
      <c r="B151" s="31"/>
      <c r="C151" s="31"/>
      <c r="D151" s="31"/>
    </row>
    <row r="152" spans="1:4" ht="12.75">
      <c r="A152" s="31"/>
      <c r="B152" s="31"/>
      <c r="C152" s="31"/>
      <c r="D152" s="31"/>
    </row>
    <row r="153" spans="1:4" ht="12.75">
      <c r="A153" s="31"/>
      <c r="B153" s="31"/>
      <c r="C153" s="31"/>
      <c r="D153" s="31"/>
    </row>
    <row r="154" spans="1:4" ht="12.75">
      <c r="A154" s="31"/>
      <c r="B154" s="31"/>
      <c r="C154" s="31"/>
      <c r="D154" s="31"/>
    </row>
    <row r="155" spans="1:4" ht="12.75">
      <c r="A155" s="31"/>
      <c r="B155" s="31"/>
      <c r="C155" s="31"/>
      <c r="D155" s="31"/>
    </row>
    <row r="156" spans="1:4" ht="12.75">
      <c r="A156" s="31"/>
      <c r="B156" s="31"/>
      <c r="C156" s="31"/>
      <c r="D156" s="31"/>
    </row>
    <row r="157" spans="1:4" ht="12.75">
      <c r="A157" s="31"/>
      <c r="B157" s="31"/>
      <c r="C157" s="31"/>
      <c r="D157" s="31"/>
    </row>
    <row r="158" spans="1:4" ht="12.75">
      <c r="A158" s="31"/>
      <c r="B158" s="31"/>
      <c r="C158" s="31"/>
      <c r="D158" s="31"/>
    </row>
    <row r="159" spans="1:4" ht="12.75">
      <c r="A159" s="31"/>
      <c r="B159" s="31"/>
      <c r="C159" s="31"/>
      <c r="D159" s="31"/>
    </row>
    <row r="160" spans="1:4" ht="12.75">
      <c r="A160" s="31"/>
      <c r="B160" s="31"/>
      <c r="C160" s="31"/>
      <c r="D160" s="31"/>
    </row>
    <row r="161" spans="1:4" ht="12.75">
      <c r="A161" s="31"/>
      <c r="B161" s="31"/>
      <c r="C161" s="31"/>
      <c r="D161" s="31"/>
    </row>
    <row r="162" spans="1:4" ht="12.75">
      <c r="A162" s="31"/>
      <c r="B162" s="31"/>
      <c r="C162" s="31"/>
      <c r="D162" s="31"/>
    </row>
    <row r="163" spans="1:4" ht="12.75">
      <c r="A163" s="31"/>
      <c r="B163" s="31"/>
      <c r="C163" s="31"/>
      <c r="D163" s="31"/>
    </row>
    <row r="164" spans="1:4" ht="12.75">
      <c r="A164" s="31"/>
      <c r="B164" s="31"/>
      <c r="C164" s="31"/>
      <c r="D164" s="31"/>
    </row>
    <row r="165" spans="1:4" ht="12.75">
      <c r="A165" s="31"/>
      <c r="B165" s="31"/>
      <c r="C165" s="31"/>
      <c r="D165" s="31"/>
    </row>
    <row r="166" spans="1:4" ht="12.75">
      <c r="A166" s="31"/>
      <c r="B166" s="31"/>
      <c r="C166" s="31"/>
      <c r="D166" s="31"/>
    </row>
    <row r="167" spans="1:4" ht="12.75">
      <c r="A167" s="31"/>
      <c r="B167" s="31"/>
      <c r="C167" s="31"/>
      <c r="D167" s="31"/>
    </row>
    <row r="168" spans="1:4" ht="12.75">
      <c r="A168" s="31"/>
      <c r="B168" s="31"/>
      <c r="C168" s="31"/>
      <c r="D168" s="31"/>
    </row>
    <row r="169" spans="1:4" ht="12.75">
      <c r="A169" s="31"/>
      <c r="B169" s="31"/>
      <c r="C169" s="31"/>
      <c r="D169" s="31"/>
    </row>
    <row r="170" spans="1:4" ht="12.75">
      <c r="A170" s="31"/>
      <c r="B170" s="31"/>
      <c r="C170" s="31"/>
      <c r="D170" s="31"/>
    </row>
    <row r="171" spans="1:4" ht="12.75">
      <c r="A171" s="31"/>
      <c r="B171" s="31"/>
      <c r="C171" s="31"/>
      <c r="D171" s="31"/>
    </row>
    <row r="172" spans="1:4" ht="12.75">
      <c r="A172" s="31"/>
      <c r="B172" s="31"/>
      <c r="C172" s="31"/>
      <c r="D172" s="31"/>
    </row>
    <row r="173" spans="1:4" ht="12.75">
      <c r="A173" s="31"/>
      <c r="B173" s="31"/>
      <c r="C173" s="31"/>
      <c r="D173" s="31"/>
    </row>
    <row r="174" spans="1:4" ht="12.75">
      <c r="A174" s="31"/>
      <c r="B174" s="31"/>
      <c r="C174" s="31"/>
      <c r="D174" s="31"/>
    </row>
    <row r="175" spans="1:4" ht="12.75">
      <c r="A175" s="31"/>
      <c r="B175" s="31"/>
      <c r="C175" s="31"/>
      <c r="D175" s="31"/>
    </row>
    <row r="176" spans="1:4" ht="12.75">
      <c r="A176" s="31"/>
      <c r="B176" s="31"/>
      <c r="C176" s="31"/>
      <c r="D176" s="31"/>
    </row>
    <row r="177" spans="1:4" ht="12.75">
      <c r="A177" s="31"/>
      <c r="B177" s="31"/>
      <c r="C177" s="31"/>
      <c r="D177" s="31"/>
    </row>
    <row r="178" spans="1:4" ht="12.75">
      <c r="A178" s="31"/>
      <c r="B178" s="31"/>
      <c r="C178" s="31"/>
      <c r="D178" s="31"/>
    </row>
    <row r="179" spans="1:4" ht="12.75">
      <c r="A179" s="31"/>
      <c r="B179" s="31"/>
      <c r="C179" s="31"/>
      <c r="D179" s="31"/>
    </row>
    <row r="180" spans="1:4" ht="12.75">
      <c r="A180" s="31"/>
      <c r="B180" s="31"/>
      <c r="C180" s="31"/>
      <c r="D180" s="31"/>
    </row>
    <row r="181" spans="1:4" ht="12.75">
      <c r="A181" s="31"/>
      <c r="B181" s="31"/>
      <c r="C181" s="31"/>
      <c r="D181" s="31"/>
    </row>
    <row r="182" spans="1:4" ht="12.75">
      <c r="A182" s="31"/>
      <c r="B182" s="31"/>
      <c r="C182" s="31"/>
      <c r="D182" s="31"/>
    </row>
    <row r="183" spans="1:4" ht="12.75">
      <c r="A183" s="31"/>
      <c r="B183" s="31"/>
      <c r="C183" s="31"/>
      <c r="D183" s="31"/>
    </row>
    <row r="184" spans="1:4" ht="12.75">
      <c r="A184" s="31"/>
      <c r="B184" s="31"/>
      <c r="C184" s="31"/>
      <c r="D184" s="31"/>
    </row>
    <row r="185" spans="1:4" ht="12.75">
      <c r="A185" s="31"/>
      <c r="B185" s="31"/>
      <c r="C185" s="31"/>
      <c r="D185" s="31"/>
    </row>
    <row r="186" spans="1:4" ht="12.75">
      <c r="A186" s="31"/>
      <c r="B186" s="31"/>
      <c r="C186" s="31"/>
      <c r="D186" s="31"/>
    </row>
    <row r="187" spans="1:4" ht="12.75">
      <c r="A187" s="31"/>
      <c r="B187" s="31"/>
      <c r="C187" s="31"/>
      <c r="D187" s="31"/>
    </row>
    <row r="188" spans="1:4" ht="12.75">
      <c r="A188" s="31"/>
      <c r="B188" s="31"/>
      <c r="C188" s="31"/>
      <c r="D188" s="31"/>
    </row>
    <row r="189" spans="1:4" ht="12.75">
      <c r="A189" s="31"/>
      <c r="B189" s="31"/>
      <c r="C189" s="31"/>
      <c r="D189" s="31"/>
    </row>
    <row r="190" spans="1:4" ht="12.75">
      <c r="A190" s="31"/>
      <c r="B190" s="31"/>
      <c r="C190" s="31"/>
      <c r="D190" s="31"/>
    </row>
    <row r="191" spans="1:4" ht="12.75">
      <c r="A191" s="31"/>
      <c r="B191" s="31"/>
      <c r="C191" s="31"/>
      <c r="D191" s="31"/>
    </row>
    <row r="192" spans="1:4" ht="12.75">
      <c r="A192" s="31"/>
      <c r="B192" s="31"/>
      <c r="C192" s="31"/>
      <c r="D192" s="31"/>
    </row>
    <row r="193" spans="1:4" ht="12.75">
      <c r="A193" s="31"/>
      <c r="B193" s="31"/>
      <c r="C193" s="31"/>
      <c r="D193" s="31"/>
    </row>
    <row r="194" spans="1:4" ht="12.75">
      <c r="A194" s="31"/>
      <c r="B194" s="31"/>
      <c r="C194" s="31"/>
      <c r="D194" s="31"/>
    </row>
    <row r="195" spans="1:4" ht="12.75">
      <c r="A195" s="31"/>
      <c r="B195" s="31"/>
      <c r="C195" s="31"/>
      <c r="D195" s="31"/>
    </row>
    <row r="196" spans="1:4" ht="12.75">
      <c r="A196" s="31"/>
      <c r="B196" s="31"/>
      <c r="C196" s="31"/>
      <c r="D196" s="31"/>
    </row>
    <row r="197" spans="1:4" ht="12.75">
      <c r="A197" s="31"/>
      <c r="B197" s="31"/>
      <c r="C197" s="31"/>
      <c r="D197" s="31"/>
    </row>
    <row r="198" spans="1:4" ht="12.75">
      <c r="A198" s="31"/>
      <c r="B198" s="31"/>
      <c r="C198" s="31"/>
      <c r="D198" s="31"/>
    </row>
    <row r="199" spans="1:4" ht="12.75">
      <c r="A199" s="31"/>
      <c r="B199" s="31"/>
      <c r="C199" s="31"/>
      <c r="D199" s="31"/>
    </row>
    <row r="200" spans="1:4" ht="12.75">
      <c r="A200" s="31"/>
      <c r="B200" s="31"/>
      <c r="C200" s="31"/>
      <c r="D200" s="31"/>
    </row>
    <row r="201" spans="1:4" ht="12.75">
      <c r="A201" s="31"/>
      <c r="B201" s="31"/>
      <c r="C201" s="31"/>
      <c r="D201" s="31"/>
    </row>
    <row r="202" spans="1:4" ht="12.75">
      <c r="A202" s="31"/>
      <c r="B202" s="31"/>
      <c r="C202" s="31"/>
      <c r="D202" s="31"/>
    </row>
    <row r="203" spans="1:4" ht="12.75">
      <c r="A203" s="31"/>
      <c r="B203" s="31"/>
      <c r="C203" s="31"/>
      <c r="D203" s="31"/>
    </row>
    <row r="204" spans="1:4" ht="12.75">
      <c r="A204" s="31"/>
      <c r="B204" s="31"/>
      <c r="C204" s="31"/>
      <c r="D204" s="31"/>
    </row>
    <row r="205" spans="1:4" ht="12.75">
      <c r="A205" s="31"/>
      <c r="B205" s="31"/>
      <c r="C205" s="31"/>
      <c r="D205" s="31"/>
    </row>
    <row r="206" spans="1:4" ht="12.75">
      <c r="A206" s="31"/>
      <c r="B206" s="31"/>
      <c r="C206" s="31"/>
      <c r="D206" s="31"/>
    </row>
    <row r="207" spans="1:4" ht="12.75">
      <c r="A207" s="31"/>
      <c r="B207" s="31"/>
      <c r="C207" s="31"/>
      <c r="D207" s="31"/>
    </row>
    <row r="208" spans="1:4" ht="12.75">
      <c r="A208" s="31"/>
      <c r="B208" s="31"/>
      <c r="C208" s="31"/>
      <c r="D208" s="31"/>
    </row>
    <row r="209" spans="1:4" ht="12.75">
      <c r="A209" s="31"/>
      <c r="B209" s="31"/>
      <c r="C209" s="31"/>
      <c r="D209" s="31"/>
    </row>
    <row r="210" spans="1:4" ht="12.75">
      <c r="A210" s="31"/>
      <c r="B210" s="31"/>
      <c r="C210" s="31"/>
      <c r="D210" s="31"/>
    </row>
    <row r="211" spans="1:4" ht="12.75">
      <c r="A211" s="31"/>
      <c r="B211" s="31"/>
      <c r="C211" s="31"/>
      <c r="D211" s="31"/>
    </row>
    <row r="212" spans="1:4" ht="12.75">
      <c r="A212" s="31"/>
      <c r="B212" s="31"/>
      <c r="C212" s="31"/>
      <c r="D212" s="31"/>
    </row>
    <row r="213" spans="1:4" ht="12.75">
      <c r="A213" s="31"/>
      <c r="B213" s="31"/>
      <c r="C213" s="31"/>
      <c r="D213" s="31"/>
    </row>
    <row r="214" spans="1:4" ht="12.75">
      <c r="A214" s="31"/>
      <c r="B214" s="31"/>
      <c r="C214" s="31"/>
      <c r="D214" s="31"/>
    </row>
    <row r="215" spans="1:4" ht="12.75">
      <c r="A215" s="31"/>
      <c r="B215" s="31"/>
      <c r="C215" s="31"/>
      <c r="D215" s="31"/>
    </row>
    <row r="216" spans="1:4" ht="12.75">
      <c r="A216" s="31"/>
      <c r="B216" s="31"/>
      <c r="C216" s="31"/>
      <c r="D216" s="31"/>
    </row>
    <row r="217" spans="1:4" ht="12.75">
      <c r="A217" s="31"/>
      <c r="B217" s="31"/>
      <c r="C217" s="31"/>
      <c r="D217" s="31"/>
    </row>
    <row r="218" spans="1:4" ht="12.75">
      <c r="A218" s="31"/>
      <c r="B218" s="31"/>
      <c r="C218" s="31"/>
      <c r="D218" s="31"/>
    </row>
    <row r="219" spans="1:4" ht="12.75">
      <c r="A219" s="31"/>
      <c r="B219" s="31"/>
      <c r="C219" s="31"/>
      <c r="D219" s="31"/>
    </row>
    <row r="220" spans="1:4" ht="12.75">
      <c r="A220" s="31"/>
      <c r="B220" s="31"/>
      <c r="C220" s="31"/>
      <c r="D220" s="31"/>
    </row>
    <row r="221" spans="1:4" ht="12.75">
      <c r="A221" s="31"/>
      <c r="B221" s="31"/>
      <c r="C221" s="31"/>
      <c r="D221" s="31"/>
    </row>
    <row r="222" spans="1:4" ht="12.75">
      <c r="A222" s="31"/>
      <c r="B222" s="31"/>
      <c r="C222" s="31"/>
      <c r="D222" s="31"/>
    </row>
    <row r="223" spans="1:4" ht="12.75">
      <c r="A223" s="31"/>
      <c r="B223" s="31"/>
      <c r="C223" s="31"/>
      <c r="D223" s="31"/>
    </row>
    <row r="224" spans="1:4" ht="12.75">
      <c r="A224" s="31"/>
      <c r="B224" s="31"/>
      <c r="C224" s="31"/>
      <c r="D224" s="31"/>
    </row>
    <row r="225" spans="1:4" ht="12.75">
      <c r="A225" s="31"/>
      <c r="B225" s="31"/>
      <c r="C225" s="31"/>
      <c r="D225" s="31"/>
    </row>
    <row r="226" spans="1:4" ht="12.75">
      <c r="A226" s="31"/>
      <c r="B226" s="31"/>
      <c r="C226" s="31"/>
      <c r="D226" s="31"/>
    </row>
    <row r="227" spans="1:4" ht="12.75">
      <c r="A227" s="31"/>
      <c r="B227" s="31"/>
      <c r="C227" s="31"/>
      <c r="D227" s="31"/>
    </row>
    <row r="228" spans="1:4" ht="12.75">
      <c r="A228" s="31"/>
      <c r="B228" s="31"/>
      <c r="C228" s="31"/>
      <c r="D228" s="31"/>
    </row>
    <row r="229" spans="1:4" ht="12.75">
      <c r="A229" s="31"/>
      <c r="B229" s="31"/>
      <c r="C229" s="31"/>
      <c r="D229" s="31"/>
    </row>
    <row r="230" spans="1:4" ht="12.75">
      <c r="A230" s="31"/>
      <c r="B230" s="31"/>
      <c r="C230" s="31"/>
      <c r="D230" s="31"/>
    </row>
    <row r="231" spans="1:4" ht="12.75">
      <c r="A231" s="31"/>
      <c r="B231" s="31"/>
      <c r="C231" s="31"/>
      <c r="D231" s="31"/>
    </row>
    <row r="232" spans="1:4" ht="12.75">
      <c r="A232" s="31"/>
      <c r="B232" s="31"/>
      <c r="C232" s="31"/>
      <c r="D232" s="31"/>
    </row>
    <row r="233" spans="1:4" ht="12.75">
      <c r="A233" s="31"/>
      <c r="B233" s="31"/>
      <c r="C233" s="31"/>
      <c r="D233" s="31"/>
    </row>
    <row r="234" spans="1:4" ht="12.75">
      <c r="A234" s="31"/>
      <c r="B234" s="31"/>
      <c r="C234" s="31"/>
      <c r="D234" s="31"/>
    </row>
    <row r="235" spans="1:4" ht="12.75">
      <c r="A235" s="31"/>
      <c r="B235" s="31"/>
      <c r="C235" s="31"/>
      <c r="D235" s="31"/>
    </row>
    <row r="236" spans="1:4" ht="12.75">
      <c r="A236" s="31"/>
      <c r="B236" s="31"/>
      <c r="C236" s="31"/>
      <c r="D236" s="31"/>
    </row>
    <row r="237" spans="1:4" ht="12.75">
      <c r="A237" s="31"/>
      <c r="B237" s="31"/>
      <c r="C237" s="31"/>
      <c r="D237" s="31"/>
    </row>
    <row r="238" spans="1:4" ht="12.75">
      <c r="A238" s="31"/>
      <c r="B238" s="31"/>
      <c r="C238" s="31"/>
      <c r="D238" s="31"/>
    </row>
    <row r="239" spans="1:4" ht="12.75">
      <c r="A239" s="31"/>
      <c r="B239" s="31"/>
      <c r="C239" s="31"/>
      <c r="D239" s="31"/>
    </row>
    <row r="240" spans="1:4" ht="12.75">
      <c r="A240" s="31"/>
      <c r="B240" s="31"/>
      <c r="C240" s="31"/>
      <c r="D240" s="31"/>
    </row>
    <row r="241" spans="1:4" ht="12.75">
      <c r="A241" s="31"/>
      <c r="B241" s="31"/>
      <c r="C241" s="31"/>
      <c r="D241" s="31"/>
    </row>
    <row r="242" spans="1:4" ht="12.75">
      <c r="A242" s="31"/>
      <c r="B242" s="31"/>
      <c r="C242" s="31"/>
      <c r="D242" s="31"/>
    </row>
    <row r="243" spans="1:4" ht="12.75">
      <c r="A243" s="31"/>
      <c r="B243" s="31"/>
      <c r="C243" s="31"/>
      <c r="D243" s="31"/>
    </row>
    <row r="244" spans="1:4" ht="12.75">
      <c r="A244" s="31"/>
      <c r="B244" s="31"/>
      <c r="C244" s="31"/>
      <c r="D244" s="31"/>
    </row>
    <row r="245" spans="1:4" ht="12.75">
      <c r="A245" s="31"/>
      <c r="B245" s="31"/>
      <c r="C245" s="31"/>
      <c r="D245" s="31"/>
    </row>
    <row r="246" spans="1:4" ht="12.75">
      <c r="A246" s="31"/>
      <c r="B246" s="31"/>
      <c r="C246" s="31"/>
      <c r="D246" s="31"/>
    </row>
    <row r="247" spans="1:4" ht="12.75">
      <c r="A247" s="31"/>
      <c r="B247" s="31"/>
      <c r="C247" s="31"/>
      <c r="D247" s="31"/>
    </row>
    <row r="248" spans="1:4" ht="12.75">
      <c r="A248" s="31"/>
      <c r="B248" s="31"/>
      <c r="C248" s="31"/>
      <c r="D248" s="31"/>
    </row>
    <row r="249" spans="1:4" ht="12.75">
      <c r="A249" s="31"/>
      <c r="B249" s="31"/>
      <c r="C249" s="31"/>
      <c r="D249" s="31"/>
    </row>
    <row r="250" spans="1:4" ht="12.75">
      <c r="A250" s="31"/>
      <c r="B250" s="31"/>
      <c r="C250" s="31"/>
      <c r="D250" s="31"/>
    </row>
    <row r="251" spans="1:4" ht="12.75">
      <c r="A251" s="31"/>
      <c r="B251" s="31"/>
      <c r="C251" s="31"/>
      <c r="D251" s="31"/>
    </row>
    <row r="252" spans="1:4" ht="12.75">
      <c r="A252" s="31"/>
      <c r="B252" s="31"/>
      <c r="C252" s="31"/>
      <c r="D252" s="31"/>
    </row>
    <row r="253" spans="1:4" ht="12.75">
      <c r="A253" s="31"/>
      <c r="B253" s="31"/>
      <c r="C253" s="31"/>
      <c r="D253" s="31"/>
    </row>
    <row r="254" spans="1:4" ht="12.75">
      <c r="A254" s="31"/>
      <c r="B254" s="31"/>
      <c r="C254" s="31"/>
      <c r="D254" s="31"/>
    </row>
    <row r="255" spans="1:4" ht="12.75">
      <c r="A255" s="31"/>
      <c r="B255" s="31"/>
      <c r="C255" s="31"/>
      <c r="D255" s="31"/>
    </row>
    <row r="256" spans="1:4" ht="12.75">
      <c r="A256" s="31"/>
      <c r="B256" s="31"/>
      <c r="C256" s="31"/>
      <c r="D256" s="31"/>
    </row>
    <row r="257" spans="1:4" ht="12.75">
      <c r="A257" s="31"/>
      <c r="B257" s="31"/>
      <c r="C257" s="31"/>
      <c r="D257" s="31"/>
    </row>
    <row r="258" spans="1:4" ht="12.75">
      <c r="A258" s="31"/>
      <c r="B258" s="31"/>
      <c r="C258" s="31"/>
      <c r="D258" s="31"/>
    </row>
    <row r="259" spans="1:4" ht="12.75">
      <c r="A259" s="31"/>
      <c r="B259" s="31"/>
      <c r="C259" s="31"/>
      <c r="D259" s="31"/>
    </row>
    <row r="260" spans="1:4" ht="12.75">
      <c r="A260" s="31"/>
      <c r="B260" s="31"/>
      <c r="C260" s="31"/>
      <c r="D260" s="31"/>
    </row>
    <row r="261" spans="1:4" ht="12.75">
      <c r="A261" s="31"/>
      <c r="B261" s="31"/>
      <c r="C261" s="31"/>
      <c r="D261" s="31"/>
    </row>
    <row r="262" spans="1:4" ht="12.75">
      <c r="A262" s="31"/>
      <c r="B262" s="31"/>
      <c r="C262" s="31"/>
      <c r="D262" s="31"/>
    </row>
    <row r="263" spans="1:4" ht="12.75">
      <c r="A263" s="31"/>
      <c r="B263" s="31"/>
      <c r="C263" s="31"/>
      <c r="D263" s="31"/>
    </row>
    <row r="264" spans="1:4" ht="12.75">
      <c r="A264" s="31"/>
      <c r="B264" s="31"/>
      <c r="C264" s="31"/>
      <c r="D264" s="31"/>
    </row>
    <row r="265" spans="1:4" ht="12.75">
      <c r="A265" s="31"/>
      <c r="B265" s="31"/>
      <c r="C265" s="31"/>
      <c r="D265" s="31"/>
    </row>
    <row r="266" spans="1:4" ht="12.75">
      <c r="A266" s="31"/>
      <c r="B266" s="31"/>
      <c r="C266" s="31"/>
      <c r="D266" s="31"/>
    </row>
    <row r="267" spans="1:4" ht="12.75">
      <c r="A267" s="31"/>
      <c r="B267" s="31"/>
      <c r="C267" s="31"/>
      <c r="D267" s="31"/>
    </row>
    <row r="268" spans="1:4" ht="12.75">
      <c r="A268" s="31"/>
      <c r="B268" s="31"/>
      <c r="C268" s="31"/>
      <c r="D268" s="31"/>
    </row>
    <row r="269" spans="1:4" ht="12.75">
      <c r="A269" s="31"/>
      <c r="B269" s="31"/>
      <c r="C269" s="31"/>
      <c r="D269" s="31"/>
    </row>
    <row r="270" spans="1:4" ht="12.75">
      <c r="A270" s="31"/>
      <c r="B270" s="31"/>
      <c r="C270" s="31"/>
      <c r="D270" s="31"/>
    </row>
    <row r="271" spans="1:4" ht="12.75">
      <c r="A271" s="31"/>
      <c r="B271" s="31"/>
      <c r="C271" s="31"/>
      <c r="D271" s="31"/>
    </row>
    <row r="272" spans="1:4" ht="12.75">
      <c r="A272" s="31"/>
      <c r="B272" s="31"/>
      <c r="C272" s="31"/>
      <c r="D272" s="31"/>
    </row>
    <row r="273" spans="1:4" ht="12.75">
      <c r="A273" s="31"/>
      <c r="B273" s="31"/>
      <c r="C273" s="31"/>
      <c r="D273" s="31"/>
    </row>
    <row r="274" spans="1:4" ht="12.75">
      <c r="A274" s="31"/>
      <c r="B274" s="31"/>
      <c r="C274" s="31"/>
      <c r="D274" s="31"/>
    </row>
    <row r="275" spans="1:4" ht="12.75">
      <c r="A275" s="31"/>
      <c r="B275" s="31"/>
      <c r="C275" s="31"/>
      <c r="D275" s="31"/>
    </row>
    <row r="276" spans="1:4" ht="12.75">
      <c r="A276" s="31"/>
      <c r="B276" s="31"/>
      <c r="C276" s="31"/>
      <c r="D276" s="31"/>
    </row>
    <row r="277" spans="1:4" ht="12.75">
      <c r="A277" s="31"/>
      <c r="B277" s="31"/>
      <c r="C277" s="31"/>
      <c r="D277" s="31"/>
    </row>
    <row r="278" spans="1:4" ht="12.75">
      <c r="A278" s="31"/>
      <c r="B278" s="31"/>
      <c r="C278" s="31"/>
      <c r="D278" s="31"/>
    </row>
    <row r="279" spans="1:4" ht="12.75">
      <c r="A279" s="31"/>
      <c r="B279" s="31"/>
      <c r="C279" s="31"/>
      <c r="D279" s="31"/>
    </row>
    <row r="280" spans="1:4" ht="12.75">
      <c r="A280" s="31"/>
      <c r="B280" s="31"/>
      <c r="C280" s="31"/>
      <c r="D280" s="31"/>
    </row>
    <row r="281" spans="1:4" ht="12.75">
      <c r="A281" s="31"/>
      <c r="B281" s="31"/>
      <c r="C281" s="31"/>
      <c r="D281" s="31"/>
    </row>
    <row r="282" spans="1:4" ht="12.75">
      <c r="A282" s="31"/>
      <c r="B282" s="31"/>
      <c r="C282" s="31"/>
      <c r="D282" s="31"/>
    </row>
    <row r="283" spans="1:4" ht="12.75">
      <c r="A283" s="31"/>
      <c r="B283" s="31"/>
      <c r="C283" s="31"/>
      <c r="D283" s="31"/>
    </row>
    <row r="284" spans="1:4" ht="12.75">
      <c r="A284" s="31"/>
      <c r="B284" s="31"/>
      <c r="C284" s="31"/>
      <c r="D284" s="31"/>
    </row>
    <row r="285" spans="1:4" ht="12.75">
      <c r="A285" s="31"/>
      <c r="B285" s="31"/>
      <c r="C285" s="31"/>
      <c r="D285" s="31"/>
    </row>
    <row r="286" spans="1:4" ht="12.75">
      <c r="A286" s="31"/>
      <c r="B286" s="31"/>
      <c r="C286" s="31"/>
      <c r="D286" s="31"/>
    </row>
    <row r="287" spans="1:4" ht="12.75">
      <c r="A287" s="31"/>
      <c r="B287" s="31"/>
      <c r="C287" s="31"/>
      <c r="D287" s="31"/>
    </row>
    <row r="288" spans="1:4" ht="12.75">
      <c r="A288" s="31"/>
      <c r="B288" s="31"/>
      <c r="C288" s="31"/>
      <c r="D288" s="31"/>
    </row>
    <row r="289" spans="1:4" ht="12.75">
      <c r="A289" s="31"/>
      <c r="B289" s="31"/>
      <c r="C289" s="31"/>
      <c r="D289" s="31"/>
    </row>
    <row r="290" spans="1:4" ht="12.75">
      <c r="A290" s="31"/>
      <c r="B290" s="31"/>
      <c r="C290" s="31"/>
      <c r="D290" s="31"/>
    </row>
    <row r="291" spans="1:4" ht="12.75">
      <c r="A291" s="31"/>
      <c r="B291" s="31"/>
      <c r="C291" s="31"/>
      <c r="D291" s="31"/>
    </row>
    <row r="292" spans="1:4" ht="12.75">
      <c r="A292" s="31"/>
      <c r="B292" s="31"/>
      <c r="C292" s="31"/>
      <c r="D292" s="31"/>
    </row>
    <row r="293" spans="1:4" ht="12.75">
      <c r="A293" s="31"/>
      <c r="B293" s="31"/>
      <c r="C293" s="31"/>
      <c r="D293" s="31"/>
    </row>
    <row r="294" spans="1:4" ht="12.75">
      <c r="A294" s="31"/>
      <c r="B294" s="31"/>
      <c r="C294" s="31"/>
      <c r="D294" s="31"/>
    </row>
    <row r="295" spans="1:4" ht="12.75">
      <c r="A295" s="31"/>
      <c r="B295" s="31"/>
      <c r="C295" s="31"/>
      <c r="D295" s="31"/>
    </row>
    <row r="296" spans="1:4" ht="12.75">
      <c r="A296" s="31"/>
      <c r="B296" s="31"/>
      <c r="C296" s="31"/>
      <c r="D296" s="31"/>
    </row>
    <row r="297" spans="1:4" ht="12.75">
      <c r="A297" s="31"/>
      <c r="B297" s="31"/>
      <c r="C297" s="31"/>
      <c r="D297" s="31"/>
    </row>
    <row r="298" spans="1:4" ht="12.75">
      <c r="A298" s="31"/>
      <c r="B298" s="31"/>
      <c r="C298" s="31"/>
      <c r="D298" s="31"/>
    </row>
    <row r="299" spans="1:4" ht="12.75">
      <c r="A299" s="31"/>
      <c r="B299" s="31"/>
      <c r="C299" s="31"/>
      <c r="D299" s="31"/>
    </row>
    <row r="300" spans="1:4" ht="12.75">
      <c r="A300" s="31"/>
      <c r="B300" s="31"/>
      <c r="C300" s="31"/>
      <c r="D300" s="31"/>
    </row>
    <row r="301" spans="1:4" ht="12.75">
      <c r="A301" s="31"/>
      <c r="B301" s="31"/>
      <c r="C301" s="31"/>
      <c r="D301" s="31"/>
    </row>
    <row r="302" spans="1:4" ht="12.75">
      <c r="A302" s="31"/>
      <c r="B302" s="31"/>
      <c r="C302" s="31"/>
      <c r="D302" s="31"/>
    </row>
    <row r="303" spans="1:4" ht="12.75">
      <c r="A303" s="31"/>
      <c r="B303" s="31"/>
      <c r="C303" s="31"/>
      <c r="D303" s="31"/>
    </row>
    <row r="304" spans="1:4" ht="12.75">
      <c r="A304" s="31"/>
      <c r="B304" s="31"/>
      <c r="C304" s="31"/>
      <c r="D304" s="31"/>
    </row>
    <row r="305" spans="1:4" ht="12.75">
      <c r="A305" s="31"/>
      <c r="B305" s="31"/>
      <c r="C305" s="31"/>
      <c r="D305" s="31"/>
    </row>
    <row r="306" spans="1:4" ht="12.75">
      <c r="A306" s="31"/>
      <c r="B306" s="31"/>
      <c r="C306" s="31"/>
      <c r="D306" s="31"/>
    </row>
    <row r="307" spans="1:4" ht="12.75">
      <c r="A307" s="31"/>
      <c r="B307" s="31"/>
      <c r="C307" s="31"/>
      <c r="D307" s="31"/>
    </row>
    <row r="308" spans="1:4" ht="12.75">
      <c r="A308" s="31"/>
      <c r="B308" s="31"/>
      <c r="C308" s="31"/>
      <c r="D308" s="31"/>
    </row>
    <row r="309" spans="1:4" ht="12.75">
      <c r="A309" s="31"/>
      <c r="B309" s="31"/>
      <c r="C309" s="31"/>
      <c r="D309" s="31"/>
    </row>
    <row r="310" spans="1:4" ht="12.75">
      <c r="A310" s="31"/>
      <c r="B310" s="31"/>
      <c r="C310" s="31"/>
      <c r="D310" s="31"/>
    </row>
    <row r="311" spans="1:4" ht="12.75">
      <c r="A311" s="31"/>
      <c r="B311" s="31"/>
      <c r="C311" s="31"/>
      <c r="D311" s="31"/>
    </row>
    <row r="312" spans="1:4" ht="12.75">
      <c r="A312" s="31"/>
      <c r="B312" s="31"/>
      <c r="C312" s="31"/>
      <c r="D312" s="31"/>
    </row>
    <row r="313" spans="1:4" ht="12.75">
      <c r="A313" s="31"/>
      <c r="B313" s="31"/>
      <c r="C313" s="31"/>
      <c r="D313" s="31"/>
    </row>
    <row r="314" spans="1:4" ht="12.75">
      <c r="A314" s="31"/>
      <c r="B314" s="31"/>
      <c r="C314" s="31"/>
      <c r="D314" s="31"/>
    </row>
    <row r="315" spans="1:4" ht="12.75">
      <c r="A315" s="31"/>
      <c r="B315" s="31"/>
      <c r="C315" s="31"/>
      <c r="D315" s="31"/>
    </row>
    <row r="316" spans="1:4" ht="12.75">
      <c r="A316" s="31"/>
      <c r="B316" s="31"/>
      <c r="C316" s="31"/>
      <c r="D316" s="31"/>
    </row>
    <row r="317" spans="1:4" ht="12.75">
      <c r="A317" s="31"/>
      <c r="B317" s="31"/>
      <c r="C317" s="31"/>
      <c r="D317" s="31"/>
    </row>
    <row r="318" spans="1:4" ht="12.75">
      <c r="A318" s="31"/>
      <c r="B318" s="31"/>
      <c r="C318" s="31"/>
      <c r="D318" s="31"/>
    </row>
    <row r="319" spans="1:4" ht="12.75">
      <c r="A319" s="31"/>
      <c r="B319" s="31"/>
      <c r="C319" s="31"/>
      <c r="D319" s="31"/>
    </row>
    <row r="320" spans="1:4" ht="12.75">
      <c r="A320" s="31"/>
      <c r="B320" s="31"/>
      <c r="C320" s="31"/>
      <c r="D320" s="31"/>
    </row>
    <row r="321" spans="1:4" ht="12.75">
      <c r="A321" s="31"/>
      <c r="B321" s="31"/>
      <c r="C321" s="31"/>
      <c r="D321" s="31"/>
    </row>
    <row r="322" spans="1:4" ht="12.75">
      <c r="A322" s="31"/>
      <c r="B322" s="31"/>
      <c r="C322" s="31"/>
      <c r="D322" s="31"/>
    </row>
    <row r="323" spans="1:4" ht="12.75">
      <c r="A323" s="31"/>
      <c r="B323" s="31"/>
      <c r="C323" s="31"/>
      <c r="D323" s="31"/>
    </row>
    <row r="324" spans="1:4" ht="12.75">
      <c r="A324" s="31"/>
      <c r="B324" s="31"/>
      <c r="C324" s="31"/>
      <c r="D324" s="31"/>
    </row>
    <row r="325" spans="1:4" ht="12.75">
      <c r="A325" s="31"/>
      <c r="B325" s="31"/>
      <c r="C325" s="31"/>
      <c r="D325" s="31"/>
    </row>
    <row r="326" spans="1:4" ht="12.75">
      <c r="A326" s="31"/>
      <c r="B326" s="31"/>
      <c r="C326" s="31"/>
      <c r="D326" s="31"/>
    </row>
    <row r="327" spans="1:4" ht="12.75">
      <c r="A327" s="31"/>
      <c r="B327" s="31"/>
      <c r="C327" s="31"/>
      <c r="D327" s="31"/>
    </row>
    <row r="328" spans="1:4" ht="12.75">
      <c r="A328" s="31"/>
      <c r="B328" s="31"/>
      <c r="C328" s="31"/>
      <c r="D328" s="31"/>
    </row>
    <row r="329" spans="1:4" ht="12.75">
      <c r="A329" s="31"/>
      <c r="B329" s="31"/>
      <c r="C329" s="31"/>
      <c r="D329" s="31"/>
    </row>
    <row r="330" spans="1:4" ht="12.75">
      <c r="A330" s="31"/>
      <c r="B330" s="31"/>
      <c r="C330" s="31"/>
      <c r="D330" s="31"/>
    </row>
    <row r="331" spans="1:4" ht="12.75">
      <c r="A331" s="31"/>
      <c r="B331" s="31"/>
      <c r="C331" s="31"/>
      <c r="D331" s="31"/>
    </row>
    <row r="332" spans="1:4" ht="12.75">
      <c r="A332" s="31"/>
      <c r="B332" s="31"/>
      <c r="C332" s="31"/>
      <c r="D332" s="31"/>
    </row>
    <row r="333" spans="1:4" ht="12.75">
      <c r="A333" s="31"/>
      <c r="B333" s="31"/>
      <c r="C333" s="31"/>
      <c r="D333" s="31"/>
    </row>
    <row r="334" spans="1:4" ht="12.75">
      <c r="A334" s="31"/>
      <c r="B334" s="31"/>
      <c r="C334" s="31"/>
      <c r="D334" s="31"/>
    </row>
    <row r="335" spans="1:4" ht="12.75">
      <c r="A335" s="31"/>
      <c r="B335" s="31"/>
      <c r="C335" s="31"/>
      <c r="D335" s="31"/>
    </row>
    <row r="336" spans="1:4" ht="12.75">
      <c r="A336" s="31"/>
      <c r="B336" s="31"/>
      <c r="C336" s="31"/>
      <c r="D336" s="31"/>
    </row>
    <row r="337" spans="1:4" ht="12.75">
      <c r="A337" s="31"/>
      <c r="B337" s="31"/>
      <c r="C337" s="31"/>
      <c r="D337" s="31"/>
    </row>
    <row r="338" spans="1:4" ht="12.75">
      <c r="A338" s="31"/>
      <c r="B338" s="31"/>
      <c r="C338" s="31"/>
      <c r="D338" s="31"/>
    </row>
    <row r="339" spans="1:4" ht="12.75">
      <c r="A339" s="31"/>
      <c r="B339" s="31"/>
      <c r="C339" s="31"/>
      <c r="D339" s="31"/>
    </row>
    <row r="340" spans="1:4" ht="12.75">
      <c r="A340" s="31"/>
      <c r="B340" s="31"/>
      <c r="C340" s="31"/>
      <c r="D340" s="31"/>
    </row>
    <row r="341" spans="1:4" ht="12.75">
      <c r="A341" s="31"/>
      <c r="B341" s="31"/>
      <c r="C341" s="31"/>
      <c r="D341" s="31"/>
    </row>
    <row r="342" spans="1:4" ht="12.75">
      <c r="A342" s="31"/>
      <c r="B342" s="31"/>
      <c r="C342" s="31"/>
      <c r="D342" s="31"/>
    </row>
    <row r="343" spans="1:4" ht="12.75">
      <c r="A343" s="31"/>
      <c r="B343" s="31"/>
      <c r="C343" s="31"/>
      <c r="D343" s="31"/>
    </row>
    <row r="344" spans="1:4" ht="12.75">
      <c r="A344" s="31"/>
      <c r="B344" s="31"/>
      <c r="C344" s="31"/>
      <c r="D344" s="31"/>
    </row>
  </sheetData>
  <sheetProtection/>
  <mergeCells count="3">
    <mergeCell ref="A1:D1"/>
    <mergeCell ref="A2:D2"/>
    <mergeCell ref="A3:D3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view="pageBreakPreview" zoomScaleSheetLayoutView="100" zoomScalePageLayoutView="0" workbookViewId="0" topLeftCell="A1">
      <pane xSplit="1" ySplit="8" topLeftCell="B2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G33" sqref="G33"/>
    </sheetView>
  </sheetViews>
  <sheetFormatPr defaultColWidth="9.125" defaultRowHeight="12.75"/>
  <cols>
    <col min="1" max="1" width="49.875" style="15" customWidth="1"/>
    <col min="2" max="2" width="17.125" style="15" customWidth="1"/>
    <col min="3" max="3" width="16.50390625" style="51" customWidth="1"/>
    <col min="4" max="4" width="16.50390625" style="15" customWidth="1"/>
    <col min="5" max="6" width="9.125" style="15" customWidth="1"/>
    <col min="7" max="7" width="12.125" style="15" bestFit="1" customWidth="1"/>
    <col min="8" max="16384" width="9.125" style="15" customWidth="1"/>
  </cols>
  <sheetData>
    <row r="1" spans="1:3" ht="12.75">
      <c r="A1" s="132" t="s">
        <v>117</v>
      </c>
      <c r="B1" s="132"/>
      <c r="C1" s="132"/>
    </row>
    <row r="2" spans="1:3" ht="12.75">
      <c r="A2" s="132" t="s">
        <v>112</v>
      </c>
      <c r="B2" s="132"/>
      <c r="C2" s="132"/>
    </row>
    <row r="3" spans="1:3" ht="12.75">
      <c r="A3" s="132" t="s">
        <v>120</v>
      </c>
      <c r="B3" s="132"/>
      <c r="C3" s="132"/>
    </row>
    <row r="4" spans="1:3" ht="12.75">
      <c r="A4" s="133" t="s">
        <v>1</v>
      </c>
      <c r="B4" s="133"/>
      <c r="C4" s="133"/>
    </row>
    <row r="6" spans="1:4" ht="86.25" customHeight="1">
      <c r="A6" s="98" t="s">
        <v>50</v>
      </c>
      <c r="B6" s="99" t="s">
        <v>51</v>
      </c>
      <c r="C6" s="113" t="str">
        <f>'Отчет ОПиУ'!C5</f>
        <v>За период, закончившийся
31 декабря 2022 года
</v>
      </c>
      <c r="D6" s="113" t="str">
        <f>'Отчет ОПиУ'!D5</f>
        <v>За период, закончившийся
31 декабря 2021 года
</v>
      </c>
    </row>
    <row r="7" spans="1:4" ht="13.5" customHeight="1">
      <c r="A7" s="98" t="s">
        <v>52</v>
      </c>
      <c r="B7" s="99"/>
      <c r="C7" s="100">
        <v>31416</v>
      </c>
      <c r="D7" s="100">
        <v>33959</v>
      </c>
    </row>
    <row r="8" spans="1:4" ht="13.5" customHeight="1">
      <c r="A8" s="99" t="s">
        <v>53</v>
      </c>
      <c r="B8" s="99"/>
      <c r="C8" s="101"/>
      <c r="D8" s="101"/>
    </row>
    <row r="9" spans="1:4" ht="13.5" customHeight="1">
      <c r="A9" s="99" t="s">
        <v>54</v>
      </c>
      <c r="B9" s="99" t="s">
        <v>20</v>
      </c>
      <c r="C9" s="101">
        <v>-286</v>
      </c>
      <c r="D9" s="101">
        <v>224</v>
      </c>
    </row>
    <row r="10" spans="1:4" ht="13.5" customHeight="1">
      <c r="A10" s="99" t="s">
        <v>55</v>
      </c>
      <c r="B10" s="99"/>
      <c r="C10" s="101">
        <v>842</v>
      </c>
      <c r="D10" s="101">
        <v>227</v>
      </c>
    </row>
    <row r="11" spans="1:4" ht="13.5" customHeight="1">
      <c r="A11" s="99" t="s">
        <v>56</v>
      </c>
      <c r="B11" s="99"/>
      <c r="C11" s="101">
        <v>1046</v>
      </c>
      <c r="D11" s="101">
        <v>1997</v>
      </c>
    </row>
    <row r="12" spans="1:7" ht="13.5" customHeight="1">
      <c r="A12" s="99" t="s">
        <v>57</v>
      </c>
      <c r="B12" s="99" t="s">
        <v>58</v>
      </c>
      <c r="C12" s="101">
        <v>-27371</v>
      </c>
      <c r="D12" s="101">
        <v>-248</v>
      </c>
      <c r="E12" s="1"/>
      <c r="F12" s="65"/>
      <c r="G12" s="66"/>
    </row>
    <row r="13" spans="1:7" ht="13.5" customHeight="1">
      <c r="A13" s="99" t="s">
        <v>59</v>
      </c>
      <c r="B13" s="99" t="s">
        <v>16</v>
      </c>
      <c r="C13" s="101">
        <v>233</v>
      </c>
      <c r="D13" s="101">
        <v>281</v>
      </c>
      <c r="E13" s="1"/>
      <c r="F13" s="65"/>
      <c r="G13" s="64"/>
    </row>
    <row r="14" spans="1:5" ht="13.5" customHeight="1">
      <c r="A14" s="99" t="s">
        <v>60</v>
      </c>
      <c r="B14" s="99" t="s">
        <v>16</v>
      </c>
      <c r="C14" s="101">
        <v>133</v>
      </c>
      <c r="D14" s="101">
        <v>147</v>
      </c>
      <c r="E14" s="1"/>
    </row>
    <row r="15" spans="1:7" ht="13.5" customHeight="1">
      <c r="A15" s="99" t="s">
        <v>61</v>
      </c>
      <c r="B15" s="99"/>
      <c r="C15" s="101">
        <v>-5073</v>
      </c>
      <c r="D15" s="101">
        <v>-4354</v>
      </c>
      <c r="E15" s="1"/>
      <c r="F15" s="65"/>
      <c r="G15" s="64"/>
    </row>
    <row r="16" spans="1:7" ht="13.5" customHeight="1">
      <c r="A16" s="99" t="s">
        <v>62</v>
      </c>
      <c r="B16" s="99"/>
      <c r="C16" s="101">
        <v>936</v>
      </c>
      <c r="D16" s="101">
        <v>0</v>
      </c>
      <c r="E16" s="1"/>
      <c r="F16" s="65"/>
      <c r="G16" s="64"/>
    </row>
    <row r="17" spans="1:5" ht="13.5" customHeight="1">
      <c r="A17" s="98" t="s">
        <v>63</v>
      </c>
      <c r="B17" s="99"/>
      <c r="C17" s="100">
        <f>SUM(C7:C16)</f>
        <v>1876</v>
      </c>
      <c r="D17" s="100">
        <f>SUM(D7:D16)</f>
        <v>32233</v>
      </c>
      <c r="E17" s="1"/>
    </row>
    <row r="18" spans="1:5" ht="13.5" customHeight="1">
      <c r="A18" s="98" t="s">
        <v>64</v>
      </c>
      <c r="B18" s="99"/>
      <c r="C18" s="101"/>
      <c r="D18" s="101"/>
      <c r="E18" s="1"/>
    </row>
    <row r="19" spans="1:5" ht="13.5" customHeight="1">
      <c r="A19" s="99" t="s">
        <v>65</v>
      </c>
      <c r="B19" s="99"/>
      <c r="C19" s="101">
        <v>-29268</v>
      </c>
      <c r="D19" s="101">
        <v>-244225</v>
      </c>
      <c r="E19" s="1"/>
    </row>
    <row r="20" spans="1:7" ht="13.5" customHeight="1">
      <c r="A20" s="99" t="s">
        <v>29</v>
      </c>
      <c r="B20" s="99"/>
      <c r="C20" s="101">
        <v>-145</v>
      </c>
      <c r="D20" s="101">
        <v>-3325</v>
      </c>
      <c r="E20" s="1"/>
      <c r="F20" s="65"/>
      <c r="G20" s="64"/>
    </row>
    <row r="21" spans="1:7" ht="13.5" customHeight="1">
      <c r="A21" s="99" t="s">
        <v>31</v>
      </c>
      <c r="B21" s="99" t="s">
        <v>32</v>
      </c>
      <c r="C21" s="101">
        <v>-1148</v>
      </c>
      <c r="D21" s="101">
        <v>21121</v>
      </c>
      <c r="E21" s="1"/>
      <c r="F21" s="65"/>
      <c r="G21" s="64"/>
    </row>
    <row r="22" spans="1:7" ht="13.5" customHeight="1">
      <c r="A22" s="99" t="s">
        <v>36</v>
      </c>
      <c r="B22" s="99"/>
      <c r="C22" s="101">
        <v>904</v>
      </c>
      <c r="D22" s="101">
        <v>-2610</v>
      </c>
      <c r="E22" s="1"/>
      <c r="F22" s="65"/>
      <c r="G22" s="64"/>
    </row>
    <row r="23" spans="1:7" ht="13.5" customHeight="1">
      <c r="A23" s="98" t="s">
        <v>66</v>
      </c>
      <c r="B23" s="99"/>
      <c r="C23" s="101"/>
      <c r="D23" s="101"/>
      <c r="E23" s="1"/>
      <c r="F23" s="65"/>
      <c r="G23" s="64"/>
    </row>
    <row r="24" spans="1:7" ht="13.5" customHeight="1">
      <c r="A24" s="99" t="s">
        <v>7</v>
      </c>
      <c r="B24" s="99"/>
      <c r="C24" s="101">
        <v>-8507</v>
      </c>
      <c r="D24" s="101">
        <v>-8510</v>
      </c>
      <c r="E24" s="1"/>
      <c r="F24" s="65"/>
      <c r="G24" s="64"/>
    </row>
    <row r="25" spans="1:5" ht="13.5" customHeight="1">
      <c r="A25" s="99" t="s">
        <v>41</v>
      </c>
      <c r="B25" s="99"/>
      <c r="C25" s="101">
        <v>-331</v>
      </c>
      <c r="D25" s="101">
        <v>159</v>
      </c>
      <c r="E25" s="1"/>
    </row>
    <row r="26" spans="1:7" ht="13.5" customHeight="1">
      <c r="A26" s="99" t="s">
        <v>42</v>
      </c>
      <c r="B26" s="99"/>
      <c r="C26" s="101">
        <v>-813</v>
      </c>
      <c r="D26" s="101">
        <v>-92</v>
      </c>
      <c r="E26" s="1"/>
      <c r="F26" s="65"/>
      <c r="G26" s="64"/>
    </row>
    <row r="27" spans="1:5" ht="13.5" customHeight="1">
      <c r="A27" s="98" t="s">
        <v>67</v>
      </c>
      <c r="B27" s="99"/>
      <c r="C27" s="100">
        <f>SUM(C17:C26)</f>
        <v>-37432</v>
      </c>
      <c r="D27" s="100">
        <f>SUM(D17:D26)</f>
        <v>-205249</v>
      </c>
      <c r="E27" s="1"/>
    </row>
    <row r="28" spans="1:7" ht="13.5" customHeight="1">
      <c r="A28" s="99" t="s">
        <v>68</v>
      </c>
      <c r="B28" s="99"/>
      <c r="C28" s="101" t="s">
        <v>69</v>
      </c>
      <c r="D28" s="101" t="s">
        <v>69</v>
      </c>
      <c r="E28" s="1"/>
      <c r="F28" s="65"/>
      <c r="G28" s="64"/>
    </row>
    <row r="29" spans="1:7" ht="13.5" customHeight="1">
      <c r="A29" s="98" t="s">
        <v>70</v>
      </c>
      <c r="B29" s="99"/>
      <c r="C29" s="101">
        <f>SUM(C27:C28)</f>
        <v>-37432</v>
      </c>
      <c r="D29" s="101">
        <f>SUM(D27:D28)</f>
        <v>-205249</v>
      </c>
      <c r="E29" s="1"/>
      <c r="F29" s="65"/>
      <c r="G29" s="64"/>
    </row>
    <row r="30" spans="1:7" ht="13.5" customHeight="1">
      <c r="A30" s="98" t="s">
        <v>71</v>
      </c>
      <c r="B30" s="99"/>
      <c r="C30" s="101"/>
      <c r="D30" s="101"/>
      <c r="E30" s="1"/>
      <c r="F30" s="65"/>
      <c r="G30" s="64"/>
    </row>
    <row r="31" spans="1:7" ht="13.5" customHeight="1">
      <c r="A31" s="99" t="s">
        <v>72</v>
      </c>
      <c r="B31" s="99"/>
      <c r="C31" s="101">
        <v>-1412</v>
      </c>
      <c r="D31" s="101">
        <v>0</v>
      </c>
      <c r="E31" s="1"/>
      <c r="F31" s="65"/>
      <c r="G31" s="64"/>
    </row>
    <row r="32" spans="1:5" ht="13.5" customHeight="1">
      <c r="A32" s="98" t="s">
        <v>73</v>
      </c>
      <c r="B32" s="99"/>
      <c r="C32" s="101">
        <v>-1412</v>
      </c>
      <c r="D32" s="101">
        <v>0</v>
      </c>
      <c r="E32" s="1"/>
    </row>
    <row r="33" spans="1:7" ht="13.5" customHeight="1">
      <c r="A33" s="98" t="s">
        <v>74</v>
      </c>
      <c r="B33" s="98"/>
      <c r="C33" s="101">
        <f>C29+C32</f>
        <v>-38844</v>
      </c>
      <c r="D33" s="101">
        <f>D29+D32</f>
        <v>-205249</v>
      </c>
      <c r="E33" s="1"/>
      <c r="F33" s="65"/>
      <c r="G33" s="64"/>
    </row>
    <row r="34" spans="1:7" ht="13.5" customHeight="1">
      <c r="A34" s="99" t="s">
        <v>75</v>
      </c>
      <c r="B34" s="99"/>
      <c r="C34" s="101">
        <v>-842</v>
      </c>
      <c r="D34" s="101">
        <v>-227</v>
      </c>
      <c r="E34" s="1"/>
      <c r="F34" s="65"/>
      <c r="G34" s="64"/>
    </row>
    <row r="35" spans="1:7" ht="13.5" customHeight="1">
      <c r="A35" s="99" t="s">
        <v>76</v>
      </c>
      <c r="B35" s="99" t="s">
        <v>14</v>
      </c>
      <c r="C35" s="101">
        <v>154503</v>
      </c>
      <c r="D35" s="101">
        <v>359979</v>
      </c>
      <c r="E35" s="1"/>
      <c r="F35" s="65"/>
      <c r="G35" s="64"/>
    </row>
    <row r="36" spans="1:7" ht="13.5" customHeight="1">
      <c r="A36" s="98" t="s">
        <v>77</v>
      </c>
      <c r="B36" s="98" t="s">
        <v>14</v>
      </c>
      <c r="C36" s="100">
        <f>SUM(C33:C35)</f>
        <v>114817</v>
      </c>
      <c r="D36" s="100">
        <f>SUM(D33:D35)</f>
        <v>154503</v>
      </c>
      <c r="E36" s="1"/>
      <c r="F36" s="65"/>
      <c r="G36" s="64"/>
    </row>
    <row r="37" ht="12.75">
      <c r="B37" s="65"/>
    </row>
    <row r="38" spans="1:3" ht="12.75">
      <c r="A38" s="16" t="s">
        <v>118</v>
      </c>
      <c r="B38" s="16"/>
      <c r="C38" s="92" t="s">
        <v>119</v>
      </c>
    </row>
    <row r="39" spans="1:3" ht="12.75">
      <c r="A39" s="16"/>
      <c r="B39" s="16"/>
      <c r="C39" s="74"/>
    </row>
    <row r="40" spans="1:3" ht="13.5">
      <c r="A40" s="17"/>
      <c r="B40" s="16"/>
      <c r="C40" s="94"/>
    </row>
    <row r="41" spans="2:3" ht="12.75">
      <c r="B41" s="1"/>
      <c r="C41" s="49"/>
    </row>
    <row r="42" ht="12.75">
      <c r="C42" s="49"/>
    </row>
  </sheetData>
  <sheetProtection/>
  <mergeCells count="4">
    <mergeCell ref="A1:C1"/>
    <mergeCell ref="A2:C2"/>
    <mergeCell ref="A3:C3"/>
    <mergeCell ref="A4:C4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7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I9" sqref="I9"/>
    </sheetView>
  </sheetViews>
  <sheetFormatPr defaultColWidth="9.125" defaultRowHeight="12.75"/>
  <cols>
    <col min="1" max="1" width="38.375" style="2" customWidth="1"/>
    <col min="2" max="3" width="15.50390625" style="2" customWidth="1"/>
    <col min="4" max="4" width="13.50390625" style="2" hidden="1" customWidth="1"/>
    <col min="5" max="5" width="17.50390625" style="2" customWidth="1"/>
    <col min="6" max="6" width="17.625" style="41" customWidth="1"/>
    <col min="7" max="7" width="12.625" style="54" customWidth="1"/>
    <col min="8" max="16384" width="9.125" style="2" customWidth="1"/>
  </cols>
  <sheetData>
    <row r="1" spans="1:6" ht="12.75">
      <c r="A1" s="132" t="s">
        <v>117</v>
      </c>
      <c r="B1" s="132"/>
      <c r="C1" s="132"/>
      <c r="D1" s="132"/>
      <c r="E1" s="132"/>
      <c r="F1" s="132"/>
    </row>
    <row r="2" spans="1:6" ht="12.75">
      <c r="A2" s="124" t="s">
        <v>113</v>
      </c>
      <c r="B2" s="124"/>
      <c r="C2" s="124"/>
      <c r="D2" s="124"/>
      <c r="E2" s="124"/>
      <c r="F2" s="124"/>
    </row>
    <row r="3" spans="1:6" ht="12.75">
      <c r="A3" s="132" t="s">
        <v>122</v>
      </c>
      <c r="B3" s="132"/>
      <c r="C3" s="132"/>
      <c r="D3" s="132"/>
      <c r="E3" s="132"/>
      <c r="F3" s="132"/>
    </row>
    <row r="4" spans="1:6" ht="12.75">
      <c r="A4" s="135" t="s">
        <v>1</v>
      </c>
      <c r="B4" s="135"/>
      <c r="C4" s="135"/>
      <c r="D4" s="135"/>
      <c r="E4" s="135"/>
      <c r="F4" s="135"/>
    </row>
    <row r="5" ht="13.5" thickBot="1"/>
    <row r="6" spans="1:6" ht="78.75" customHeight="1">
      <c r="A6" s="32"/>
      <c r="B6" s="4" t="s">
        <v>2</v>
      </c>
      <c r="C6" s="4" t="s">
        <v>5</v>
      </c>
      <c r="D6" s="4" t="s">
        <v>12</v>
      </c>
      <c r="E6" s="4" t="s">
        <v>3</v>
      </c>
      <c r="F6" s="44" t="s">
        <v>4</v>
      </c>
    </row>
    <row r="7" spans="1:7" ht="26.25">
      <c r="A7" s="58" t="s">
        <v>110</v>
      </c>
      <c r="B7" s="5">
        <v>890573</v>
      </c>
      <c r="C7" s="5">
        <v>865720</v>
      </c>
      <c r="D7" s="14">
        <v>0</v>
      </c>
      <c r="E7" s="13">
        <v>-1341508</v>
      </c>
      <c r="F7" s="72">
        <f>B7+C7+E7</f>
        <v>414785</v>
      </c>
      <c r="G7" s="52"/>
    </row>
    <row r="8" spans="1:6" ht="20.25" customHeight="1">
      <c r="A8" s="59" t="s">
        <v>11</v>
      </c>
      <c r="B8" s="14">
        <v>0</v>
      </c>
      <c r="C8" s="14">
        <v>0</v>
      </c>
      <c r="D8" s="14">
        <v>0</v>
      </c>
      <c r="E8" s="71">
        <v>33959</v>
      </c>
      <c r="F8" s="71">
        <f>E8</f>
        <v>33959</v>
      </c>
    </row>
    <row r="9" spans="1:6" ht="20.25" customHeight="1">
      <c r="A9" s="59" t="s">
        <v>8</v>
      </c>
      <c r="B9" s="14">
        <v>0</v>
      </c>
      <c r="C9" s="14">
        <v>0</v>
      </c>
      <c r="D9" s="43">
        <v>0</v>
      </c>
      <c r="E9" s="71"/>
      <c r="F9" s="71"/>
    </row>
    <row r="10" spans="1:6" ht="20.25" customHeight="1">
      <c r="A10" s="57" t="s">
        <v>13</v>
      </c>
      <c r="B10" s="14">
        <v>0</v>
      </c>
      <c r="C10" s="14">
        <v>0</v>
      </c>
      <c r="D10" s="43">
        <v>0</v>
      </c>
      <c r="E10" s="71">
        <f>E8</f>
        <v>33959</v>
      </c>
      <c r="F10" s="71">
        <f>F8</f>
        <v>33959</v>
      </c>
    </row>
    <row r="11" spans="1:7" ht="27" thickBot="1">
      <c r="A11" s="60" t="s">
        <v>108</v>
      </c>
      <c r="B11" s="61">
        <v>890573</v>
      </c>
      <c r="C11" s="61">
        <v>865720</v>
      </c>
      <c r="D11" s="63">
        <v>0</v>
      </c>
      <c r="E11" s="13">
        <f>E7+E10</f>
        <v>-1307549</v>
      </c>
      <c r="F11" s="62">
        <f>B11+C11+E11</f>
        <v>448744</v>
      </c>
      <c r="G11" s="52"/>
    </row>
    <row r="12" spans="1:7" ht="26.25">
      <c r="A12" s="58" t="s">
        <v>124</v>
      </c>
      <c r="B12" s="5">
        <v>890573</v>
      </c>
      <c r="C12" s="5">
        <v>865720</v>
      </c>
      <c r="D12" s="14">
        <v>0</v>
      </c>
      <c r="E12" s="13">
        <v>-1307549</v>
      </c>
      <c r="F12" s="72">
        <f>B12+C12+E12</f>
        <v>448744</v>
      </c>
      <c r="G12" s="52"/>
    </row>
    <row r="13" spans="1:6" ht="20.25" customHeight="1">
      <c r="A13" s="59" t="s">
        <v>11</v>
      </c>
      <c r="B13" s="14">
        <v>0</v>
      </c>
      <c r="C13" s="14">
        <v>0</v>
      </c>
      <c r="D13" s="14">
        <v>0</v>
      </c>
      <c r="E13" s="71">
        <v>31416</v>
      </c>
      <c r="F13" s="71">
        <f>E13</f>
        <v>31416</v>
      </c>
    </row>
    <row r="14" spans="1:6" ht="20.25" customHeight="1">
      <c r="A14" s="59" t="s">
        <v>8</v>
      </c>
      <c r="B14" s="14">
        <v>0</v>
      </c>
      <c r="C14" s="14">
        <v>0</v>
      </c>
      <c r="D14" s="43">
        <v>0</v>
      </c>
      <c r="E14" s="71"/>
      <c r="F14" s="71"/>
    </row>
    <row r="15" spans="1:6" ht="20.25" customHeight="1">
      <c r="A15" s="57" t="s">
        <v>13</v>
      </c>
      <c r="B15" s="14">
        <v>0</v>
      </c>
      <c r="C15" s="14">
        <v>0</v>
      </c>
      <c r="D15" s="43">
        <v>0</v>
      </c>
      <c r="E15" s="71">
        <f>E13</f>
        <v>31416</v>
      </c>
      <c r="F15" s="71">
        <f>F13</f>
        <v>31416</v>
      </c>
    </row>
    <row r="16" spans="1:7" ht="27" thickBot="1">
      <c r="A16" s="60" t="s">
        <v>125</v>
      </c>
      <c r="B16" s="61">
        <v>890573</v>
      </c>
      <c r="C16" s="61">
        <v>865720</v>
      </c>
      <c r="D16" s="63">
        <v>0</v>
      </c>
      <c r="E16" s="13">
        <f>E12+E15</f>
        <v>-1276133</v>
      </c>
      <c r="F16" s="62">
        <f>B16+C16+E16</f>
        <v>480160</v>
      </c>
      <c r="G16" s="52"/>
    </row>
    <row r="17" spans="1:6" ht="12.75">
      <c r="A17" s="95"/>
      <c r="B17" s="96"/>
      <c r="C17" s="96"/>
      <c r="D17" s="6"/>
      <c r="E17" s="96"/>
      <c r="F17" s="97"/>
    </row>
    <row r="18" spans="1:6" ht="12.75">
      <c r="A18" s="91" t="s">
        <v>123</v>
      </c>
      <c r="B18" s="96"/>
      <c r="C18" s="96"/>
      <c r="D18" s="96"/>
      <c r="F18" s="92" t="s">
        <v>119</v>
      </c>
    </row>
    <row r="19" spans="1:6" ht="12.75">
      <c r="A19" s="91"/>
      <c r="B19" s="96"/>
      <c r="C19" s="96"/>
      <c r="D19" s="6"/>
      <c r="F19" s="114"/>
    </row>
    <row r="20" spans="1:6" ht="13.5">
      <c r="A20" s="93"/>
      <c r="F20" s="115"/>
    </row>
    <row r="22" spans="1:6" ht="12.75">
      <c r="A22" s="3"/>
      <c r="B22" s="8"/>
      <c r="C22" s="8"/>
      <c r="E22" s="9"/>
      <c r="F22" s="18"/>
    </row>
    <row r="23" spans="1:6" ht="12.75">
      <c r="A23" s="7"/>
      <c r="B23" s="8"/>
      <c r="C23" s="8"/>
      <c r="E23" s="9"/>
      <c r="F23" s="8"/>
    </row>
    <row r="24" spans="1:6" ht="12.75">
      <c r="A24" s="16"/>
      <c r="B24" s="8"/>
      <c r="C24" s="8"/>
      <c r="E24" s="9"/>
      <c r="F24" s="18"/>
    </row>
    <row r="25" spans="2:6" ht="12.75">
      <c r="B25" s="52"/>
      <c r="C25" s="52"/>
      <c r="D25" s="52"/>
      <c r="E25" s="52"/>
      <c r="F25" s="53"/>
    </row>
    <row r="26" spans="2:6" ht="12.75">
      <c r="B26" s="52"/>
      <c r="C26" s="52"/>
      <c r="D26" s="52"/>
      <c r="E26" s="52"/>
      <c r="F26" s="53"/>
    </row>
    <row r="27" spans="1:12" ht="12.75">
      <c r="A27" s="38"/>
      <c r="B27" s="39"/>
      <c r="C27" s="39"/>
      <c r="D27" s="20"/>
      <c r="E27" s="20"/>
      <c r="F27" s="45"/>
      <c r="G27" s="55"/>
      <c r="H27" s="20"/>
      <c r="I27" s="20"/>
      <c r="J27" s="20"/>
      <c r="K27" s="20"/>
      <c r="L27" s="20"/>
    </row>
    <row r="28" spans="1:12" ht="12.75">
      <c r="A28" s="38"/>
      <c r="B28" s="39"/>
      <c r="C28" s="39"/>
      <c r="D28" s="20"/>
      <c r="E28" s="22"/>
      <c r="F28" s="46"/>
      <c r="G28" s="55"/>
      <c r="H28" s="20"/>
      <c r="I28" s="20"/>
      <c r="J28" s="20"/>
      <c r="K28" s="20"/>
      <c r="L28" s="20"/>
    </row>
    <row r="29" spans="1:12" ht="12.75">
      <c r="A29" s="38"/>
      <c r="B29" s="39"/>
      <c r="C29" s="39"/>
      <c r="D29" s="20"/>
      <c r="E29" s="21"/>
      <c r="F29" s="46"/>
      <c r="G29" s="55"/>
      <c r="H29" s="20"/>
      <c r="I29" s="20"/>
      <c r="J29" s="20"/>
      <c r="K29" s="20"/>
      <c r="L29" s="20"/>
    </row>
    <row r="30" spans="4:12" ht="12.75">
      <c r="D30" s="20"/>
      <c r="E30" s="39"/>
      <c r="F30" s="47"/>
      <c r="G30" s="55"/>
      <c r="H30" s="20"/>
      <c r="I30" s="20"/>
      <c r="J30" s="20"/>
      <c r="K30" s="20"/>
      <c r="L30" s="20"/>
    </row>
    <row r="31" spans="4:12" ht="12.75">
      <c r="D31" s="20"/>
      <c r="E31" s="23"/>
      <c r="F31" s="47"/>
      <c r="G31" s="55"/>
      <c r="H31" s="20"/>
      <c r="I31" s="20"/>
      <c r="J31" s="20"/>
      <c r="K31" s="20"/>
      <c r="L31" s="20"/>
    </row>
    <row r="32" spans="3:12" ht="12.75">
      <c r="C32" s="40"/>
      <c r="D32" s="20"/>
      <c r="E32" s="21"/>
      <c r="F32" s="24"/>
      <c r="G32" s="55"/>
      <c r="H32" s="20"/>
      <c r="I32" s="20"/>
      <c r="J32" s="20"/>
      <c r="K32" s="20"/>
      <c r="L32" s="20"/>
    </row>
    <row r="33" spans="1:12" ht="12.75">
      <c r="A33" s="10"/>
      <c r="C33" s="40"/>
      <c r="D33" s="20"/>
      <c r="E33" s="35"/>
      <c r="F33" s="25"/>
      <c r="G33" s="55"/>
      <c r="H33" s="20"/>
      <c r="I33" s="20"/>
      <c r="J33" s="20"/>
      <c r="K33" s="20"/>
      <c r="L33" s="20"/>
    </row>
    <row r="34" spans="4:12" ht="12.75">
      <c r="D34" s="20"/>
      <c r="E34" s="35"/>
      <c r="F34" s="25"/>
      <c r="G34" s="55"/>
      <c r="H34" s="20"/>
      <c r="I34" s="20"/>
      <c r="J34" s="20"/>
      <c r="K34" s="20"/>
      <c r="L34" s="20"/>
    </row>
    <row r="35" spans="4:12" ht="12.75">
      <c r="D35" s="20"/>
      <c r="E35" s="35"/>
      <c r="F35" s="25"/>
      <c r="G35" s="55"/>
      <c r="H35" s="20"/>
      <c r="I35" s="20"/>
      <c r="J35" s="20"/>
      <c r="K35" s="20"/>
      <c r="L35" s="20"/>
    </row>
    <row r="36" spans="4:12" ht="12.75">
      <c r="D36" s="20"/>
      <c r="E36" s="35"/>
      <c r="F36" s="25"/>
      <c r="G36" s="55"/>
      <c r="H36" s="20"/>
      <c r="I36" s="20"/>
      <c r="J36" s="20"/>
      <c r="K36" s="20"/>
      <c r="L36" s="20"/>
    </row>
    <row r="37" spans="4:12" ht="12.75">
      <c r="D37" s="20"/>
      <c r="E37" s="35"/>
      <c r="F37" s="24"/>
      <c r="G37" s="55"/>
      <c r="H37" s="20"/>
      <c r="I37" s="20"/>
      <c r="J37" s="20"/>
      <c r="K37" s="20"/>
      <c r="L37" s="20"/>
    </row>
    <row r="38" spans="4:12" ht="12.75">
      <c r="D38" s="20"/>
      <c r="E38" s="35"/>
      <c r="F38" s="25"/>
      <c r="G38" s="55"/>
      <c r="H38" s="20"/>
      <c r="I38" s="20"/>
      <c r="J38" s="20"/>
      <c r="K38" s="20"/>
      <c r="L38" s="20"/>
    </row>
    <row r="39" spans="4:12" ht="12.75">
      <c r="D39" s="20"/>
      <c r="E39" s="35"/>
      <c r="F39" s="25"/>
      <c r="G39" s="55"/>
      <c r="H39" s="20"/>
      <c r="I39" s="20"/>
      <c r="J39" s="20"/>
      <c r="K39" s="20"/>
      <c r="L39" s="20"/>
    </row>
    <row r="40" spans="4:12" ht="12.75">
      <c r="D40" s="20"/>
      <c r="E40" s="35"/>
      <c r="F40" s="25"/>
      <c r="G40" s="55"/>
      <c r="H40" s="20"/>
      <c r="I40" s="20"/>
      <c r="J40" s="20"/>
      <c r="K40" s="20"/>
      <c r="L40" s="20"/>
    </row>
    <row r="41" spans="4:12" ht="12.75">
      <c r="D41" s="20"/>
      <c r="E41" s="35"/>
      <c r="F41" s="25"/>
      <c r="G41" s="55"/>
      <c r="H41" s="20"/>
      <c r="I41" s="20"/>
      <c r="J41" s="20"/>
      <c r="K41" s="20"/>
      <c r="L41" s="20"/>
    </row>
    <row r="42" spans="4:12" ht="12.75">
      <c r="D42" s="20"/>
      <c r="E42" s="35"/>
      <c r="F42" s="25"/>
      <c r="G42" s="55"/>
      <c r="H42" s="20"/>
      <c r="I42" s="20"/>
      <c r="J42" s="20"/>
      <c r="K42" s="20"/>
      <c r="L42" s="20"/>
    </row>
    <row r="43" spans="4:12" ht="12.75">
      <c r="D43" s="20"/>
      <c r="E43" s="21"/>
      <c r="F43" s="25"/>
      <c r="G43" s="55"/>
      <c r="H43" s="20"/>
      <c r="I43" s="20"/>
      <c r="J43" s="20"/>
      <c r="K43" s="20"/>
      <c r="L43" s="20"/>
    </row>
    <row r="44" spans="4:12" ht="12.75">
      <c r="D44" s="20"/>
      <c r="E44" s="21"/>
      <c r="F44" s="25"/>
      <c r="G44" s="55"/>
      <c r="H44" s="20"/>
      <c r="I44" s="20"/>
      <c r="J44" s="20"/>
      <c r="K44" s="20"/>
      <c r="L44" s="20"/>
    </row>
    <row r="45" spans="4:12" ht="12.75">
      <c r="D45" s="20"/>
      <c r="E45" s="21"/>
      <c r="F45" s="46"/>
      <c r="G45" s="55"/>
      <c r="H45" s="20"/>
      <c r="I45" s="20"/>
      <c r="J45" s="20"/>
      <c r="K45" s="20"/>
      <c r="L45" s="20"/>
    </row>
    <row r="46" spans="4:12" ht="12.75">
      <c r="D46" s="20"/>
      <c r="E46" s="20"/>
      <c r="F46" s="45"/>
      <c r="G46" s="55"/>
      <c r="H46" s="20"/>
      <c r="I46" s="20"/>
      <c r="J46" s="20"/>
      <c r="K46" s="20"/>
      <c r="L46" s="20"/>
    </row>
    <row r="47" spans="1:12" ht="12.75">
      <c r="A47" s="10"/>
      <c r="D47" s="20"/>
      <c r="E47" s="20"/>
      <c r="F47" s="45"/>
      <c r="G47" s="55"/>
      <c r="H47" s="20"/>
      <c r="I47" s="20"/>
      <c r="J47" s="20"/>
      <c r="K47" s="20"/>
      <c r="L47" s="20"/>
    </row>
    <row r="48" spans="4:12" ht="12.75">
      <c r="D48" s="20"/>
      <c r="E48" s="20"/>
      <c r="F48" s="45"/>
      <c r="G48" s="55"/>
      <c r="H48" s="20"/>
      <c r="I48" s="20"/>
      <c r="J48" s="20"/>
      <c r="K48" s="20"/>
      <c r="L48" s="20"/>
    </row>
    <row r="49" spans="4:12" ht="12.75">
      <c r="D49" s="20"/>
      <c r="E49" s="20"/>
      <c r="F49" s="45"/>
      <c r="G49" s="55"/>
      <c r="H49" s="20"/>
      <c r="I49" s="20"/>
      <c r="J49" s="20"/>
      <c r="K49" s="20"/>
      <c r="L49" s="20"/>
    </row>
    <row r="50" spans="4:12" ht="12.75">
      <c r="D50" s="20"/>
      <c r="E50" s="20"/>
      <c r="F50" s="45"/>
      <c r="G50" s="55"/>
      <c r="H50" s="20"/>
      <c r="I50" s="20"/>
      <c r="J50" s="20"/>
      <c r="K50" s="20"/>
      <c r="L50" s="20"/>
    </row>
    <row r="51" spans="4:12" ht="12.75">
      <c r="D51" s="20"/>
      <c r="E51" s="20"/>
      <c r="F51" s="45"/>
      <c r="G51" s="55"/>
      <c r="H51" s="20"/>
      <c r="I51" s="20"/>
      <c r="J51" s="20"/>
      <c r="K51" s="20"/>
      <c r="L51" s="20"/>
    </row>
    <row r="52" spans="4:12" ht="12.75">
      <c r="D52" s="20"/>
      <c r="E52" s="20"/>
      <c r="F52" s="45"/>
      <c r="G52" s="55"/>
      <c r="H52" s="20"/>
      <c r="I52" s="20"/>
      <c r="J52" s="20"/>
      <c r="K52" s="20"/>
      <c r="L52" s="20"/>
    </row>
    <row r="53" spans="4:12" ht="12.75">
      <c r="D53" s="20"/>
      <c r="E53" s="20"/>
      <c r="F53" s="45"/>
      <c r="G53" s="55"/>
      <c r="H53" s="20"/>
      <c r="I53" s="20"/>
      <c r="J53" s="20"/>
      <c r="K53" s="20"/>
      <c r="L53" s="20"/>
    </row>
    <row r="54" spans="1:12" ht="12.75">
      <c r="A54" s="11"/>
      <c r="D54" s="20"/>
      <c r="E54" s="20"/>
      <c r="F54" s="45"/>
      <c r="G54" s="55"/>
      <c r="H54" s="20"/>
      <c r="I54" s="20"/>
      <c r="J54" s="20"/>
      <c r="K54" s="20"/>
      <c r="L54" s="20"/>
    </row>
    <row r="55" spans="4:12" ht="12.75">
      <c r="D55" s="20"/>
      <c r="E55" s="20"/>
      <c r="F55" s="45"/>
      <c r="G55" s="55"/>
      <c r="H55" s="20"/>
      <c r="I55" s="20"/>
      <c r="J55" s="20"/>
      <c r="K55" s="20"/>
      <c r="L55" s="20"/>
    </row>
    <row r="56" spans="4:12" ht="12.75">
      <c r="D56" s="20"/>
      <c r="E56" s="20"/>
      <c r="F56" s="45"/>
      <c r="G56" s="55"/>
      <c r="H56" s="20"/>
      <c r="I56" s="20"/>
      <c r="J56" s="20"/>
      <c r="K56" s="20"/>
      <c r="L56" s="20"/>
    </row>
    <row r="57" spans="4:12" ht="12.75">
      <c r="D57" s="20"/>
      <c r="E57" s="20"/>
      <c r="F57" s="45"/>
      <c r="G57" s="55"/>
      <c r="H57" s="20"/>
      <c r="I57" s="20"/>
      <c r="J57" s="20"/>
      <c r="K57" s="20"/>
      <c r="L57" s="20"/>
    </row>
    <row r="58" spans="4:12" ht="12.75">
      <c r="D58" s="20"/>
      <c r="E58" s="20"/>
      <c r="F58" s="45"/>
      <c r="G58" s="55"/>
      <c r="H58" s="20"/>
      <c r="I58" s="20"/>
      <c r="J58" s="20"/>
      <c r="K58" s="20"/>
      <c r="L58" s="20"/>
    </row>
    <row r="59" spans="4:12" ht="12.75">
      <c r="D59" s="20"/>
      <c r="E59" s="20"/>
      <c r="F59" s="45"/>
      <c r="G59" s="55"/>
      <c r="H59" s="20"/>
      <c r="I59" s="20"/>
      <c r="J59" s="20"/>
      <c r="K59" s="20"/>
      <c r="L59" s="20"/>
    </row>
    <row r="60" spans="4:12" ht="12.75">
      <c r="D60" s="20"/>
      <c r="E60" s="20"/>
      <c r="F60" s="45"/>
      <c r="G60" s="55"/>
      <c r="H60" s="20"/>
      <c r="I60" s="20"/>
      <c r="J60" s="20"/>
      <c r="K60" s="20"/>
      <c r="L60" s="20"/>
    </row>
    <row r="61" spans="4:12" ht="12.75">
      <c r="D61" s="20"/>
      <c r="E61" s="20"/>
      <c r="F61" s="45"/>
      <c r="G61" s="55"/>
      <c r="H61" s="20"/>
      <c r="I61" s="20"/>
      <c r="J61" s="20"/>
      <c r="K61" s="20"/>
      <c r="L61" s="20"/>
    </row>
    <row r="62" spans="4:12" ht="12.75">
      <c r="D62" s="20"/>
      <c r="E62" s="20"/>
      <c r="F62" s="45"/>
      <c r="G62" s="55"/>
      <c r="H62" s="20"/>
      <c r="I62" s="20"/>
      <c r="J62" s="20"/>
      <c r="K62" s="20"/>
      <c r="L62" s="20"/>
    </row>
    <row r="63" spans="4:12" ht="12.75">
      <c r="D63" s="20"/>
      <c r="E63" s="20"/>
      <c r="F63" s="45"/>
      <c r="G63" s="55"/>
      <c r="H63" s="20"/>
      <c r="I63" s="20"/>
      <c r="J63" s="20"/>
      <c r="K63" s="20"/>
      <c r="L63" s="20"/>
    </row>
    <row r="64" spans="4:12" ht="12.75">
      <c r="D64" s="20"/>
      <c r="E64" s="20"/>
      <c r="F64" s="45"/>
      <c r="G64" s="55"/>
      <c r="H64" s="20"/>
      <c r="I64" s="20"/>
      <c r="J64" s="20"/>
      <c r="K64" s="20"/>
      <c r="L64" s="20"/>
    </row>
    <row r="65" spans="4:12" ht="12.75">
      <c r="D65" s="20"/>
      <c r="E65" s="20"/>
      <c r="F65" s="45"/>
      <c r="G65" s="55"/>
      <c r="H65" s="20"/>
      <c r="I65" s="20"/>
      <c r="J65" s="20"/>
      <c r="K65" s="20"/>
      <c r="L65" s="20"/>
    </row>
    <row r="66" spans="4:12" ht="12.75">
      <c r="D66" s="20"/>
      <c r="E66" s="20"/>
      <c r="F66" s="45"/>
      <c r="G66" s="55"/>
      <c r="H66" s="20"/>
      <c r="I66" s="20"/>
      <c r="J66" s="20"/>
      <c r="K66" s="20"/>
      <c r="L66" s="20"/>
    </row>
    <row r="67" spans="4:12" ht="12.75">
      <c r="D67" s="20"/>
      <c r="E67" s="20"/>
      <c r="F67" s="45"/>
      <c r="G67" s="55"/>
      <c r="H67" s="20"/>
      <c r="I67" s="20"/>
      <c r="J67" s="20"/>
      <c r="K67" s="20"/>
      <c r="L67" s="20"/>
    </row>
    <row r="68" spans="4:12" ht="12.75">
      <c r="D68" s="20"/>
      <c r="E68" s="20"/>
      <c r="F68" s="45"/>
      <c r="G68" s="55"/>
      <c r="H68" s="20"/>
      <c r="I68" s="20"/>
      <c r="J68" s="20"/>
      <c r="K68" s="20"/>
      <c r="L68" s="20"/>
    </row>
    <row r="69" spans="4:12" ht="12.75">
      <c r="D69" s="20"/>
      <c r="E69" s="20"/>
      <c r="F69" s="45"/>
      <c r="G69" s="55"/>
      <c r="H69" s="20"/>
      <c r="I69" s="20"/>
      <c r="J69" s="20"/>
      <c r="K69" s="20"/>
      <c r="L69" s="20"/>
    </row>
    <row r="70" spans="4:12" ht="12.75">
      <c r="D70" s="20"/>
      <c r="E70" s="20"/>
      <c r="F70" s="45"/>
      <c r="G70" s="55"/>
      <c r="H70" s="20"/>
      <c r="I70" s="20"/>
      <c r="J70" s="20"/>
      <c r="K70" s="20"/>
      <c r="L70" s="20"/>
    </row>
    <row r="71" spans="4:12" ht="12.75">
      <c r="D71" s="20"/>
      <c r="E71" s="20"/>
      <c r="F71" s="45"/>
      <c r="G71" s="55"/>
      <c r="H71" s="20"/>
      <c r="I71" s="20"/>
      <c r="J71" s="20"/>
      <c r="K71" s="20"/>
      <c r="L71" s="20"/>
    </row>
    <row r="72" spans="4:12" ht="12.75">
      <c r="D72" s="20"/>
      <c r="E72" s="20"/>
      <c r="F72" s="45"/>
      <c r="G72" s="55"/>
      <c r="H72" s="20"/>
      <c r="I72" s="20"/>
      <c r="J72" s="20"/>
      <c r="K72" s="20"/>
      <c r="L72" s="20"/>
    </row>
    <row r="73" spans="4:12" ht="12.75">
      <c r="D73" s="20"/>
      <c r="E73" s="20"/>
      <c r="F73" s="45"/>
      <c r="G73" s="55"/>
      <c r="H73" s="20"/>
      <c r="I73" s="20"/>
      <c r="J73" s="20"/>
      <c r="K73" s="20"/>
      <c r="L73" s="20"/>
    </row>
    <row r="74" spans="4:12" ht="12.75">
      <c r="D74" s="20"/>
      <c r="E74" s="20"/>
      <c r="F74" s="45"/>
      <c r="G74" s="55"/>
      <c r="H74" s="20"/>
      <c r="I74" s="20"/>
      <c r="J74" s="20"/>
      <c r="K74" s="20"/>
      <c r="L74" s="20"/>
    </row>
    <row r="75" spans="4:12" ht="12.75">
      <c r="D75" s="20"/>
      <c r="E75" s="20"/>
      <c r="F75" s="45"/>
      <c r="G75" s="55"/>
      <c r="H75" s="20"/>
      <c r="I75" s="20"/>
      <c r="J75" s="20"/>
      <c r="K75" s="20"/>
      <c r="L75" s="20"/>
    </row>
    <row r="76" spans="4:12" ht="12.75">
      <c r="D76" s="20"/>
      <c r="E76" s="20"/>
      <c r="F76" s="45"/>
      <c r="G76" s="55"/>
      <c r="H76" s="20"/>
      <c r="I76" s="20"/>
      <c r="J76" s="20"/>
      <c r="K76" s="20"/>
      <c r="L76" s="20"/>
    </row>
    <row r="77" spans="4:12" ht="12.75">
      <c r="D77" s="20"/>
      <c r="E77" s="20"/>
      <c r="F77" s="45"/>
      <c r="G77" s="55"/>
      <c r="H77" s="20"/>
      <c r="I77" s="20"/>
      <c r="J77" s="20"/>
      <c r="K77" s="20"/>
      <c r="L77" s="20"/>
    </row>
    <row r="78" spans="4:12" ht="12.75">
      <c r="D78" s="20"/>
      <c r="E78" s="20"/>
      <c r="F78" s="45"/>
      <c r="G78" s="55"/>
      <c r="H78" s="20"/>
      <c r="I78" s="20"/>
      <c r="J78" s="20"/>
      <c r="K78" s="20"/>
      <c r="L78" s="20"/>
    </row>
    <row r="79" spans="4:12" ht="12.75">
      <c r="D79" s="20"/>
      <c r="E79" s="20"/>
      <c r="F79" s="45"/>
      <c r="G79" s="55"/>
      <c r="H79" s="20"/>
      <c r="I79" s="20"/>
      <c r="J79" s="20"/>
      <c r="K79" s="20"/>
      <c r="L79" s="20"/>
    </row>
    <row r="80" spans="1:12" ht="12.75">
      <c r="A80" s="134"/>
      <c r="B80" s="134"/>
      <c r="C80" s="37"/>
      <c r="D80" s="20"/>
      <c r="E80" s="20"/>
      <c r="F80" s="45"/>
      <c r="G80" s="55"/>
      <c r="H80" s="20"/>
      <c r="I80" s="20"/>
      <c r="J80" s="20"/>
      <c r="K80" s="20"/>
      <c r="L80" s="20"/>
    </row>
    <row r="81" spans="4:12" ht="12.75">
      <c r="D81" s="20"/>
      <c r="E81" s="20"/>
      <c r="F81" s="45"/>
      <c r="G81" s="55"/>
      <c r="H81" s="20"/>
      <c r="I81" s="20"/>
      <c r="J81" s="20"/>
      <c r="K81" s="20"/>
      <c r="L81" s="20"/>
    </row>
    <row r="82" spans="4:12" ht="12.75">
      <c r="D82" s="26"/>
      <c r="E82" s="20"/>
      <c r="F82" s="45"/>
      <c r="G82" s="55"/>
      <c r="H82" s="20"/>
      <c r="I82" s="20"/>
      <c r="J82" s="20"/>
      <c r="K82" s="20"/>
      <c r="L82" s="20"/>
    </row>
    <row r="83" spans="4:12" ht="12.75">
      <c r="D83" s="20"/>
      <c r="E83" s="20"/>
      <c r="F83" s="45"/>
      <c r="G83" s="55"/>
      <c r="H83" s="20"/>
      <c r="I83" s="20"/>
      <c r="J83" s="20"/>
      <c r="K83" s="20"/>
      <c r="L83" s="20"/>
    </row>
    <row r="84" spans="4:12" ht="12.75">
      <c r="D84" s="20"/>
      <c r="E84" s="20"/>
      <c r="F84" s="45"/>
      <c r="G84" s="55"/>
      <c r="H84" s="20"/>
      <c r="I84" s="20"/>
      <c r="J84" s="20"/>
      <c r="K84" s="20"/>
      <c r="L84" s="20"/>
    </row>
    <row r="85" spans="2:12" ht="12.75">
      <c r="B85" s="9"/>
      <c r="C85" s="9"/>
      <c r="D85" s="20"/>
      <c r="E85" s="20"/>
      <c r="F85" s="45"/>
      <c r="G85" s="55"/>
      <c r="H85" s="20"/>
      <c r="I85" s="20"/>
      <c r="J85" s="20"/>
      <c r="K85" s="20"/>
      <c r="L85" s="20"/>
    </row>
    <row r="86" spans="1:12" ht="12.75">
      <c r="A86" s="11"/>
      <c r="B86" s="12"/>
      <c r="C86" s="12"/>
      <c r="D86" s="20"/>
      <c r="E86" s="20"/>
      <c r="F86" s="45"/>
      <c r="G86" s="55"/>
      <c r="H86" s="20"/>
      <c r="I86" s="20"/>
      <c r="J86" s="20"/>
      <c r="K86" s="20"/>
      <c r="L86" s="20"/>
    </row>
    <row r="87" spans="2:12" ht="12.75">
      <c r="B87" s="9"/>
      <c r="C87" s="9"/>
      <c r="D87" s="20"/>
      <c r="E87" s="20"/>
      <c r="F87" s="45"/>
      <c r="G87" s="55"/>
      <c r="H87" s="20"/>
      <c r="I87" s="20"/>
      <c r="J87" s="20"/>
      <c r="K87" s="20"/>
      <c r="L87" s="20"/>
    </row>
    <row r="88" spans="2:12" ht="12.75">
      <c r="B88" s="9"/>
      <c r="C88" s="9"/>
      <c r="D88" s="20"/>
      <c r="E88" s="20"/>
      <c r="F88" s="45"/>
      <c r="G88" s="55"/>
      <c r="H88" s="20"/>
      <c r="I88" s="20"/>
      <c r="J88" s="20"/>
      <c r="K88" s="20"/>
      <c r="L88" s="20"/>
    </row>
    <row r="89" spans="2:12" ht="12.75">
      <c r="B89" s="9"/>
      <c r="C89" s="9"/>
      <c r="D89" s="20"/>
      <c r="E89" s="20"/>
      <c r="F89" s="45"/>
      <c r="G89" s="55"/>
      <c r="H89" s="20"/>
      <c r="I89" s="20"/>
      <c r="J89" s="20"/>
      <c r="K89" s="20"/>
      <c r="L89" s="20"/>
    </row>
    <row r="90" spans="2:12" ht="12.75">
      <c r="B90" s="9"/>
      <c r="C90" s="9"/>
      <c r="D90" s="20"/>
      <c r="E90" s="20"/>
      <c r="F90" s="45"/>
      <c r="G90" s="55"/>
      <c r="H90" s="20"/>
      <c r="I90" s="20"/>
      <c r="J90" s="20"/>
      <c r="K90" s="20"/>
      <c r="L90" s="20"/>
    </row>
    <row r="91" spans="2:12" ht="12.75">
      <c r="B91" s="9"/>
      <c r="C91" s="9"/>
      <c r="D91" s="20"/>
      <c r="E91" s="20"/>
      <c r="F91" s="45"/>
      <c r="G91" s="55"/>
      <c r="H91" s="20"/>
      <c r="I91" s="20"/>
      <c r="J91" s="20"/>
      <c r="K91" s="20"/>
      <c r="L91" s="20"/>
    </row>
    <row r="92" spans="2:12" ht="12.75">
      <c r="B92" s="9"/>
      <c r="C92" s="9"/>
      <c r="D92" s="20"/>
      <c r="E92" s="20"/>
      <c r="F92" s="45"/>
      <c r="G92" s="55"/>
      <c r="H92" s="20"/>
      <c r="I92" s="20"/>
      <c r="J92" s="20"/>
      <c r="K92" s="20"/>
      <c r="L92" s="20"/>
    </row>
    <row r="93" spans="2:12" ht="12.75">
      <c r="B93" s="9"/>
      <c r="C93" s="9"/>
      <c r="D93" s="20"/>
      <c r="E93" s="20"/>
      <c r="F93" s="45"/>
      <c r="G93" s="55"/>
      <c r="H93" s="20"/>
      <c r="I93" s="20"/>
      <c r="J93" s="20"/>
      <c r="K93" s="20"/>
      <c r="L93" s="20"/>
    </row>
    <row r="94" spans="2:12" ht="12.75">
      <c r="B94" s="9"/>
      <c r="C94" s="9"/>
      <c r="D94" s="20"/>
      <c r="E94" s="20"/>
      <c r="F94" s="45"/>
      <c r="G94" s="55"/>
      <c r="H94" s="20"/>
      <c r="I94" s="20"/>
      <c r="J94" s="20"/>
      <c r="K94" s="20"/>
      <c r="L94" s="20"/>
    </row>
    <row r="95" spans="2:12" ht="12.75">
      <c r="B95" s="9"/>
      <c r="C95" s="9"/>
      <c r="D95" s="20"/>
      <c r="E95" s="20"/>
      <c r="F95" s="45"/>
      <c r="G95" s="55"/>
      <c r="H95" s="20"/>
      <c r="I95" s="20"/>
      <c r="J95" s="20"/>
      <c r="K95" s="20"/>
      <c r="L95" s="20"/>
    </row>
    <row r="96" spans="4:12" ht="12.75">
      <c r="D96" s="20"/>
      <c r="E96" s="20"/>
      <c r="F96" s="45"/>
      <c r="G96" s="55"/>
      <c r="H96" s="20"/>
      <c r="I96" s="20"/>
      <c r="J96" s="20"/>
      <c r="K96" s="20"/>
      <c r="L96" s="20"/>
    </row>
    <row r="97" spans="4:12" ht="12.75">
      <c r="D97" s="20"/>
      <c r="E97" s="20"/>
      <c r="F97" s="45"/>
      <c r="G97" s="55"/>
      <c r="H97" s="20"/>
      <c r="I97" s="20"/>
      <c r="J97" s="20"/>
      <c r="K97" s="20"/>
      <c r="L97" s="20"/>
    </row>
    <row r="98" spans="4:12" ht="12.75">
      <c r="D98" s="20"/>
      <c r="E98" s="20"/>
      <c r="F98" s="45"/>
      <c r="G98" s="55"/>
      <c r="H98" s="20"/>
      <c r="I98" s="20"/>
      <c r="J98" s="20"/>
      <c r="K98" s="20"/>
      <c r="L98" s="20"/>
    </row>
    <row r="99" spans="4:12" ht="12.75">
      <c r="D99" s="20"/>
      <c r="E99" s="20"/>
      <c r="F99" s="45"/>
      <c r="G99" s="55"/>
      <c r="H99" s="20"/>
      <c r="I99" s="20"/>
      <c r="J99" s="20"/>
      <c r="K99" s="20"/>
      <c r="L99" s="20"/>
    </row>
    <row r="100" spans="4:12" ht="12.75">
      <c r="D100" s="20"/>
      <c r="E100" s="20"/>
      <c r="F100" s="45"/>
      <c r="G100" s="55"/>
      <c r="H100" s="20"/>
      <c r="I100" s="20"/>
      <c r="J100" s="20"/>
      <c r="K100" s="20"/>
      <c r="L100" s="20"/>
    </row>
    <row r="101" spans="4:12" ht="12.75">
      <c r="D101" s="20"/>
      <c r="E101" s="20"/>
      <c r="F101" s="45"/>
      <c r="G101" s="55"/>
      <c r="H101" s="20"/>
      <c r="I101" s="20"/>
      <c r="J101" s="20"/>
      <c r="K101" s="20"/>
      <c r="L101" s="20"/>
    </row>
    <row r="102" spans="4:12" ht="12.75">
      <c r="D102" s="20"/>
      <c r="E102" s="20"/>
      <c r="F102" s="45"/>
      <c r="G102" s="55"/>
      <c r="H102" s="20"/>
      <c r="I102" s="20"/>
      <c r="J102" s="20"/>
      <c r="K102" s="20"/>
      <c r="L102" s="20"/>
    </row>
    <row r="103" spans="4:12" ht="12.75">
      <c r="D103" s="20"/>
      <c r="E103" s="20"/>
      <c r="F103" s="45"/>
      <c r="G103" s="55"/>
      <c r="H103" s="20"/>
      <c r="I103" s="20"/>
      <c r="J103" s="20"/>
      <c r="K103" s="20"/>
      <c r="L103" s="20"/>
    </row>
    <row r="104" spans="4:12" ht="12.75">
      <c r="D104" s="20"/>
      <c r="E104" s="20"/>
      <c r="F104" s="45"/>
      <c r="G104" s="55"/>
      <c r="H104" s="20"/>
      <c r="I104" s="20"/>
      <c r="J104" s="20"/>
      <c r="K104" s="20"/>
      <c r="L104" s="20"/>
    </row>
    <row r="105" spans="4:12" ht="12.75">
      <c r="D105" s="20"/>
      <c r="E105" s="20"/>
      <c r="F105" s="45"/>
      <c r="G105" s="55"/>
      <c r="H105" s="20"/>
      <c r="I105" s="20"/>
      <c r="J105" s="20"/>
      <c r="K105" s="20"/>
      <c r="L105" s="20"/>
    </row>
    <row r="106" spans="4:12" ht="12.75">
      <c r="D106" s="20"/>
      <c r="E106" s="20"/>
      <c r="F106" s="45"/>
      <c r="G106" s="55"/>
      <c r="H106" s="20"/>
      <c r="I106" s="20"/>
      <c r="J106" s="20"/>
      <c r="K106" s="20"/>
      <c r="L106" s="20"/>
    </row>
    <row r="107" spans="4:12" ht="12.75">
      <c r="D107" s="20"/>
      <c r="E107" s="20"/>
      <c r="F107" s="45"/>
      <c r="G107" s="55"/>
      <c r="H107" s="20"/>
      <c r="I107" s="20"/>
      <c r="J107" s="20"/>
      <c r="K107" s="20"/>
      <c r="L107" s="20"/>
    </row>
    <row r="108" spans="4:12" ht="12.75">
      <c r="D108" s="20"/>
      <c r="E108" s="20"/>
      <c r="F108" s="45"/>
      <c r="G108" s="55"/>
      <c r="H108" s="20"/>
      <c r="I108" s="20"/>
      <c r="J108" s="20"/>
      <c r="K108" s="20"/>
      <c r="L108" s="20"/>
    </row>
    <row r="109" spans="4:12" ht="12.75">
      <c r="D109" s="20"/>
      <c r="E109" s="20"/>
      <c r="F109" s="45"/>
      <c r="G109" s="55"/>
      <c r="H109" s="20"/>
      <c r="I109" s="20"/>
      <c r="J109" s="20"/>
      <c r="K109" s="20"/>
      <c r="L109" s="20"/>
    </row>
    <row r="110" spans="4:12" ht="12.75">
      <c r="D110" s="20"/>
      <c r="E110" s="20"/>
      <c r="F110" s="45"/>
      <c r="G110" s="55"/>
      <c r="H110" s="20"/>
      <c r="I110" s="20"/>
      <c r="J110" s="20"/>
      <c r="K110" s="20"/>
      <c r="L110" s="20"/>
    </row>
    <row r="111" spans="4:12" ht="12.75">
      <c r="D111" s="20"/>
      <c r="E111" s="20"/>
      <c r="F111" s="45"/>
      <c r="G111" s="55"/>
      <c r="H111" s="20"/>
      <c r="I111" s="20"/>
      <c r="J111" s="20"/>
      <c r="K111" s="20"/>
      <c r="L111" s="20"/>
    </row>
    <row r="112" spans="4:12" ht="12.75">
      <c r="D112" s="20"/>
      <c r="E112" s="20"/>
      <c r="F112" s="45"/>
      <c r="G112" s="55"/>
      <c r="H112" s="20"/>
      <c r="I112" s="20"/>
      <c r="J112" s="20"/>
      <c r="K112" s="20"/>
      <c r="L112" s="20"/>
    </row>
    <row r="113" spans="4:12" ht="12.75">
      <c r="D113" s="20"/>
      <c r="E113" s="20"/>
      <c r="F113" s="45"/>
      <c r="G113" s="55"/>
      <c r="H113" s="20"/>
      <c r="I113" s="20"/>
      <c r="J113" s="20"/>
      <c r="K113" s="20"/>
      <c r="L113" s="20"/>
    </row>
    <row r="114" spans="4:12" ht="12.75">
      <c r="D114" s="20"/>
      <c r="E114" s="20"/>
      <c r="F114" s="45"/>
      <c r="G114" s="55"/>
      <c r="H114" s="20"/>
      <c r="I114" s="20"/>
      <c r="J114" s="20"/>
      <c r="K114" s="20"/>
      <c r="L114" s="20"/>
    </row>
    <row r="115" spans="1:12" ht="12.75">
      <c r="A115" s="134"/>
      <c r="B115" s="134"/>
      <c r="C115" s="37"/>
      <c r="D115" s="20"/>
      <c r="E115" s="20"/>
      <c r="F115" s="45"/>
      <c r="G115" s="55"/>
      <c r="H115" s="20"/>
      <c r="I115" s="20"/>
      <c r="J115" s="20"/>
      <c r="K115" s="20"/>
      <c r="L115" s="20"/>
    </row>
    <row r="116" spans="4:12" ht="12.75">
      <c r="D116" s="20"/>
      <c r="E116" s="20"/>
      <c r="F116" s="45"/>
      <c r="G116" s="55"/>
      <c r="H116" s="20"/>
      <c r="I116" s="20"/>
      <c r="J116" s="20"/>
      <c r="K116" s="20"/>
      <c r="L116" s="20"/>
    </row>
    <row r="117" spans="4:12" ht="12.75">
      <c r="D117" s="20"/>
      <c r="E117" s="20"/>
      <c r="F117" s="45"/>
      <c r="G117" s="55"/>
      <c r="H117" s="20"/>
      <c r="I117" s="20"/>
      <c r="J117" s="20"/>
      <c r="K117" s="20"/>
      <c r="L117" s="20"/>
    </row>
    <row r="118" spans="4:12" ht="12.75">
      <c r="D118" s="20"/>
      <c r="E118" s="20"/>
      <c r="F118" s="45"/>
      <c r="G118" s="55"/>
      <c r="H118" s="20"/>
      <c r="I118" s="20"/>
      <c r="J118" s="20"/>
      <c r="K118" s="20"/>
      <c r="L118" s="20"/>
    </row>
    <row r="119" spans="1:12" ht="12.75">
      <c r="A119" s="11"/>
      <c r="B119" s="9"/>
      <c r="C119" s="9"/>
      <c r="D119" s="20"/>
      <c r="E119" s="20"/>
      <c r="F119" s="45"/>
      <c r="G119" s="55"/>
      <c r="H119" s="20"/>
      <c r="I119" s="20"/>
      <c r="J119" s="20"/>
      <c r="K119" s="20"/>
      <c r="L119" s="20"/>
    </row>
    <row r="120" spans="1:12" ht="12.75">
      <c r="A120" s="11"/>
      <c r="B120" s="9"/>
      <c r="C120" s="9"/>
      <c r="D120" s="20"/>
      <c r="E120" s="20"/>
      <c r="F120" s="45"/>
      <c r="G120" s="55"/>
      <c r="H120" s="20"/>
      <c r="I120" s="20"/>
      <c r="J120" s="20"/>
      <c r="K120" s="20"/>
      <c r="L120" s="20"/>
    </row>
    <row r="121" spans="1:12" ht="12.75">
      <c r="A121" s="11"/>
      <c r="B121" s="9"/>
      <c r="C121" s="9"/>
      <c r="D121" s="20"/>
      <c r="E121" s="20"/>
      <c r="F121" s="45"/>
      <c r="G121" s="55"/>
      <c r="H121" s="20"/>
      <c r="I121" s="20"/>
      <c r="J121" s="20"/>
      <c r="K121" s="20"/>
      <c r="L121" s="20"/>
    </row>
    <row r="122" spans="1:12" ht="12.75">
      <c r="A122" s="11"/>
      <c r="B122" s="9"/>
      <c r="C122" s="9"/>
      <c r="D122" s="20"/>
      <c r="E122" s="20"/>
      <c r="F122" s="45"/>
      <c r="G122" s="55"/>
      <c r="H122" s="20"/>
      <c r="I122" s="20"/>
      <c r="J122" s="20"/>
      <c r="K122" s="20"/>
      <c r="L122" s="20"/>
    </row>
    <row r="123" spans="1:12" ht="12.75">
      <c r="A123" s="11"/>
      <c r="B123" s="9"/>
      <c r="C123" s="9"/>
      <c r="D123" s="20"/>
      <c r="E123" s="20"/>
      <c r="F123" s="45"/>
      <c r="G123" s="55"/>
      <c r="H123" s="20"/>
      <c r="I123" s="20"/>
      <c r="J123" s="20"/>
      <c r="K123" s="20"/>
      <c r="L123" s="20"/>
    </row>
    <row r="124" spans="1:12" ht="12.75">
      <c r="A124" s="11"/>
      <c r="B124" s="9"/>
      <c r="C124" s="9"/>
      <c r="D124" s="20"/>
      <c r="E124" s="20"/>
      <c r="F124" s="45"/>
      <c r="G124" s="55"/>
      <c r="H124" s="20"/>
      <c r="I124" s="20"/>
      <c r="J124" s="20"/>
      <c r="K124" s="20"/>
      <c r="L124" s="20"/>
    </row>
    <row r="125" spans="1:12" ht="12.75">
      <c r="A125" s="11"/>
      <c r="B125" s="9"/>
      <c r="C125" s="9"/>
      <c r="D125" s="20"/>
      <c r="E125" s="20"/>
      <c r="F125" s="45"/>
      <c r="G125" s="55"/>
      <c r="H125" s="20"/>
      <c r="I125" s="20"/>
      <c r="J125" s="20"/>
      <c r="K125" s="20"/>
      <c r="L125" s="20"/>
    </row>
    <row r="126" spans="2:12" ht="12.75">
      <c r="B126" s="9"/>
      <c r="C126" s="9"/>
      <c r="D126" s="20"/>
      <c r="E126" s="20"/>
      <c r="F126" s="45"/>
      <c r="G126" s="55"/>
      <c r="H126" s="20"/>
      <c r="I126" s="20"/>
      <c r="J126" s="20"/>
      <c r="K126" s="20"/>
      <c r="L126" s="20"/>
    </row>
    <row r="127" spans="2:12" ht="12.75">
      <c r="B127" s="9"/>
      <c r="C127" s="9"/>
      <c r="D127" s="20"/>
      <c r="E127" s="20"/>
      <c r="F127" s="45"/>
      <c r="G127" s="55"/>
      <c r="H127" s="20"/>
      <c r="I127" s="20"/>
      <c r="J127" s="20"/>
      <c r="K127" s="20"/>
      <c r="L127" s="20"/>
    </row>
    <row r="128" spans="4:12" ht="12.75">
      <c r="D128" s="20"/>
      <c r="E128" s="20"/>
      <c r="F128" s="45"/>
      <c r="G128" s="55"/>
      <c r="H128" s="20"/>
      <c r="I128" s="20"/>
      <c r="J128" s="20"/>
      <c r="K128" s="20"/>
      <c r="L128" s="20"/>
    </row>
    <row r="129" spans="4:12" ht="12.75">
      <c r="D129" s="20"/>
      <c r="E129" s="20"/>
      <c r="F129" s="45"/>
      <c r="G129" s="55"/>
      <c r="H129" s="20"/>
      <c r="I129" s="20"/>
      <c r="J129" s="20"/>
      <c r="K129" s="20"/>
      <c r="L129" s="20"/>
    </row>
    <row r="130" spans="4:12" ht="12.75">
      <c r="D130" s="20"/>
      <c r="E130" s="20"/>
      <c r="F130" s="45"/>
      <c r="G130" s="55"/>
      <c r="H130" s="20"/>
      <c r="I130" s="20"/>
      <c r="J130" s="20"/>
      <c r="K130" s="20"/>
      <c r="L130" s="20"/>
    </row>
    <row r="131" spans="4:12" ht="12.75">
      <c r="D131" s="20"/>
      <c r="E131" s="20"/>
      <c r="F131" s="45"/>
      <c r="G131" s="55"/>
      <c r="H131" s="20"/>
      <c r="I131" s="20"/>
      <c r="J131" s="20"/>
      <c r="K131" s="20"/>
      <c r="L131" s="20"/>
    </row>
    <row r="132" spans="4:12" ht="12.75">
      <c r="D132" s="20"/>
      <c r="E132" s="20"/>
      <c r="F132" s="45"/>
      <c r="G132" s="55"/>
      <c r="H132" s="20"/>
      <c r="I132" s="20"/>
      <c r="J132" s="20"/>
      <c r="K132" s="20"/>
      <c r="L132" s="20"/>
    </row>
    <row r="133" spans="2:12" ht="12.75">
      <c r="B133" s="9"/>
      <c r="C133" s="9"/>
      <c r="D133" s="20"/>
      <c r="E133" s="20"/>
      <c r="F133" s="45"/>
      <c r="G133" s="55"/>
      <c r="H133" s="20"/>
      <c r="I133" s="20"/>
      <c r="J133" s="20"/>
      <c r="K133" s="20"/>
      <c r="L133" s="20"/>
    </row>
    <row r="134" spans="1:12" ht="12.75">
      <c r="A134" s="11"/>
      <c r="B134" s="9"/>
      <c r="C134" s="9"/>
      <c r="D134" s="20"/>
      <c r="E134" s="20"/>
      <c r="F134" s="45"/>
      <c r="G134" s="55"/>
      <c r="H134" s="20"/>
      <c r="I134" s="20"/>
      <c r="J134" s="20"/>
      <c r="K134" s="20"/>
      <c r="L134" s="20"/>
    </row>
    <row r="135" spans="1:12" ht="12.75">
      <c r="A135" s="11"/>
      <c r="B135" s="9"/>
      <c r="C135" s="9"/>
      <c r="D135" s="20"/>
      <c r="E135" s="20"/>
      <c r="F135" s="45"/>
      <c r="G135" s="55"/>
      <c r="H135" s="20"/>
      <c r="I135" s="20"/>
      <c r="J135" s="20"/>
      <c r="K135" s="20"/>
      <c r="L135" s="20"/>
    </row>
    <row r="136" spans="1:12" ht="12.75">
      <c r="A136" s="11"/>
      <c r="B136" s="9"/>
      <c r="C136" s="9"/>
      <c r="D136" s="20"/>
      <c r="E136" s="20"/>
      <c r="F136" s="45"/>
      <c r="G136" s="55"/>
      <c r="H136" s="20"/>
      <c r="I136" s="20"/>
      <c r="J136" s="20"/>
      <c r="K136" s="20"/>
      <c r="L136" s="20"/>
    </row>
    <row r="137" spans="1:12" ht="12.75">
      <c r="A137" s="11"/>
      <c r="B137" s="9"/>
      <c r="C137" s="9"/>
      <c r="D137" s="20"/>
      <c r="E137" s="20"/>
      <c r="F137" s="45"/>
      <c r="G137" s="55"/>
      <c r="H137" s="20"/>
      <c r="I137" s="20"/>
      <c r="J137" s="20"/>
      <c r="K137" s="20"/>
      <c r="L137" s="20"/>
    </row>
    <row r="138" spans="1:12" ht="12.75">
      <c r="A138" s="11"/>
      <c r="B138" s="9"/>
      <c r="C138" s="9"/>
      <c r="D138" s="20"/>
      <c r="E138" s="20"/>
      <c r="F138" s="45"/>
      <c r="G138" s="55"/>
      <c r="H138" s="20"/>
      <c r="I138" s="20"/>
      <c r="J138" s="20"/>
      <c r="K138" s="20"/>
      <c r="L138" s="20"/>
    </row>
    <row r="139" spans="2:12" ht="12.75">
      <c r="B139" s="9"/>
      <c r="C139" s="9"/>
      <c r="D139" s="20"/>
      <c r="E139" s="20"/>
      <c r="F139" s="45"/>
      <c r="G139" s="55"/>
      <c r="H139" s="20"/>
      <c r="I139" s="20"/>
      <c r="J139" s="20"/>
      <c r="K139" s="20"/>
      <c r="L139" s="20"/>
    </row>
    <row r="140" spans="2:12" ht="12.75">
      <c r="B140" s="9"/>
      <c r="C140" s="9"/>
      <c r="D140" s="20"/>
      <c r="E140" s="20"/>
      <c r="F140" s="45"/>
      <c r="G140" s="55"/>
      <c r="H140" s="20"/>
      <c r="I140" s="20"/>
      <c r="J140" s="20"/>
      <c r="K140" s="20"/>
      <c r="L140" s="20"/>
    </row>
    <row r="141" spans="2:12" ht="12.75">
      <c r="B141" s="9"/>
      <c r="C141" s="9"/>
      <c r="D141" s="20"/>
      <c r="E141" s="20"/>
      <c r="F141" s="45"/>
      <c r="G141" s="55"/>
      <c r="H141" s="20"/>
      <c r="I141" s="20"/>
      <c r="J141" s="20"/>
      <c r="K141" s="20"/>
      <c r="L141" s="20"/>
    </row>
    <row r="142" spans="4:12" ht="12.75">
      <c r="D142" s="20"/>
      <c r="E142" s="20"/>
      <c r="F142" s="45"/>
      <c r="G142" s="55"/>
      <c r="H142" s="20"/>
      <c r="I142" s="20"/>
      <c r="J142" s="20"/>
      <c r="K142" s="20"/>
      <c r="L142" s="20"/>
    </row>
    <row r="143" spans="4:12" ht="12.75">
      <c r="D143" s="20"/>
      <c r="E143" s="20"/>
      <c r="F143" s="45"/>
      <c r="G143" s="55"/>
      <c r="H143" s="20"/>
      <c r="I143" s="20"/>
      <c r="J143" s="20"/>
      <c r="K143" s="20"/>
      <c r="L143" s="20"/>
    </row>
    <row r="144" spans="4:12" ht="12.75">
      <c r="D144" s="20"/>
      <c r="E144" s="20"/>
      <c r="F144" s="45"/>
      <c r="G144" s="55"/>
      <c r="H144" s="20"/>
      <c r="I144" s="20"/>
      <c r="J144" s="20"/>
      <c r="K144" s="20"/>
      <c r="L144" s="20"/>
    </row>
    <row r="145" spans="4:12" ht="12.75">
      <c r="D145" s="20"/>
      <c r="E145" s="20"/>
      <c r="F145" s="45"/>
      <c r="G145" s="55"/>
      <c r="H145" s="20"/>
      <c r="I145" s="20"/>
      <c r="J145" s="20"/>
      <c r="K145" s="20"/>
      <c r="L145" s="20"/>
    </row>
    <row r="146" spans="4:12" ht="12.75">
      <c r="D146" s="20"/>
      <c r="E146" s="20"/>
      <c r="F146" s="45"/>
      <c r="G146" s="55"/>
      <c r="H146" s="20"/>
      <c r="I146" s="20"/>
      <c r="J146" s="20"/>
      <c r="K146" s="20"/>
      <c r="L146" s="20"/>
    </row>
    <row r="147" spans="4:12" ht="12.75">
      <c r="D147" s="20"/>
      <c r="E147" s="20"/>
      <c r="F147" s="45"/>
      <c r="G147" s="55"/>
      <c r="H147" s="20"/>
      <c r="I147" s="20"/>
      <c r="J147" s="20"/>
      <c r="K147" s="20"/>
      <c r="L147" s="20"/>
    </row>
    <row r="148" spans="4:12" ht="12.75">
      <c r="D148" s="20"/>
      <c r="E148" s="20"/>
      <c r="F148" s="45"/>
      <c r="G148" s="55"/>
      <c r="H148" s="20"/>
      <c r="I148" s="20"/>
      <c r="J148" s="20"/>
      <c r="K148" s="20"/>
      <c r="L148" s="20"/>
    </row>
    <row r="149" spans="4:12" ht="12.75">
      <c r="D149" s="20"/>
      <c r="E149" s="20"/>
      <c r="F149" s="45"/>
      <c r="G149" s="55"/>
      <c r="H149" s="20"/>
      <c r="I149" s="20"/>
      <c r="J149" s="20"/>
      <c r="K149" s="20"/>
      <c r="L149" s="20"/>
    </row>
    <row r="150" spans="4:12" ht="12.75">
      <c r="D150" s="20"/>
      <c r="E150" s="20"/>
      <c r="F150" s="45"/>
      <c r="G150" s="55"/>
      <c r="H150" s="20"/>
      <c r="I150" s="20"/>
      <c r="J150" s="20"/>
      <c r="K150" s="20"/>
      <c r="L150" s="20"/>
    </row>
    <row r="151" spans="4:12" ht="12.75">
      <c r="D151" s="20"/>
      <c r="E151" s="20"/>
      <c r="F151" s="45"/>
      <c r="G151" s="55"/>
      <c r="H151" s="20"/>
      <c r="I151" s="20"/>
      <c r="J151" s="20"/>
      <c r="K151" s="20"/>
      <c r="L151" s="20"/>
    </row>
    <row r="152" spans="4:12" ht="12.75">
      <c r="D152" s="20"/>
      <c r="E152" s="20"/>
      <c r="F152" s="45"/>
      <c r="G152" s="55"/>
      <c r="H152" s="20"/>
      <c r="I152" s="20"/>
      <c r="J152" s="20"/>
      <c r="K152" s="20"/>
      <c r="L152" s="20"/>
    </row>
    <row r="153" spans="4:12" ht="12.75">
      <c r="D153" s="20"/>
      <c r="E153" s="20"/>
      <c r="F153" s="45"/>
      <c r="G153" s="55"/>
      <c r="H153" s="20"/>
      <c r="I153" s="20"/>
      <c r="J153" s="20"/>
      <c r="K153" s="20"/>
      <c r="L153" s="20"/>
    </row>
    <row r="154" spans="4:12" ht="12.75">
      <c r="D154" s="20"/>
      <c r="E154" s="20"/>
      <c r="F154" s="45"/>
      <c r="G154" s="55"/>
      <c r="H154" s="20"/>
      <c r="I154" s="20"/>
      <c r="J154" s="20"/>
      <c r="K154" s="20"/>
      <c r="L154" s="20"/>
    </row>
    <row r="155" spans="4:12" ht="12.75">
      <c r="D155" s="20"/>
      <c r="E155" s="20"/>
      <c r="F155" s="45"/>
      <c r="G155" s="55"/>
      <c r="H155" s="20"/>
      <c r="I155" s="20"/>
      <c r="J155" s="20"/>
      <c r="K155" s="20"/>
      <c r="L155" s="20"/>
    </row>
    <row r="156" spans="4:12" ht="12.75">
      <c r="D156" s="20"/>
      <c r="E156" s="20"/>
      <c r="F156" s="45"/>
      <c r="G156" s="55"/>
      <c r="H156" s="20"/>
      <c r="I156" s="20"/>
      <c r="J156" s="20"/>
      <c r="K156" s="20"/>
      <c r="L156" s="20"/>
    </row>
    <row r="157" spans="4:12" ht="12.75">
      <c r="D157" s="20"/>
      <c r="E157" s="20"/>
      <c r="F157" s="45"/>
      <c r="G157" s="55"/>
      <c r="H157" s="20"/>
      <c r="I157" s="20"/>
      <c r="J157" s="20"/>
      <c r="K157" s="20"/>
      <c r="L157" s="20"/>
    </row>
  </sheetData>
  <sheetProtection/>
  <mergeCells count="6">
    <mergeCell ref="A80:B80"/>
    <mergeCell ref="A115:B115"/>
    <mergeCell ref="A1:F1"/>
    <mergeCell ref="A2:F2"/>
    <mergeCell ref="A4:F4"/>
    <mergeCell ref="A3:F3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Indira Assylbekova</cp:lastModifiedBy>
  <cp:lastPrinted>2020-11-13T10:51:38Z</cp:lastPrinted>
  <dcterms:created xsi:type="dcterms:W3CDTF">2007-01-06T07:18:16Z</dcterms:created>
  <dcterms:modified xsi:type="dcterms:W3CDTF">2023-05-18T10:04:07Z</dcterms:modified>
  <cp:category/>
  <cp:version/>
  <cp:contentType/>
  <cp:contentStatus/>
</cp:coreProperties>
</file>