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90" windowHeight="10740" activeTab="0"/>
  </bookViews>
  <sheets>
    <sheet name="Бухгалтерский баланс" sheetId="1" r:id="rId1"/>
    <sheet name="Отчет о прибылях и убытках" sheetId="2" r:id="rId2"/>
  </sheets>
  <definedNames/>
  <calcPr fullCalcOnLoad="1"/>
</workbook>
</file>

<file path=xl/sharedStrings.xml><?xml version="1.0" encoding="utf-8"?>
<sst xmlns="http://schemas.openxmlformats.org/spreadsheetml/2006/main" count="148" uniqueCount="134">
  <si>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</si>
  <si>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</si>
  <si>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</si>
  <si>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</si>
  <si>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</si>
  <si>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</si>
  <si>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</si>
  <si>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</si>
  <si>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</si>
  <si>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</si>
  <si>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</si>
  <si>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</si>
  <si>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</si>
  <si>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</si>
  <si>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</si>
  <si>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</si>
  <si>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</si>
  <si>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</si>
  <si>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</si>
  <si>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</si>
  <si>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</si>
  <si>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</si>
  <si>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</si>
  <si>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</si>
  <si>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</si>
  <si>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</si>
  <si>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</si>
  <si>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</si>
  <si>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</si>
  <si>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</si>
  <si>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</si>
  <si>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</si>
  <si>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</si>
  <si>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</si>
  <si>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</si>
  <si>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</si>
  <si>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</si>
  <si>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</si>
  <si>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</si>
  <si>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</si>
  <si>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</si>
  <si>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</si>
  <si>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</si>
  <si>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</si>
  <si>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</si>
  <si>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</si>
  <si>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</si>
  <si>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</si>
  <si>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</si>
  <si>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</si>
  <si>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</si>
  <si>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</si>
  <si>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</si>
  <si>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</si>
  <si>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тыс. тенге</t>
  </si>
  <si>
    <t>Код строки</t>
  </si>
  <si>
    <t>На конец отчетного периода</t>
  </si>
  <si>
    <t>Руководитель _____________________________ ________________</t>
  </si>
  <si>
    <t>Главный бухгалтер ________________________ ________________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</si>
  <si>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</si>
  <si>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</si>
  <si>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</si>
  <si>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</si>
  <si>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</si>
  <si>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</si>
  <si>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</si>
  <si>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</si>
  <si>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</si>
  <si>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</si>
  <si>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</si>
  <si>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</si>
  <si>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>Прочие не 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</si>
  <si>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</si>
  <si>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</si>
  <si>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</si>
  <si>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</si>
  <si>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</si>
  <si>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</si>
  <si>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</si>
  <si>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</si>
  <si>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</si>
  <si>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</si>
  <si>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</si>
  <si>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</si>
  <si>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</si>
  <si>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</si>
  <si>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</si>
  <si>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</si>
  <si>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</si>
  <si>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</si>
  <si>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</si>
  <si>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</si>
  <si>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</si>
  <si>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</si>
  <si>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</si>
  <si>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</si>
  <si>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</si>
  <si>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Руководитель ____________________________ ________________</t>
  </si>
  <si>
    <t>                                (фамилия, имя, отчество)              (подпись)</t>
  </si>
  <si>
    <t>Главный бухгалтер _______________________ ________________</t>
  </si>
  <si>
    <t>                                    (фамилия, имя, отчество)          (подпись)</t>
  </si>
  <si>
    <t xml:space="preserve">Приложение 2
к приказу Министра финансов
Республики Казахстан
от 20 августа 2010 года № 422
</t>
  </si>
  <si>
    <t>                                         (подпись)</t>
  </si>
  <si>
    <t>                                              (подпись)</t>
  </si>
  <si>
    <t>Юридический адрес организации</t>
  </si>
  <si>
    <r>
      <t xml:space="preserve">Вид деятельности организации </t>
    </r>
    <r>
      <rPr>
        <b/>
        <u val="single"/>
        <sz val="8"/>
        <color indexed="8"/>
        <rFont val="Arial"/>
        <family val="2"/>
      </rPr>
      <t>Промышленность подряд</t>
    </r>
  </si>
  <si>
    <r>
      <t xml:space="preserve">Организационно-правовая форма </t>
    </r>
    <r>
      <rPr>
        <b/>
        <u val="single"/>
        <sz val="8"/>
        <color indexed="8"/>
        <rFont val="Arial"/>
        <family val="2"/>
      </rPr>
      <t>Частная</t>
    </r>
  </si>
  <si>
    <r>
      <t xml:space="preserve">Итого операционная прибыль (убыток) </t>
    </r>
    <r>
      <rPr>
        <sz val="8"/>
        <color indexed="8"/>
        <rFont val="Arial"/>
        <family val="2"/>
      </rPr>
      <t>(+/- строки с 012 по 016)</t>
    </r>
  </si>
  <si>
    <r>
      <t>Валовая прибыль</t>
    </r>
    <r>
      <rPr>
        <sz val="8"/>
        <color indexed="8"/>
        <rFont val="Arial"/>
        <family val="2"/>
      </rPr>
      <t xml:space="preserve"> (строка 010 – строка 011)</t>
    </r>
  </si>
  <si>
    <r>
      <t xml:space="preserve">Прибыль (убыток) до налогообложения </t>
    </r>
    <r>
      <rPr>
        <sz val="8"/>
        <color indexed="8"/>
        <rFont val="Arial"/>
        <family val="2"/>
      </rPr>
      <t>(+/- строки с 020 по 025)</t>
    </r>
  </si>
  <si>
    <r>
      <t xml:space="preserve">Прочая совокупная прибыль, всего </t>
    </r>
    <r>
      <rPr>
        <sz val="8"/>
        <color indexed="8"/>
        <rFont val="Arial"/>
        <family val="2"/>
      </rPr>
      <t>(сумма строк с 410 по 420):</t>
    </r>
  </si>
  <si>
    <r>
      <t xml:space="preserve">Общая совокупная прибыль </t>
    </r>
    <r>
      <rPr>
        <sz val="8"/>
        <color indexed="8"/>
        <rFont val="Arial"/>
        <family val="2"/>
      </rPr>
      <t>(строка 300 + строка 400)</t>
    </r>
  </si>
  <si>
    <t>1 0</t>
  </si>
  <si>
    <t>1 1</t>
  </si>
  <si>
    <t>1 2</t>
  </si>
  <si>
    <t>1 3</t>
  </si>
  <si>
    <t>1 4</t>
  </si>
  <si>
    <t>1 5</t>
  </si>
  <si>
    <t>1 6</t>
  </si>
  <si>
    <t>2 0</t>
  </si>
  <si>
    <t>2 1</t>
  </si>
  <si>
    <t>2 2</t>
  </si>
  <si>
    <t>2 3</t>
  </si>
  <si>
    <t>2 4</t>
  </si>
  <si>
    <t>2 5</t>
  </si>
  <si>
    <t>Выкупленные собственные долевые инструменты, прочие резервы.</t>
  </si>
  <si>
    <t>не консолидированный</t>
  </si>
  <si>
    <r>
      <t>Наименование организации</t>
    </r>
    <r>
      <rPr>
        <b/>
        <u val="single"/>
        <sz val="8"/>
        <color indexed="8"/>
        <rFont val="Arial"/>
        <family val="2"/>
      </rPr>
      <t xml:space="preserve"> Исполнительный аппарат АО Имсталькон </t>
    </r>
    <r>
      <rPr>
        <b/>
        <sz val="8"/>
        <color indexed="8"/>
        <rFont val="Arial"/>
        <family val="2"/>
      </rPr>
      <t xml:space="preserve"> </t>
    </r>
  </si>
  <si>
    <t>На 31.03.15</t>
  </si>
  <si>
    <r>
      <t>Бухгалтерский баланс по состоянию на 0</t>
    </r>
    <r>
      <rPr>
        <b/>
        <u val="single"/>
        <sz val="12"/>
        <color indexed="8"/>
        <rFont val="Arial"/>
        <family val="2"/>
      </rPr>
      <t>1 апреля  2016г</t>
    </r>
    <r>
      <rPr>
        <b/>
        <sz val="12"/>
        <color indexed="8"/>
        <rFont val="Arial"/>
        <family val="2"/>
      </rPr>
      <t xml:space="preserve">.                   по Исполнительному аппарату АО Имсталькон </t>
    </r>
  </si>
  <si>
    <t>На 31.03.16</t>
  </si>
  <si>
    <t xml:space="preserve">        Отчет о прибылях и убытках  по состоянию на 01 апреля 2016 г.      (Форма 2)                                      </t>
  </si>
  <si>
    <t>За предыдущий период 31.03.15г.</t>
  </si>
  <si>
    <t>За отчетный период 31.03.16г.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</si>
</sst>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р_."/>
    <numFmt numFmtId="166" formatCode="_-* #,##0_р_._-;\-* #,##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14" fillId="24" borderId="12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7" fillId="0" borderId="21" xfId="0" applyFont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8" fillId="0" borderId="24" xfId="0" applyNumberFormat="1" applyFont="1" applyBorder="1" applyAlignment="1">
      <alignment horizontal="center" vertical="top" wrapText="1"/>
    </xf>
    <xf numFmtId="3" fontId="8" fillId="24" borderId="12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24" borderId="25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3" fontId="5" fillId="24" borderId="26" xfId="0" applyNumberFormat="1" applyFont="1" applyFill="1" applyBorder="1" applyAlignment="1">
      <alignment horizontal="center" vertical="top" wrapText="1"/>
    </xf>
    <xf numFmtId="3" fontId="5" fillId="24" borderId="12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8" fillId="0" borderId="27" xfId="0" applyNumberFormat="1" applyFont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16" fillId="24" borderId="16" xfId="0" applyFont="1" applyFill="1" applyBorder="1" applyAlignment="1">
      <alignment vertical="top" wrapText="1"/>
    </xf>
    <xf numFmtId="0" fontId="16" fillId="24" borderId="13" xfId="0" applyFont="1" applyFill="1" applyBorder="1" applyAlignment="1">
      <alignment horizontal="center" vertical="top" wrapText="1"/>
    </xf>
    <xf numFmtId="3" fontId="8" fillId="24" borderId="19" xfId="0" applyNumberFormat="1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3" fontId="17" fillId="0" borderId="21" xfId="0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/>
    </xf>
    <xf numFmtId="3" fontId="8" fillId="0" borderId="32" xfId="0" applyNumberFormat="1" applyFont="1" applyBorder="1" applyAlignment="1">
      <alignment horizontal="center" vertical="top" wrapText="1"/>
    </xf>
    <xf numFmtId="3" fontId="8" fillId="24" borderId="15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7"/>
  <sheetViews>
    <sheetView tabSelected="1" zoomScalePageLayoutView="0" workbookViewId="0" topLeftCell="B1">
      <selection activeCell="D19" sqref="D19"/>
    </sheetView>
  </sheetViews>
  <sheetFormatPr defaultColWidth="9.00390625" defaultRowHeight="12.75"/>
  <cols>
    <col min="1" max="1" width="0.6171875" style="0" hidden="1" customWidth="1"/>
    <col min="2" max="2" width="67.625" style="5" customWidth="1"/>
    <col min="3" max="3" width="6.625" style="21" customWidth="1"/>
    <col min="4" max="4" width="12.875" style="6" customWidth="1"/>
    <col min="5" max="5" width="13.875" style="6" customWidth="1"/>
  </cols>
  <sheetData>
    <row r="1" ht="15">
      <c r="C1" s="71" t="s">
        <v>126</v>
      </c>
    </row>
    <row r="3" spans="2:5" ht="51.75" customHeight="1">
      <c r="B3" s="4"/>
      <c r="C3" s="77" t="s">
        <v>101</v>
      </c>
      <c r="D3" s="77"/>
      <c r="E3" s="77"/>
    </row>
    <row r="4" spans="2:5" ht="12.75" customHeight="1">
      <c r="B4" s="76" t="s">
        <v>129</v>
      </c>
      <c r="C4" s="20"/>
      <c r="D4" s="4"/>
      <c r="E4" s="4"/>
    </row>
    <row r="5" spans="2:5" ht="20.25">
      <c r="B5" s="76"/>
      <c r="E5" s="7" t="s">
        <v>54</v>
      </c>
    </row>
    <row r="6" ht="12.75" customHeight="1" thickBot="1">
      <c r="B6" s="76"/>
    </row>
    <row r="7" spans="2:5" ht="41.25" customHeight="1" thickBot="1">
      <c r="B7" s="9" t="s">
        <v>0</v>
      </c>
      <c r="C7" s="19" t="s">
        <v>55</v>
      </c>
      <c r="D7" s="19" t="s">
        <v>130</v>
      </c>
      <c r="E7" s="19" t="s">
        <v>128</v>
      </c>
    </row>
    <row r="8" spans="2:5" ht="19.5" customHeight="1" thickBot="1">
      <c r="B8" s="12" t="s">
        <v>1</v>
      </c>
      <c r="C8" s="22"/>
      <c r="D8" s="11"/>
      <c r="E8" s="10"/>
    </row>
    <row r="9" spans="2:5" ht="24" customHeight="1">
      <c r="B9" s="14" t="s">
        <v>2</v>
      </c>
      <c r="C9" s="23">
        <v>10</v>
      </c>
      <c r="D9" s="45">
        <v>108935</v>
      </c>
      <c r="E9" s="45">
        <v>128638</v>
      </c>
    </row>
    <row r="10" spans="2:5" ht="27" customHeight="1">
      <c r="B10" s="16" t="s">
        <v>3</v>
      </c>
      <c r="C10" s="24">
        <v>11</v>
      </c>
      <c r="D10" s="45"/>
      <c r="E10" s="45"/>
    </row>
    <row r="11" spans="2:5" ht="21" customHeight="1">
      <c r="B11" s="16" t="s">
        <v>4</v>
      </c>
      <c r="C11" s="24">
        <v>12</v>
      </c>
      <c r="D11" s="45"/>
      <c r="E11" s="45"/>
    </row>
    <row r="12" spans="2:5" ht="30" customHeight="1">
      <c r="B12" s="16" t="s">
        <v>5</v>
      </c>
      <c r="C12" s="24">
        <v>13</v>
      </c>
      <c r="D12" s="45"/>
      <c r="E12" s="45"/>
    </row>
    <row r="13" spans="2:5" ht="21.75" customHeight="1">
      <c r="B13" s="16" t="s">
        <v>6</v>
      </c>
      <c r="C13" s="24">
        <v>14</v>
      </c>
      <c r="D13" s="45"/>
      <c r="E13" s="45"/>
    </row>
    <row r="14" spans="2:5" ht="27.75" customHeight="1">
      <c r="B14" s="16" t="s">
        <v>7</v>
      </c>
      <c r="C14" s="24">
        <v>15</v>
      </c>
      <c r="D14" s="45"/>
      <c r="E14" s="45"/>
    </row>
    <row r="15" spans="2:5" ht="27" customHeight="1">
      <c r="B15" s="16" t="s">
        <v>8</v>
      </c>
      <c r="C15" s="24">
        <v>16</v>
      </c>
      <c r="D15" s="45">
        <v>7278804</v>
      </c>
      <c r="E15" s="45">
        <v>21303189</v>
      </c>
    </row>
    <row r="16" spans="2:5" ht="18.75" customHeight="1">
      <c r="B16" s="16" t="s">
        <v>9</v>
      </c>
      <c r="C16" s="24">
        <v>17</v>
      </c>
      <c r="D16" s="45">
        <v>147760</v>
      </c>
      <c r="E16" s="45">
        <v>240335</v>
      </c>
    </row>
    <row r="17" spans="2:5" ht="20.25" customHeight="1">
      <c r="B17" s="16" t="s">
        <v>10</v>
      </c>
      <c r="C17" s="24">
        <v>18</v>
      </c>
      <c r="D17" s="45">
        <v>779549</v>
      </c>
      <c r="E17" s="45">
        <v>1205187</v>
      </c>
    </row>
    <row r="18" spans="2:5" ht="21" customHeight="1">
      <c r="B18" s="16" t="s">
        <v>11</v>
      </c>
      <c r="C18" s="24">
        <v>19</v>
      </c>
      <c r="D18" s="45">
        <v>1670988</v>
      </c>
      <c r="E18" s="45">
        <v>6701928</v>
      </c>
    </row>
    <row r="19" spans="2:5" ht="30.75" customHeight="1">
      <c r="B19" s="46" t="s">
        <v>12</v>
      </c>
      <c r="C19" s="13">
        <v>100</v>
      </c>
      <c r="D19" s="47">
        <f>SUM(D9:D18)</f>
        <v>9986036</v>
      </c>
      <c r="E19" s="47">
        <f>SUM(E9:E18)</f>
        <v>29579277</v>
      </c>
    </row>
    <row r="20" spans="2:5" ht="21.75" customHeight="1" thickBot="1">
      <c r="B20" s="17" t="s">
        <v>13</v>
      </c>
      <c r="C20" s="25">
        <v>101</v>
      </c>
      <c r="D20" s="48"/>
      <c r="E20" s="45"/>
    </row>
    <row r="21" spans="2:5" ht="15" customHeight="1" thickBot="1">
      <c r="B21" s="12" t="s">
        <v>14</v>
      </c>
      <c r="C21" s="22"/>
      <c r="D21" s="49"/>
      <c r="E21" s="10"/>
    </row>
    <row r="22" spans="2:5" ht="23.25" customHeight="1">
      <c r="B22" s="14" t="s">
        <v>3</v>
      </c>
      <c r="C22" s="23">
        <v>110</v>
      </c>
      <c r="D22" s="45"/>
      <c r="E22" s="45"/>
    </row>
    <row r="23" spans="2:5" ht="21" customHeight="1">
      <c r="B23" s="16" t="s">
        <v>4</v>
      </c>
      <c r="C23" s="24">
        <v>111</v>
      </c>
      <c r="D23" s="45"/>
      <c r="E23" s="45"/>
    </row>
    <row r="24" spans="2:5" ht="30.75" customHeight="1">
      <c r="B24" s="16" t="s">
        <v>5</v>
      </c>
      <c r="C24" s="24">
        <v>112</v>
      </c>
      <c r="D24" s="45"/>
      <c r="E24" s="45"/>
    </row>
    <row r="25" spans="2:5" ht="23.25" customHeight="1">
      <c r="B25" s="16" t="s">
        <v>6</v>
      </c>
      <c r="C25" s="24">
        <v>113</v>
      </c>
      <c r="D25" s="45"/>
      <c r="E25" s="45"/>
    </row>
    <row r="26" spans="2:5" ht="23.25" customHeight="1">
      <c r="B26" s="16" t="s">
        <v>15</v>
      </c>
      <c r="C26" s="24">
        <v>114</v>
      </c>
      <c r="D26" s="45"/>
      <c r="E26" s="45"/>
    </row>
    <row r="27" spans="2:5" ht="22.5" customHeight="1">
      <c r="B27" s="16" t="s">
        <v>16</v>
      </c>
      <c r="C27" s="24">
        <v>115</v>
      </c>
      <c r="D27" s="45">
        <v>3387347</v>
      </c>
      <c r="E27" s="45">
        <v>60206</v>
      </c>
    </row>
    <row r="28" spans="2:5" ht="20.25" customHeight="1">
      <c r="B28" s="16" t="s">
        <v>17</v>
      </c>
      <c r="C28" s="24">
        <v>116</v>
      </c>
      <c r="D28" s="45">
        <v>10116211</v>
      </c>
      <c r="E28" s="45">
        <v>10146932</v>
      </c>
    </row>
    <row r="29" spans="2:5" ht="18.75" customHeight="1">
      <c r="B29" s="16" t="s">
        <v>18</v>
      </c>
      <c r="C29" s="24">
        <v>117</v>
      </c>
      <c r="D29" s="45"/>
      <c r="E29" s="45"/>
    </row>
    <row r="30" spans="2:5" ht="21" customHeight="1">
      <c r="B30" s="16" t="s">
        <v>19</v>
      </c>
      <c r="C30" s="24">
        <v>118</v>
      </c>
      <c r="D30" s="45">
        <v>15033598</v>
      </c>
      <c r="E30" s="45">
        <v>13793851</v>
      </c>
    </row>
    <row r="31" spans="2:5" ht="18.75" customHeight="1">
      <c r="B31" s="16" t="s">
        <v>20</v>
      </c>
      <c r="C31" s="24">
        <v>119</v>
      </c>
      <c r="D31" s="45"/>
      <c r="E31" s="45"/>
    </row>
    <row r="32" spans="2:5" ht="17.25" customHeight="1">
      <c r="B32" s="16" t="s">
        <v>21</v>
      </c>
      <c r="C32" s="24">
        <v>120</v>
      </c>
      <c r="D32" s="45"/>
      <c r="E32" s="45"/>
    </row>
    <row r="33" spans="2:5" ht="18" customHeight="1">
      <c r="B33" s="16" t="s">
        <v>22</v>
      </c>
      <c r="C33" s="24">
        <v>121</v>
      </c>
      <c r="D33" s="45">
        <v>66459</v>
      </c>
      <c r="E33" s="45">
        <v>87261</v>
      </c>
    </row>
    <row r="34" spans="2:5" ht="14.25" customHeight="1">
      <c r="B34" s="16" t="s">
        <v>23</v>
      </c>
      <c r="C34" s="24">
        <v>122</v>
      </c>
      <c r="D34" s="45"/>
      <c r="E34" s="45"/>
    </row>
    <row r="35" spans="2:5" ht="18" customHeight="1">
      <c r="B35" s="16" t="s">
        <v>24</v>
      </c>
      <c r="C35" s="24">
        <v>123</v>
      </c>
      <c r="D35" s="45">
        <v>3126174</v>
      </c>
      <c r="E35" s="45">
        <v>362001</v>
      </c>
    </row>
    <row r="36" spans="2:5" ht="18" customHeight="1" thickBot="1">
      <c r="B36" s="18" t="s">
        <v>25</v>
      </c>
      <c r="C36" s="60">
        <v>200</v>
      </c>
      <c r="D36" s="61">
        <f>SUM(D22:D35)</f>
        <v>31729789</v>
      </c>
      <c r="E36" s="61">
        <f>SUM(E22:E35)</f>
        <v>24450251</v>
      </c>
    </row>
    <row r="37" spans="2:5" ht="19.5" customHeight="1" thickBot="1">
      <c r="B37" s="12" t="s">
        <v>26</v>
      </c>
      <c r="C37" s="62"/>
      <c r="D37" s="55">
        <f>D19+D36</f>
        <v>41715825</v>
      </c>
      <c r="E37" s="55">
        <f>E19+E36</f>
        <v>54029528</v>
      </c>
    </row>
    <row r="38" spans="2:5" ht="43.5" customHeight="1" thickBot="1">
      <c r="B38" s="68" t="s">
        <v>27</v>
      </c>
      <c r="C38" s="69" t="s">
        <v>55</v>
      </c>
      <c r="D38" s="69" t="s">
        <v>56</v>
      </c>
      <c r="E38" s="70" t="s">
        <v>56</v>
      </c>
    </row>
    <row r="39" spans="2:5" ht="21" thickBot="1">
      <c r="B39" s="12" t="s">
        <v>28</v>
      </c>
      <c r="C39" s="22"/>
      <c r="D39" s="11"/>
      <c r="E39" s="10"/>
    </row>
    <row r="40" spans="2:5" ht="20.25" customHeight="1">
      <c r="B40" s="16" t="s">
        <v>29</v>
      </c>
      <c r="C40" s="24">
        <v>210</v>
      </c>
      <c r="D40" s="45">
        <v>4503304</v>
      </c>
      <c r="E40" s="45">
        <v>11757678</v>
      </c>
    </row>
    <row r="41" spans="2:5" ht="20.25" customHeight="1">
      <c r="B41" s="16" t="s">
        <v>4</v>
      </c>
      <c r="C41" s="24">
        <v>211</v>
      </c>
      <c r="D41" s="45"/>
      <c r="E41" s="45"/>
    </row>
    <row r="42" spans="2:5" ht="20.25" customHeight="1">
      <c r="B42" s="16" t="s">
        <v>30</v>
      </c>
      <c r="C42" s="24">
        <v>212</v>
      </c>
      <c r="D42" s="45">
        <v>220150</v>
      </c>
      <c r="E42" s="45">
        <v>16287</v>
      </c>
    </row>
    <row r="43" spans="2:5" ht="20.25" customHeight="1">
      <c r="B43" s="16" t="s">
        <v>31</v>
      </c>
      <c r="C43" s="24">
        <v>213</v>
      </c>
      <c r="D43" s="45">
        <v>6264877</v>
      </c>
      <c r="E43" s="45">
        <v>12154779</v>
      </c>
    </row>
    <row r="44" spans="2:5" ht="20.25" customHeight="1">
      <c r="B44" s="16" t="s">
        <v>32</v>
      </c>
      <c r="C44" s="24">
        <v>214</v>
      </c>
      <c r="D44" s="45">
        <v>50338</v>
      </c>
      <c r="E44" s="45">
        <v>21317</v>
      </c>
    </row>
    <row r="45" spans="2:5" ht="20.25" customHeight="1">
      <c r="B45" s="16" t="s">
        <v>33</v>
      </c>
      <c r="C45" s="24">
        <v>215</v>
      </c>
      <c r="D45" s="45"/>
      <c r="E45" s="45"/>
    </row>
    <row r="46" spans="2:5" ht="20.25" customHeight="1">
      <c r="B46" s="16" t="s">
        <v>34</v>
      </c>
      <c r="C46" s="24">
        <v>216</v>
      </c>
      <c r="D46" s="45">
        <v>35163</v>
      </c>
      <c r="E46" s="45">
        <v>43535</v>
      </c>
    </row>
    <row r="47" spans="2:5" ht="20.25" customHeight="1">
      <c r="B47" s="16" t="s">
        <v>35</v>
      </c>
      <c r="C47" s="24">
        <v>217</v>
      </c>
      <c r="D47" s="45">
        <v>865381</v>
      </c>
      <c r="E47" s="45">
        <v>4498482</v>
      </c>
    </row>
    <row r="48" spans="2:5" ht="30.75" customHeight="1" thickBot="1">
      <c r="B48" s="56" t="s">
        <v>36</v>
      </c>
      <c r="C48" s="57">
        <v>300</v>
      </c>
      <c r="D48" s="58">
        <f>SUM(D40:D47)</f>
        <v>11939213</v>
      </c>
      <c r="E48" s="58">
        <f>SUM(E40:E47)</f>
        <v>28492078</v>
      </c>
    </row>
    <row r="49" spans="2:5" ht="20.25" customHeight="1" thickBot="1">
      <c r="B49" s="14" t="s">
        <v>37</v>
      </c>
      <c r="C49" s="23">
        <v>301</v>
      </c>
      <c r="D49" s="45"/>
      <c r="E49" s="15"/>
    </row>
    <row r="50" spans="2:5" ht="21" thickBot="1">
      <c r="B50" s="12" t="s">
        <v>38</v>
      </c>
      <c r="C50" s="22"/>
      <c r="D50" s="11"/>
      <c r="E50" s="10"/>
    </row>
    <row r="51" spans="2:5" ht="22.5" customHeight="1">
      <c r="B51" s="16" t="s">
        <v>29</v>
      </c>
      <c r="C51" s="24">
        <v>310</v>
      </c>
      <c r="D51" s="45">
        <v>20977212</v>
      </c>
      <c r="E51" s="45">
        <v>4155476</v>
      </c>
    </row>
    <row r="52" spans="2:5" ht="22.5" customHeight="1">
      <c r="B52" s="16" t="s">
        <v>4</v>
      </c>
      <c r="C52" s="24">
        <v>311</v>
      </c>
      <c r="D52" s="45"/>
      <c r="E52" s="45"/>
    </row>
    <row r="53" spans="2:5" ht="22.5" customHeight="1">
      <c r="B53" s="16" t="s">
        <v>39</v>
      </c>
      <c r="C53" s="24">
        <v>312</v>
      </c>
      <c r="D53" s="45">
        <v>3405829</v>
      </c>
      <c r="E53" s="45">
        <v>3326095</v>
      </c>
    </row>
    <row r="54" spans="2:5" ht="22.5" customHeight="1">
      <c r="B54" s="16" t="s">
        <v>40</v>
      </c>
      <c r="C54" s="24">
        <v>313</v>
      </c>
      <c r="D54" s="45"/>
      <c r="E54" s="45"/>
    </row>
    <row r="55" spans="2:5" ht="22.5" customHeight="1">
      <c r="B55" s="16" t="s">
        <v>41</v>
      </c>
      <c r="C55" s="24">
        <v>314</v>
      </c>
      <c r="D55" s="45"/>
      <c r="E55" s="45"/>
    </row>
    <row r="56" spans="2:5" ht="22.5" customHeight="1">
      <c r="B56" s="16" t="s">
        <v>42</v>
      </c>
      <c r="C56" s="24">
        <v>315</v>
      </c>
      <c r="D56" s="45">
        <v>2121604</v>
      </c>
      <c r="E56" s="45">
        <v>3347313</v>
      </c>
    </row>
    <row r="57" spans="2:5" ht="22.5" customHeight="1">
      <c r="B57" s="16" t="s">
        <v>43</v>
      </c>
      <c r="C57" s="24">
        <v>316</v>
      </c>
      <c r="D57" s="45">
        <v>39934</v>
      </c>
      <c r="E57" s="45">
        <v>39934</v>
      </c>
    </row>
    <row r="58" spans="2:5" ht="31.5" customHeight="1" thickBot="1">
      <c r="B58" s="46" t="s">
        <v>44</v>
      </c>
      <c r="C58" s="13">
        <v>400</v>
      </c>
      <c r="D58" s="47">
        <f>D51+D52+D53+D54+D55+D56+D57</f>
        <v>26544579</v>
      </c>
      <c r="E58" s="47">
        <f>SUM(E51:E57)</f>
        <v>10868818</v>
      </c>
    </row>
    <row r="59" spans="2:5" ht="21" thickBot="1">
      <c r="B59" s="12" t="s">
        <v>45</v>
      </c>
      <c r="C59" s="22"/>
      <c r="D59" s="11"/>
      <c r="E59" s="10"/>
    </row>
    <row r="60" spans="2:5" ht="18.75" customHeight="1">
      <c r="B60" s="16" t="s">
        <v>46</v>
      </c>
      <c r="C60" s="24">
        <v>410</v>
      </c>
      <c r="D60" s="45">
        <v>1825900</v>
      </c>
      <c r="E60" s="45">
        <v>1825900</v>
      </c>
    </row>
    <row r="61" spans="2:5" ht="18.75" customHeight="1">
      <c r="B61" s="16" t="s">
        <v>47</v>
      </c>
      <c r="C61" s="24">
        <v>411</v>
      </c>
      <c r="D61" s="45"/>
      <c r="E61" s="45"/>
    </row>
    <row r="62" spans="2:5" ht="18.75" customHeight="1">
      <c r="B62" s="16" t="s">
        <v>125</v>
      </c>
      <c r="C62" s="24">
        <v>412</v>
      </c>
      <c r="D62" s="45">
        <v>-709458</v>
      </c>
      <c r="E62" s="45">
        <v>-709458</v>
      </c>
    </row>
    <row r="63" spans="2:5" ht="18.75" customHeight="1">
      <c r="B63" s="16" t="s">
        <v>48</v>
      </c>
      <c r="C63" s="24">
        <v>413</v>
      </c>
      <c r="D63" s="45">
        <v>6939811</v>
      </c>
      <c r="E63" s="45">
        <v>5665871</v>
      </c>
    </row>
    <row r="64" spans="2:5" ht="18.75" customHeight="1">
      <c r="B64" s="16" t="s">
        <v>49</v>
      </c>
      <c r="C64" s="24">
        <v>414</v>
      </c>
      <c r="D64" s="45">
        <v>-4824220</v>
      </c>
      <c r="E64" s="45">
        <v>7886319</v>
      </c>
    </row>
    <row r="65" spans="2:5" ht="31.5" customHeight="1">
      <c r="B65" s="46" t="s">
        <v>50</v>
      </c>
      <c r="C65" s="13">
        <v>420</v>
      </c>
      <c r="D65" s="47">
        <f>SUM(D60:D64)</f>
        <v>3232033</v>
      </c>
      <c r="E65" s="47">
        <f>SUM(E60:E64)</f>
        <v>14668632</v>
      </c>
    </row>
    <row r="66" spans="2:5" ht="22.5" customHeight="1" thickBot="1">
      <c r="B66" s="46" t="s">
        <v>51</v>
      </c>
      <c r="C66" s="50">
        <v>421</v>
      </c>
      <c r="D66" s="51"/>
      <c r="E66" s="66"/>
    </row>
    <row r="67" spans="2:5" ht="19.5" customHeight="1" thickBot="1">
      <c r="B67" s="12" t="s">
        <v>52</v>
      </c>
      <c r="C67" s="52">
        <v>500</v>
      </c>
      <c r="D67" s="55">
        <f>SUM(D65:D66)</f>
        <v>3232033</v>
      </c>
      <c r="E67" s="55">
        <f>SUM(E65:E66)</f>
        <v>14668632</v>
      </c>
    </row>
    <row r="68" spans="2:5" ht="21" thickBot="1">
      <c r="B68" s="12" t="s">
        <v>53</v>
      </c>
      <c r="C68" s="53"/>
      <c r="D68" s="54">
        <f>D48+D58+D67</f>
        <v>41715825</v>
      </c>
      <c r="E68" s="54">
        <f>E48+E58+E67</f>
        <v>54029528</v>
      </c>
    </row>
    <row r="69" spans="2:5" ht="20.25">
      <c r="B69" s="8" t="s">
        <v>57</v>
      </c>
      <c r="D69" s="73">
        <f>D37-D68</f>
        <v>0</v>
      </c>
      <c r="E69" s="73">
        <f>E37-E68</f>
        <v>0</v>
      </c>
    </row>
    <row r="70" ht="11.25" customHeight="1">
      <c r="B70" s="8" t="s">
        <v>102</v>
      </c>
    </row>
    <row r="71" ht="20.25">
      <c r="B71" s="8" t="s">
        <v>58</v>
      </c>
    </row>
    <row r="72" ht="15.75" customHeight="1">
      <c r="B72" s="8" t="s">
        <v>103</v>
      </c>
    </row>
    <row r="73" ht="11.25" customHeight="1">
      <c r="B73" s="26" t="s">
        <v>59</v>
      </c>
    </row>
    <row r="74" ht="20.25">
      <c r="B74" s="8"/>
    </row>
    <row r="75" ht="20.25">
      <c r="B75" s="26"/>
    </row>
    <row r="76" ht="20.25">
      <c r="B76" s="8"/>
    </row>
    <row r="77" ht="20.25">
      <c r="B77" s="8"/>
    </row>
  </sheetData>
  <sheetProtection/>
  <mergeCells count="2">
    <mergeCell ref="B4:B6"/>
    <mergeCell ref="C3:E3"/>
  </mergeCells>
  <printOptions/>
  <pageMargins left="0.28" right="0.17" top="0.38" bottom="0.42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zoomScalePageLayoutView="0" workbookViewId="0" topLeftCell="A7">
      <selection activeCell="D41" sqref="D41"/>
    </sheetView>
  </sheetViews>
  <sheetFormatPr defaultColWidth="9.00390625" defaultRowHeight="12.75"/>
  <cols>
    <col min="1" max="1" width="0.6171875" style="1" customWidth="1"/>
    <col min="2" max="2" width="62.25390625" style="30" customWidth="1"/>
    <col min="3" max="3" width="9.125" style="30" customWidth="1"/>
    <col min="4" max="4" width="12.375" style="31" customWidth="1"/>
    <col min="5" max="5" width="12.625" style="31" customWidth="1"/>
    <col min="6" max="16384" width="9.125" style="1" customWidth="1"/>
  </cols>
  <sheetData>
    <row r="1" spans="2:6" ht="14.25" customHeight="1">
      <c r="B1" s="78" t="s">
        <v>131</v>
      </c>
      <c r="C1" s="78"/>
      <c r="D1" s="78"/>
      <c r="E1" s="78"/>
      <c r="F1" s="78"/>
    </row>
    <row r="2" spans="2:9" ht="0.75" customHeight="1">
      <c r="B2" s="78"/>
      <c r="C2" s="78"/>
      <c r="D2" s="78"/>
      <c r="E2" s="78"/>
      <c r="F2" s="78"/>
      <c r="G2" s="2"/>
      <c r="H2" s="2"/>
      <c r="I2" s="2"/>
    </row>
    <row r="3" spans="2:9" ht="13.5" customHeight="1">
      <c r="B3" s="27" t="s">
        <v>127</v>
      </c>
      <c r="C3" s="32"/>
      <c r="D3" s="32"/>
      <c r="E3" s="32"/>
      <c r="F3" s="32"/>
      <c r="G3" s="2"/>
      <c r="H3" s="2"/>
      <c r="I3" s="2"/>
    </row>
    <row r="4" spans="2:9" ht="13.5" customHeight="1">
      <c r="B4" s="27" t="s">
        <v>105</v>
      </c>
      <c r="C4" s="32"/>
      <c r="D4" s="32"/>
      <c r="E4" s="32"/>
      <c r="F4" s="32"/>
      <c r="G4" s="2"/>
      <c r="H4" s="2"/>
      <c r="I4" s="2"/>
    </row>
    <row r="5" spans="2:9" ht="12.75" customHeight="1">
      <c r="B5" s="27" t="s">
        <v>106</v>
      </c>
      <c r="C5" s="32"/>
      <c r="D5" s="32"/>
      <c r="E5" s="32"/>
      <c r="F5" s="32"/>
      <c r="G5" s="2"/>
      <c r="H5" s="2"/>
      <c r="I5" s="2"/>
    </row>
    <row r="6" spans="2:9" ht="13.5" customHeight="1" thickBot="1">
      <c r="B6" s="27" t="s">
        <v>104</v>
      </c>
      <c r="C6" s="27"/>
      <c r="D6" s="27"/>
      <c r="E6" s="27"/>
      <c r="F6" s="3"/>
      <c r="G6" s="3"/>
      <c r="H6" s="3"/>
      <c r="I6" s="3"/>
    </row>
    <row r="7" spans="2:5" ht="50.25" customHeight="1" thickBot="1">
      <c r="B7" s="37" t="s">
        <v>60</v>
      </c>
      <c r="C7" s="28" t="s">
        <v>55</v>
      </c>
      <c r="D7" s="28" t="s">
        <v>133</v>
      </c>
      <c r="E7" s="28" t="s">
        <v>132</v>
      </c>
    </row>
    <row r="8" spans="2:5" ht="13.5" customHeight="1">
      <c r="B8" s="38" t="s">
        <v>61</v>
      </c>
      <c r="C8" s="36" t="s">
        <v>112</v>
      </c>
      <c r="D8" s="45">
        <v>1459619</v>
      </c>
      <c r="E8" s="74">
        <v>3618226</v>
      </c>
    </row>
    <row r="9" spans="2:5" ht="12.75" customHeight="1">
      <c r="B9" s="39" t="s">
        <v>62</v>
      </c>
      <c r="C9" s="34" t="s">
        <v>113</v>
      </c>
      <c r="D9" s="45">
        <v>1232236</v>
      </c>
      <c r="E9" s="59">
        <v>2027308</v>
      </c>
    </row>
    <row r="10" spans="2:5" ht="14.25" customHeight="1">
      <c r="B10" s="63" t="s">
        <v>108</v>
      </c>
      <c r="C10" s="64" t="s">
        <v>114</v>
      </c>
      <c r="D10" s="65">
        <f>D8-D9</f>
        <v>227383</v>
      </c>
      <c r="E10" s="75">
        <f>E8-E9</f>
        <v>1590918</v>
      </c>
    </row>
    <row r="11" spans="2:5" ht="16.5" customHeight="1">
      <c r="B11" s="39" t="s">
        <v>63</v>
      </c>
      <c r="C11" s="34" t="s">
        <v>115</v>
      </c>
      <c r="D11" s="45">
        <v>382</v>
      </c>
      <c r="E11" s="59">
        <v>612</v>
      </c>
    </row>
    <row r="12" spans="2:5" ht="17.25" customHeight="1">
      <c r="B12" s="39" t="s">
        <v>64</v>
      </c>
      <c r="C12" s="34" t="s">
        <v>116</v>
      </c>
      <c r="D12" s="45">
        <v>427755</v>
      </c>
      <c r="E12" s="59">
        <v>715039</v>
      </c>
    </row>
    <row r="13" spans="2:5" ht="13.5" customHeight="1">
      <c r="B13" s="39" t="s">
        <v>65</v>
      </c>
      <c r="C13" s="34" t="s">
        <v>117</v>
      </c>
      <c r="D13" s="45">
        <v>98000</v>
      </c>
      <c r="E13" s="59">
        <v>156320</v>
      </c>
    </row>
    <row r="14" spans="2:5" ht="15" customHeight="1">
      <c r="B14" s="39" t="s">
        <v>66</v>
      </c>
      <c r="C14" s="34" t="s">
        <v>118</v>
      </c>
      <c r="D14" s="45">
        <v>52471</v>
      </c>
      <c r="E14" s="59">
        <v>3341</v>
      </c>
    </row>
    <row r="15" spans="2:5" ht="13.5" customHeight="1">
      <c r="B15" s="63" t="s">
        <v>107</v>
      </c>
      <c r="C15" s="64" t="s">
        <v>119</v>
      </c>
      <c r="D15" s="65">
        <f>D10-D11-D12-D13+D14</f>
        <v>-246283</v>
      </c>
      <c r="E15" s="75">
        <f>E10-E11-E12-E13+E14</f>
        <v>722288</v>
      </c>
    </row>
    <row r="16" spans="2:5" ht="15.75" customHeight="1">
      <c r="B16" s="39" t="s">
        <v>67</v>
      </c>
      <c r="C16" s="34" t="s">
        <v>120</v>
      </c>
      <c r="D16" s="45">
        <v>52240</v>
      </c>
      <c r="E16" s="59">
        <v>29403</v>
      </c>
    </row>
    <row r="17" spans="2:5" ht="14.25" customHeight="1">
      <c r="B17" s="39" t="s">
        <v>68</v>
      </c>
      <c r="C17" s="34" t="s">
        <v>121</v>
      </c>
      <c r="D17" s="45">
        <v>309875</v>
      </c>
      <c r="E17" s="59">
        <v>624537</v>
      </c>
    </row>
    <row r="18" spans="2:5" ht="22.5" customHeight="1">
      <c r="B18" s="39" t="s">
        <v>69</v>
      </c>
      <c r="C18" s="34" t="s">
        <v>122</v>
      </c>
      <c r="D18" s="45"/>
      <c r="E18" s="59"/>
    </row>
    <row r="19" spans="2:5" ht="14.25" customHeight="1">
      <c r="B19" s="39" t="s">
        <v>70</v>
      </c>
      <c r="C19" s="34" t="s">
        <v>123</v>
      </c>
      <c r="D19" s="45"/>
      <c r="E19" s="59"/>
    </row>
    <row r="20" spans="2:5" ht="15" customHeight="1">
      <c r="B20" s="39" t="s">
        <v>71</v>
      </c>
      <c r="C20" s="34" t="s">
        <v>124</v>
      </c>
      <c r="D20" s="45"/>
      <c r="E20" s="59"/>
    </row>
    <row r="21" spans="2:5" ht="12.75" customHeight="1">
      <c r="B21" s="63" t="s">
        <v>109</v>
      </c>
      <c r="C21" s="64">
        <v>100</v>
      </c>
      <c r="D21" s="65">
        <f>D15+D16-D17-D18</f>
        <v>-503918</v>
      </c>
      <c r="E21" s="75">
        <f>E15+E16-E17-E18</f>
        <v>127154</v>
      </c>
    </row>
    <row r="22" spans="2:5" ht="15" customHeight="1">
      <c r="B22" s="39" t="s">
        <v>72</v>
      </c>
      <c r="C22" s="34">
        <v>101</v>
      </c>
      <c r="D22" s="45"/>
      <c r="E22" s="59"/>
    </row>
    <row r="23" spans="2:5" ht="21.75" customHeight="1">
      <c r="B23" s="39" t="s">
        <v>73</v>
      </c>
      <c r="C23" s="34">
        <v>200</v>
      </c>
      <c r="D23" s="45">
        <f>D21-D22</f>
        <v>-503918</v>
      </c>
      <c r="E23" s="59">
        <f>E21-E22</f>
        <v>127154</v>
      </c>
    </row>
    <row r="24" spans="2:5" ht="15" customHeight="1">
      <c r="B24" s="39" t="s">
        <v>74</v>
      </c>
      <c r="C24" s="34">
        <v>201</v>
      </c>
      <c r="D24" s="45"/>
      <c r="E24" s="59"/>
    </row>
    <row r="25" spans="2:5" ht="12.75" customHeight="1">
      <c r="B25" s="39" t="s">
        <v>75</v>
      </c>
      <c r="C25" s="34">
        <v>300</v>
      </c>
      <c r="D25" s="45">
        <f>D23+D24</f>
        <v>-503918</v>
      </c>
      <c r="E25" s="59">
        <f>E23+E24</f>
        <v>127154</v>
      </c>
    </row>
    <row r="26" spans="2:5" ht="16.5" customHeight="1">
      <c r="B26" s="39" t="s">
        <v>76</v>
      </c>
      <c r="C26" s="34"/>
      <c r="D26" s="45"/>
      <c r="E26" s="40"/>
    </row>
    <row r="27" spans="2:5" ht="14.25" customHeight="1">
      <c r="B27" s="39" t="s">
        <v>77</v>
      </c>
      <c r="C27" s="34"/>
      <c r="D27" s="45"/>
      <c r="E27" s="40"/>
    </row>
    <row r="28" spans="2:5" ht="15" customHeight="1">
      <c r="B28" s="63" t="s">
        <v>110</v>
      </c>
      <c r="C28" s="64">
        <v>400</v>
      </c>
      <c r="D28" s="65">
        <f>SUM(D30:D40)</f>
        <v>98046</v>
      </c>
      <c r="E28" s="75">
        <f>SUM(E30:E40)</f>
        <v>341080</v>
      </c>
    </row>
    <row r="29" spans="2:5" ht="12" customHeight="1">
      <c r="B29" s="39" t="s">
        <v>78</v>
      </c>
      <c r="C29" s="34"/>
      <c r="D29" s="45"/>
      <c r="E29" s="40"/>
    </row>
    <row r="30" spans="2:5" ht="16.5" customHeight="1">
      <c r="B30" s="39" t="s">
        <v>79</v>
      </c>
      <c r="C30" s="34">
        <v>410</v>
      </c>
      <c r="D30" s="45">
        <v>98046</v>
      </c>
      <c r="E30" s="59">
        <v>341080</v>
      </c>
    </row>
    <row r="31" spans="2:5" ht="15.75" customHeight="1">
      <c r="B31" s="39" t="s">
        <v>80</v>
      </c>
      <c r="C31" s="34">
        <v>411</v>
      </c>
      <c r="D31" s="45"/>
      <c r="E31" s="40"/>
    </row>
    <row r="32" spans="2:5" ht="23.25" customHeight="1">
      <c r="B32" s="39" t="s">
        <v>81</v>
      </c>
      <c r="C32" s="34">
        <v>412</v>
      </c>
      <c r="D32" s="45"/>
      <c r="E32" s="40"/>
    </row>
    <row r="33" spans="2:5" ht="16.5" customHeight="1">
      <c r="B33" s="39" t="s">
        <v>82</v>
      </c>
      <c r="C33" s="34">
        <v>413</v>
      </c>
      <c r="D33" s="45"/>
      <c r="E33" s="40"/>
    </row>
    <row r="34" spans="2:5" ht="22.5" customHeight="1">
      <c r="B34" s="39" t="s">
        <v>83</v>
      </c>
      <c r="C34" s="34">
        <v>414</v>
      </c>
      <c r="D34" s="45"/>
      <c r="E34" s="40"/>
    </row>
    <row r="35" spans="2:5" ht="13.5" customHeight="1">
      <c r="B35" s="39" t="s">
        <v>84</v>
      </c>
      <c r="C35" s="34">
        <v>415</v>
      </c>
      <c r="D35" s="45"/>
      <c r="E35" s="40"/>
    </row>
    <row r="36" spans="2:5" ht="14.25" customHeight="1">
      <c r="B36" s="39" t="s">
        <v>85</v>
      </c>
      <c r="C36" s="34">
        <v>416</v>
      </c>
      <c r="D36" s="45"/>
      <c r="E36" s="40"/>
    </row>
    <row r="37" spans="2:5" ht="15.75" customHeight="1">
      <c r="B37" s="39" t="s">
        <v>86</v>
      </c>
      <c r="C37" s="34">
        <v>417</v>
      </c>
      <c r="D37" s="45"/>
      <c r="E37" s="40"/>
    </row>
    <row r="38" spans="2:5" ht="13.5" customHeight="1">
      <c r="B38" s="39" t="s">
        <v>87</v>
      </c>
      <c r="C38" s="34">
        <v>418</v>
      </c>
      <c r="D38" s="45"/>
      <c r="E38" s="72"/>
    </row>
    <row r="39" spans="2:5" ht="12.75" customHeight="1">
      <c r="B39" s="39" t="s">
        <v>88</v>
      </c>
      <c r="C39" s="34">
        <v>419</v>
      </c>
      <c r="D39" s="45"/>
      <c r="E39" s="40"/>
    </row>
    <row r="40" spans="2:5" ht="12.75" customHeight="1">
      <c r="B40" s="39" t="s">
        <v>89</v>
      </c>
      <c r="C40" s="34">
        <v>420</v>
      </c>
      <c r="D40" s="45"/>
      <c r="E40" s="40"/>
    </row>
    <row r="41" spans="2:5" ht="15" customHeight="1">
      <c r="B41" s="63" t="s">
        <v>111</v>
      </c>
      <c r="C41" s="64">
        <v>500</v>
      </c>
      <c r="D41" s="65">
        <f>D25+D28</f>
        <v>-405872</v>
      </c>
      <c r="E41" s="75">
        <f>E25+E28</f>
        <v>468234</v>
      </c>
    </row>
    <row r="42" spans="2:5" ht="15" customHeight="1">
      <c r="B42" s="39" t="s">
        <v>90</v>
      </c>
      <c r="C42" s="34"/>
      <c r="D42" s="35"/>
      <c r="E42" s="40"/>
    </row>
    <row r="43" spans="2:5" ht="15" customHeight="1">
      <c r="B43" s="39" t="s">
        <v>76</v>
      </c>
      <c r="C43" s="34"/>
      <c r="D43" s="35"/>
      <c r="E43" s="40"/>
    </row>
    <row r="44" spans="2:5" ht="15" customHeight="1">
      <c r="B44" s="39" t="s">
        <v>91</v>
      </c>
      <c r="C44" s="34"/>
      <c r="D44" s="34"/>
      <c r="E44" s="67"/>
    </row>
    <row r="45" spans="2:5" ht="14.25" customHeight="1">
      <c r="B45" s="39" t="s">
        <v>92</v>
      </c>
      <c r="C45" s="34">
        <v>600</v>
      </c>
      <c r="D45" s="34"/>
      <c r="E45" s="67"/>
    </row>
    <row r="46" spans="2:5" ht="12" customHeight="1">
      <c r="B46" s="39" t="s">
        <v>78</v>
      </c>
      <c r="C46" s="34"/>
      <c r="D46" s="35"/>
      <c r="E46" s="40"/>
    </row>
    <row r="47" spans="2:5" ht="14.25" customHeight="1">
      <c r="B47" s="39" t="s">
        <v>93</v>
      </c>
      <c r="C47" s="34"/>
      <c r="D47" s="35"/>
      <c r="E47" s="40"/>
    </row>
    <row r="48" spans="2:5" ht="15.75" customHeight="1">
      <c r="B48" s="39" t="s">
        <v>94</v>
      </c>
      <c r="C48" s="34"/>
      <c r="D48" s="35"/>
      <c r="E48" s="40"/>
    </row>
    <row r="49" spans="2:5" ht="14.25" customHeight="1">
      <c r="B49" s="39" t="s">
        <v>95</v>
      </c>
      <c r="C49" s="34"/>
      <c r="D49" s="35"/>
      <c r="E49" s="40"/>
    </row>
    <row r="50" spans="2:5" ht="16.5" customHeight="1">
      <c r="B50" s="39" t="s">
        <v>96</v>
      </c>
      <c r="C50" s="34"/>
      <c r="D50" s="35"/>
      <c r="E50" s="40"/>
    </row>
    <row r="51" spans="2:5" ht="15.75" customHeight="1">
      <c r="B51" s="39" t="s">
        <v>94</v>
      </c>
      <c r="C51" s="34"/>
      <c r="D51" s="35"/>
      <c r="E51" s="40"/>
    </row>
    <row r="52" spans="2:5" ht="15" customHeight="1" thickBot="1">
      <c r="B52" s="41" t="s">
        <v>95</v>
      </c>
      <c r="C52" s="42"/>
      <c r="D52" s="43"/>
      <c r="E52" s="44"/>
    </row>
    <row r="54" ht="11.25">
      <c r="B54" s="33" t="s">
        <v>97</v>
      </c>
    </row>
    <row r="55" ht="11.25">
      <c r="B55" s="33" t="s">
        <v>98</v>
      </c>
    </row>
    <row r="56" ht="11.25">
      <c r="B56" s="33" t="s">
        <v>99</v>
      </c>
    </row>
    <row r="57" ht="11.25">
      <c r="B57" s="33" t="s">
        <v>100</v>
      </c>
    </row>
    <row r="58" ht="11.25">
      <c r="B58" s="33"/>
    </row>
    <row r="59" ht="12.75">
      <c r="B59" s="29"/>
    </row>
  </sheetData>
  <sheetProtection selectLockedCells="1" selectUnlockedCells="1"/>
  <mergeCells count="1">
    <mergeCell ref="B1:F2"/>
  </mergeCells>
  <printOptions/>
  <pageMargins left="0.17" right="0.16" top="0.17" bottom="0.42" header="0.17" footer="0.2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Bruzgulis</dc:creator>
  <cp:keywords/>
  <dc:description/>
  <cp:lastModifiedBy>1</cp:lastModifiedBy>
  <cp:lastPrinted>2015-04-29T10:03:43Z</cp:lastPrinted>
  <dcterms:created xsi:type="dcterms:W3CDTF">2011-03-18T03:36:30Z</dcterms:created>
  <dcterms:modified xsi:type="dcterms:W3CDTF">2016-04-29T08:36:40Z</dcterms:modified>
  <cp:category/>
  <cp:version/>
  <cp:contentType/>
  <cp:contentStatus/>
</cp:coreProperties>
</file>