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Фондовое управление\Максат 2015\БИРЖА\2016\is2in\отчеты\фин.отчеты\"/>
    </mc:Choice>
  </mc:AlternateContent>
  <bookViews>
    <workbookView xWindow="0" yWindow="0" windowWidth="24000" windowHeight="9735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4" l="1"/>
  <c r="A7" i="4"/>
  <c r="C66" i="3"/>
  <c r="B66" i="3"/>
  <c r="C56" i="3"/>
  <c r="B53" i="3"/>
  <c r="B56" i="3"/>
  <c r="C26" i="3"/>
  <c r="C42" i="3" s="1"/>
  <c r="C46" i="3" s="1"/>
  <c r="C72" i="3" s="1"/>
  <c r="C76" i="3" s="1"/>
  <c r="B26" i="3"/>
  <c r="B42" i="3" s="1"/>
  <c r="B46" i="3" s="1"/>
  <c r="B72" i="3" s="1"/>
  <c r="B76" i="3" s="1"/>
</calcChain>
</file>

<file path=xl/sharedStrings.xml><?xml version="1.0" encoding="utf-8"?>
<sst xmlns="http://schemas.openxmlformats.org/spreadsheetml/2006/main" count="224" uniqueCount="163">
  <si>
    <t>Промежуточный  сокращенный отчет о финансовом положении по состоянию на 31 марта  2016 года</t>
  </si>
  <si>
    <t>31 марта 2016 г.</t>
  </si>
  <si>
    <t>31 декабря 2015 г.</t>
  </si>
  <si>
    <t xml:space="preserve">(в тысячах тенге) </t>
  </si>
  <si>
    <t>Прим.</t>
  </si>
  <si>
    <t>неаудированные данные</t>
  </si>
  <si>
    <t>аудированные данные</t>
  </si>
  <si>
    <t>Активы</t>
  </si>
  <si>
    <t>Денежные средства и их эквиваленты</t>
  </si>
  <si>
    <t>Аффинированные драгоценные металлы</t>
  </si>
  <si>
    <t>Финансовые активы, учитываемые по справедливой стоимости через прибыль или убыток</t>
  </si>
  <si>
    <t>Средства в других банках</t>
  </si>
  <si>
    <t>Займы, предоставленные другим банками и прочим финансовым институтам</t>
  </si>
  <si>
    <t>Дебиторская задолженность по сделкам обратного РЕПО</t>
  </si>
  <si>
    <t>Кредиты и авансы клиентам</t>
  </si>
  <si>
    <t>Финансовые активы, имеющиеся в наличии для продажи</t>
  </si>
  <si>
    <t>Финансовые активы, удерживаемые до погашения</t>
  </si>
  <si>
    <t>Основные средства и нематериальные активы</t>
  </si>
  <si>
    <t>Финансовые инструменты, оцениваемые по справедливой стоимости изменения которой отражаются  в составе прибыли или убытка за период</t>
  </si>
  <si>
    <t>Прочие активы</t>
  </si>
  <si>
    <t>Итого активов</t>
  </si>
  <si>
    <t>Обязательства</t>
  </si>
  <si>
    <t>Средства клиентов</t>
  </si>
  <si>
    <t>Средства банков</t>
  </si>
  <si>
    <t>Займы банков и финансовых институтов</t>
  </si>
  <si>
    <t>Кредиторская задолженность по сделкам  "РЕПО"</t>
  </si>
  <si>
    <t>Долговые ценные бумаги выпущенные</t>
  </si>
  <si>
    <t>Субординированные долги</t>
  </si>
  <si>
    <t>Текущий подоходный налог к уплате</t>
  </si>
  <si>
    <t>Отложенное налоговое обязательство</t>
  </si>
  <si>
    <t>Прочие обязательства</t>
  </si>
  <si>
    <t>Итого обязательств</t>
  </si>
  <si>
    <t>Капитал</t>
  </si>
  <si>
    <t>Уставный капитал</t>
  </si>
  <si>
    <t>Прочие резервы/фонды</t>
  </si>
  <si>
    <t>Нераспределенная прибыль</t>
  </si>
  <si>
    <t>Итого капитала</t>
  </si>
  <si>
    <t>Итого обязательств и капитала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</si>
  <si>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</si>
  <si>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</si>
  <si>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_________________________</t>
  </si>
  <si>
    <t>Мажинов И.Ш.</t>
  </si>
  <si>
    <t>Даулетбекова А.А.</t>
  </si>
  <si>
    <t>Председатель Правления</t>
  </si>
  <si>
    <t>Главный бухгалтер</t>
  </si>
  <si>
    <t xml:space="preserve">Промежуточный сокращенный отчет о совокупном доходе за период, закончившийся 31 марта 2016 г. </t>
  </si>
  <si>
    <t>F2_D</t>
  </si>
  <si>
    <t>31 марта 2015 г.</t>
  </si>
  <si>
    <t>F2_1</t>
  </si>
  <si>
    <t>Процентные доходы</t>
  </si>
  <si>
    <t>F2_2</t>
  </si>
  <si>
    <t>Процентные расходы</t>
  </si>
  <si>
    <t>Чистые процентные доходы</t>
  </si>
  <si>
    <t>F2_3</t>
  </si>
  <si>
    <t>Расходы по созданию резервов под обесценение кредитного портфеля</t>
  </si>
  <si>
    <t>Чистые процентные доходы после создания резерва под обесценение активов, по которым начисляются проценты</t>
  </si>
  <si>
    <t>F2_4</t>
  </si>
  <si>
    <t>Комиссионные доходы</t>
  </si>
  <si>
    <t>F2_5</t>
  </si>
  <si>
    <t>Комиссионные расходы</t>
  </si>
  <si>
    <t>F2_6</t>
  </si>
  <si>
    <t>Чистый доход/убыток от операций с иностранной валютой</t>
  </si>
  <si>
    <t>F2_6_1</t>
  </si>
  <si>
    <t>Чистый убыток от операций с  финансовыми инструментами, оцениваемыми по справедливой стоимости, изменения которой отражаются  в составе прибыли или убытка за период</t>
  </si>
  <si>
    <t>F2_7</t>
  </si>
  <si>
    <t>Чистый доход от операций с финансовыми активами, имеющимися в наличии для продажи</t>
  </si>
  <si>
    <t>F2_8</t>
  </si>
  <si>
    <t>Прочий операционный доход</t>
  </si>
  <si>
    <t>Операционный доход</t>
  </si>
  <si>
    <t>F2_9</t>
  </si>
  <si>
    <t>Общие административные  расходы</t>
  </si>
  <si>
    <t>F2_10</t>
  </si>
  <si>
    <t>Расходы по созданию резервов под обесценение прочих активов</t>
  </si>
  <si>
    <t>Прибыль до налогообложения</t>
  </si>
  <si>
    <t>F2_11</t>
  </si>
  <si>
    <t>Расходы по налогу на прибыль</t>
  </si>
  <si>
    <t>Прибыль за период</t>
  </si>
  <si>
    <t>Прочий совокупный доход</t>
  </si>
  <si>
    <t>Статьи, которые впоследствии не будут реклассифицированы в состав прибыли или убытка:</t>
  </si>
  <si>
    <t>Резерв по переоценке основных средств:</t>
  </si>
  <si>
    <r>
      <rPr>
        <sz val="11"/>
        <color indexed="9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>- Чистое изменение справедливой стоимости от переоценки основных средств</t>
    </r>
  </si>
  <si>
    <t>F2_14</t>
  </si>
  <si>
    <t>Подоходный налог, относящийся к компонентам прочего совокупного дохода</t>
  </si>
  <si>
    <t>Статьи, которые впоследствии могут быть реклассифицированы в состав прибыли или убытка:</t>
  </si>
  <si>
    <t>Резерв по переоценки активов, имеющихся в наличии для продажи:</t>
  </si>
  <si>
    <t>F2_12</t>
  </si>
  <si>
    <t>- Чистое изменение справедливой стоимости</t>
  </si>
  <si>
    <t>F2_13</t>
  </si>
  <si>
    <t>- Чистое изменение справедливой стоимости, перенесенное в состав прибыли или убытка</t>
  </si>
  <si>
    <t>F2_15</t>
  </si>
  <si>
    <t>Прочий совокупный убыток/(доход) за период</t>
  </si>
  <si>
    <t>Итого совокупный убыток/(доход)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</si>
  <si>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</si>
  <si>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</si>
  <si>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на 01.01.2012</t>
  </si>
  <si>
    <t>01.02.</t>
  </si>
  <si>
    <t>01.03.</t>
  </si>
  <si>
    <t>на 01.04.2012</t>
  </si>
  <si>
    <t>На 01.01.2011</t>
  </si>
  <si>
    <t>На 01.04.2011</t>
  </si>
  <si>
    <t>АО "Вank RBK"</t>
  </si>
  <si>
    <t xml:space="preserve">Промежуточный сокращенный отчет о движении денежных средств  за период, </t>
  </si>
  <si>
    <t>закончившийся 31 марта 2016 года</t>
  </si>
  <si>
    <t>31 марта 2016г.</t>
  </si>
  <si>
    <t>31 марта 2015г.</t>
  </si>
  <si>
    <t>(в тыс. тенге)</t>
  </si>
  <si>
    <t>(неаудированные данные)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</si>
  <si>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</si>
  <si>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</si>
  <si>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</si>
  <si>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</si>
  <si>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</si>
  <si>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Чистые доходы, полученные по операциям с иностранной валютой</t>
  </si>
  <si>
    <t>Чистое изменение справедливой стоимости перенесенное в состав прибыли или убытка</t>
  </si>
  <si>
    <t>Чистые доходы, полученные по операций с финансовми активами, имеющимися в наличии для продажи</t>
  </si>
  <si>
    <t>Прочие операционные доходы</t>
  </si>
  <si>
    <t xml:space="preserve">Уплаченные административные и прочие операционные расходы 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</si>
  <si>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</si>
  <si>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 операционных активов</t>
  </si>
  <si>
    <t>Средствам в других банках</t>
  </si>
  <si>
    <t>Дебиторская задолженность по сделкам обратное РЕПО</t>
  </si>
  <si>
    <t>(Увеличение)/уменьшение  операционных обязательств</t>
  </si>
  <si>
    <t>Средства банков и финансовых организаций</t>
  </si>
  <si>
    <t>Займы банков и  финансовых организаций</t>
  </si>
  <si>
    <t>Кредиторская задолженность по сделкам РЕПО</t>
  </si>
  <si>
    <t>Чистые поступление / (расходование) денежных средств от/(в) операционной деятельности до уплаты подоходного налога</t>
  </si>
  <si>
    <t>Подоходный налог уплаченный</t>
  </si>
  <si>
    <t xml:space="preserve">Чистые поступление/(расходование) денежных средств от/(в) операционной деятельности </t>
  </si>
  <si>
    <t>Денежные потоки от инвестиционной деятельности</t>
  </si>
  <si>
    <t>Приобретение ценных бумаг, имеющихся в наличии для продажи</t>
  </si>
  <si>
    <t>Выручка от погашения/реализации ценных бумаг, имеющихся в наличии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</si>
  <si>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</si>
  <si>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</si>
  <si>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Чистое расходование/(поступление) денежных средств в инвестиционной деятельности</t>
  </si>
  <si>
    <t>Денежные потоки от финансовой деятельности</t>
  </si>
  <si>
    <t>Выпуск акций</t>
  </si>
  <si>
    <t>Выплата дивидендов</t>
  </si>
  <si>
    <t>Выпущенные в обращение долговые ценные бумаги</t>
  </si>
  <si>
    <t>Субординированный долг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</si>
  <si>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</si>
  <si>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</si>
  <si>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</si>
  <si>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</si>
  <si>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</si>
  <si>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Промежуточный сокращенный отчет об изменениях в составе собственных средств за период, закончивщийся 31 марта 2016 года</t>
  </si>
  <si>
    <t>в тысячах тенге</t>
  </si>
  <si>
    <t>Обязательный резервный фонд</t>
  </si>
  <si>
    <t>Резерв переоценки ОС</t>
  </si>
  <si>
    <t>Резерв переоценки ценных бумаг</t>
  </si>
  <si>
    <t>Остаток на 31 декабря 2014 года (аудированные данные)</t>
  </si>
  <si>
    <t>Активы, имеющиеся в наличии для продажи:</t>
  </si>
  <si>
    <t>Чистое изменение справедливой стоимости от переоценки</t>
  </si>
  <si>
    <t>Чистое изменение справедливой стоимости, перенесенное в состав прибыли или убытка</t>
  </si>
  <si>
    <t>Итого совокупный доход</t>
  </si>
  <si>
    <t>F4_1</t>
  </si>
  <si>
    <t>F4_2</t>
  </si>
  <si>
    <t>Формирование обязательного резервного фонда</t>
  </si>
  <si>
    <t>F4_3</t>
  </si>
  <si>
    <t>Реализованный резерв по переоценке</t>
  </si>
  <si>
    <t>F4_4</t>
  </si>
  <si>
    <t>Остаток на 31 марта 2015 года (неаудированные данные)</t>
  </si>
  <si>
    <t>Остаток на 31 декабря 2015 года (аудированные данные)</t>
  </si>
  <si>
    <t>Остаток на 31 марта 2016 года (неаудированные данные)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</si>
</sst>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#,##0_ ;\-#,##0\ 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 CYR"/>
      <charset val="204"/>
    </font>
    <font>
      <i/>
      <sz val="9"/>
      <color rgb="FFFF0000"/>
      <name val="Arial"/>
      <family val="2"/>
      <charset val="204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 Cyr"/>
      <charset val="204"/>
    </font>
    <font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9"/>
      <name val="Arial"/>
      <family val="2"/>
      <charset val="204"/>
    </font>
    <font>
      <sz val="10"/>
      <color theme="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8" fillId="0" borderId="0"/>
    <xf numFmtId="0" fontId="15" fillId="0" borderId="0" applyFont="0" applyFill="0" applyBorder="0" applyAlignment="0" applyProtection="0"/>
    <xf numFmtId="0" fontId="7" fillId="0" borderId="0"/>
  </cellStyleXfs>
  <cellXfs count="262">
    <xf numFmtId="0" fontId="0" fillId="0" borderId="0" xfId="0"/>
    <xf numFmtId="0" fontId="2" fillId="0" borderId="0" xfId="2" applyFont="1"/>
    <xf numFmtId="0" fontId="3" fillId="0" borderId="0" xfId="2" applyFont="1" applyAlignment="1">
      <alignment wrapText="1"/>
    </xf>
    <xf numFmtId="0" fontId="3" fillId="0" borderId="0" xfId="2" applyFont="1" applyAlignment="1">
      <alignment horizontal="center" wrapText="1"/>
    </xf>
    <xf numFmtId="0" fontId="3" fillId="0" borderId="0" xfId="2" applyFont="1"/>
    <xf numFmtId="0" fontId="3" fillId="0" borderId="0" xfId="2" applyFont="1" applyFill="1"/>
    <xf numFmtId="0" fontId="2" fillId="0" borderId="0" xfId="2" applyFont="1" applyBorder="1"/>
    <xf numFmtId="0" fontId="4" fillId="0" borderId="0" xfId="2" applyFont="1"/>
    <xf numFmtId="0" fontId="4" fillId="0" borderId="0" xfId="2" applyFont="1" applyBorder="1"/>
    <xf numFmtId="0" fontId="5" fillId="0" borderId="0" xfId="2" applyFont="1" applyBorder="1" applyAlignment="1">
      <alignment wrapText="1"/>
    </xf>
    <xf numFmtId="0" fontId="5" fillId="0" borderId="0" xfId="2" applyFont="1" applyBorder="1" applyAlignment="1">
      <alignment horizontal="center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/>
    </xf>
    <xf numFmtId="0" fontId="5" fillId="0" borderId="0" xfId="2" applyFont="1" applyBorder="1" applyAlignment="1">
      <alignment horizontal="right" vertical="top"/>
    </xf>
    <xf numFmtId="0" fontId="5" fillId="0" borderId="0" xfId="2" applyFont="1" applyFill="1" applyBorder="1" applyAlignment="1">
      <alignment horizontal="right" vertical="top"/>
    </xf>
    <xf numFmtId="0" fontId="4" fillId="0" borderId="0" xfId="2" applyFont="1" applyBorder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6" fillId="0" borderId="0" xfId="2" applyFont="1" applyBorder="1" applyAlignment="1">
      <alignment vertical="top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top" wrapText="1"/>
    </xf>
    <xf numFmtId="0" fontId="9" fillId="0" borderId="0" xfId="3" applyFont="1" applyFill="1" applyAlignment="1">
      <alignment vertical="top" wrapText="1"/>
    </xf>
    <xf numFmtId="0" fontId="9" fillId="0" borderId="0" xfId="3" applyFont="1" applyFill="1" applyAlignment="1">
      <alignment horizontal="center" vertical="top" wrapText="1"/>
    </xf>
    <xf numFmtId="0" fontId="10" fillId="0" borderId="0" xfId="3" applyFont="1" applyFill="1" applyAlignment="1">
      <alignment vertical="top" wrapText="1"/>
    </xf>
    <xf numFmtId="0" fontId="10" fillId="0" borderId="0" xfId="3" applyFont="1" applyFill="1" applyAlignment="1">
      <alignment horizontal="center" vertical="top" wrapText="1"/>
    </xf>
    <xf numFmtId="164" fontId="10" fillId="0" borderId="0" xfId="4" applyNumberFormat="1" applyFont="1" applyFill="1" applyBorder="1" applyAlignment="1">
      <alignment vertical="top"/>
    </xf>
    <xf numFmtId="164" fontId="6" fillId="0" borderId="0" xfId="2" applyNumberFormat="1" applyFont="1" applyFill="1" applyBorder="1" applyAlignment="1">
      <alignment vertical="top"/>
    </xf>
    <xf numFmtId="0" fontId="6" fillId="0" borderId="0" xfId="2" applyFont="1" applyFill="1" applyAlignment="1">
      <alignment vertical="top"/>
    </xf>
    <xf numFmtId="0" fontId="6" fillId="0" borderId="0" xfId="2" applyFont="1" applyFill="1" applyBorder="1" applyAlignment="1">
      <alignment vertical="top"/>
    </xf>
    <xf numFmtId="0" fontId="6" fillId="0" borderId="0" xfId="2" applyFont="1" applyBorder="1" applyAlignment="1">
      <alignment vertical="top" wrapText="1"/>
    </xf>
    <xf numFmtId="0" fontId="6" fillId="0" borderId="0" xfId="2" applyFont="1" applyAlignment="1">
      <alignment vertical="top" wrapText="1"/>
    </xf>
    <xf numFmtId="0" fontId="10" fillId="0" borderId="0" xfId="3" applyFont="1" applyFill="1" applyBorder="1" applyAlignment="1">
      <alignment vertical="top" wrapText="1"/>
    </xf>
    <xf numFmtId="0" fontId="10" fillId="0" borderId="0" xfId="3" applyFont="1" applyFill="1" applyBorder="1" applyAlignment="1">
      <alignment horizontal="center" vertical="top" wrapText="1"/>
    </xf>
    <xf numFmtId="0" fontId="10" fillId="0" borderId="2" xfId="3" applyFont="1" applyFill="1" applyBorder="1" applyAlignment="1">
      <alignment vertical="top" wrapText="1"/>
    </xf>
    <xf numFmtId="0" fontId="10" fillId="0" borderId="2" xfId="3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vertical="top"/>
    </xf>
    <xf numFmtId="0" fontId="9" fillId="0" borderId="0" xfId="3" applyFont="1" applyFill="1" applyBorder="1" applyAlignment="1">
      <alignment vertical="top" wrapText="1"/>
    </xf>
    <xf numFmtId="0" fontId="9" fillId="0" borderId="0" xfId="3" applyFont="1" applyFill="1" applyBorder="1" applyAlignment="1">
      <alignment horizontal="center" vertical="top" wrapText="1"/>
    </xf>
    <xf numFmtId="164" fontId="11" fillId="0" borderId="0" xfId="2" applyNumberFormat="1" applyFont="1" applyFill="1" applyBorder="1" applyAlignment="1">
      <alignment vertical="top"/>
    </xf>
    <xf numFmtId="3" fontId="12" fillId="0" borderId="0" xfId="0" applyNumberFormat="1" applyFont="1" applyBorder="1" applyAlignment="1">
      <alignment horizontal="right"/>
    </xf>
    <xf numFmtId="164" fontId="6" fillId="0" borderId="0" xfId="2" applyNumberFormat="1" applyFont="1" applyAlignment="1">
      <alignment vertical="top"/>
    </xf>
    <xf numFmtId="0" fontId="9" fillId="0" borderId="3" xfId="3" applyFont="1" applyFill="1" applyBorder="1" applyAlignment="1">
      <alignment vertical="top" wrapText="1"/>
    </xf>
    <xf numFmtId="0" fontId="9" fillId="0" borderId="3" xfId="3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vertical="top"/>
    </xf>
    <xf numFmtId="0" fontId="8" fillId="0" borderId="0" xfId="3" applyFont="1" applyFill="1" applyAlignment="1">
      <alignment vertical="top" wrapText="1"/>
    </xf>
    <xf numFmtId="0" fontId="8" fillId="0" borderId="0" xfId="3" applyFont="1" applyFill="1" applyAlignment="1">
      <alignment horizontal="center" vertical="top" wrapText="1"/>
    </xf>
    <xf numFmtId="0" fontId="11" fillId="0" borderId="0" xfId="2" applyFont="1" applyAlignment="1">
      <alignment vertical="top"/>
    </xf>
    <xf numFmtId="164" fontId="11" fillId="0" borderId="0" xfId="2" applyNumberFormat="1" applyFont="1" applyAlignment="1">
      <alignment vertical="top"/>
    </xf>
    <xf numFmtId="165" fontId="11" fillId="0" borderId="0" xfId="1" applyNumberFormat="1" applyFont="1" applyAlignment="1">
      <alignment vertical="top"/>
    </xf>
    <xf numFmtId="0" fontId="9" fillId="0" borderId="2" xfId="3" applyFont="1" applyFill="1" applyBorder="1" applyAlignment="1">
      <alignment vertical="top" wrapText="1"/>
    </xf>
    <xf numFmtId="0" fontId="9" fillId="0" borderId="2" xfId="3" applyFont="1" applyFill="1" applyBorder="1" applyAlignment="1">
      <alignment horizontal="center" vertical="top" wrapText="1"/>
    </xf>
    <xf numFmtId="0" fontId="8" fillId="0" borderId="4" xfId="3" applyFont="1" applyFill="1" applyBorder="1" applyAlignment="1">
      <alignment vertical="top" wrapText="1"/>
    </xf>
    <xf numFmtId="0" fontId="8" fillId="0" borderId="4" xfId="3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vertical="top"/>
    </xf>
    <xf numFmtId="0" fontId="11" fillId="0" borderId="0" xfId="2" applyFont="1" applyBorder="1" applyAlignment="1">
      <alignment vertical="top"/>
    </xf>
    <xf numFmtId="0" fontId="13" fillId="0" borderId="0" xfId="3" applyFont="1" applyFill="1" applyAlignment="1">
      <alignment wrapText="1"/>
    </xf>
    <xf numFmtId="0" fontId="13" fillId="0" borderId="0" xfId="3" applyFont="1" applyFill="1" applyAlignment="1">
      <alignment horizontal="center" wrapText="1"/>
    </xf>
    <xf numFmtId="0" fontId="6" fillId="0" borderId="0" xfId="3" applyFont="1" applyFill="1" applyAlignment="1">
      <alignment wrapText="1"/>
    </xf>
    <xf numFmtId="0" fontId="6" fillId="0" borderId="0" xfId="3" applyFont="1" applyFill="1" applyAlignment="1">
      <alignment horizontal="center" wrapText="1"/>
    </xf>
    <xf numFmtId="165" fontId="6" fillId="0" borderId="0" xfId="5" applyNumberFormat="1" applyFont="1" applyFill="1"/>
    <xf numFmtId="0" fontId="6" fillId="0" borderId="0" xfId="2" applyFont="1" applyBorder="1"/>
    <xf numFmtId="0" fontId="6" fillId="0" borderId="0" xfId="2" applyFont="1"/>
    <xf numFmtId="0" fontId="14" fillId="0" borderId="0" xfId="3" applyFont="1" applyFill="1" applyAlignment="1">
      <alignment wrapText="1"/>
    </xf>
    <xf numFmtId="0" fontId="14" fillId="0" borderId="0" xfId="3" applyFont="1" applyFill="1" applyAlignment="1">
      <alignment horizontal="center" wrapText="1"/>
    </xf>
    <xf numFmtId="0" fontId="6" fillId="0" borderId="0" xfId="2" applyFont="1" applyFill="1"/>
    <xf numFmtId="0" fontId="10" fillId="0" borderId="0" xfId="2" applyFont="1" applyBorder="1" applyAlignment="1">
      <alignment horizontal="justify" wrapText="1"/>
    </xf>
    <xf numFmtId="0" fontId="10" fillId="0" borderId="0" xfId="2" applyFont="1" applyBorder="1" applyAlignment="1">
      <alignment horizontal="center" wrapText="1"/>
    </xf>
    <xf numFmtId="0" fontId="9" fillId="0" borderId="0" xfId="6" applyFont="1" applyFill="1" applyBorder="1"/>
    <xf numFmtId="0" fontId="10" fillId="0" borderId="0" xfId="2" applyFont="1" applyFill="1" applyBorder="1"/>
    <xf numFmtId="0" fontId="16" fillId="0" borderId="0" xfId="2" applyFont="1" applyBorder="1"/>
    <xf numFmtId="0" fontId="9" fillId="0" borderId="0" xfId="2" applyFont="1" applyBorder="1" applyAlignment="1"/>
    <xf numFmtId="0" fontId="9" fillId="0" borderId="0" xfId="2" applyFont="1" applyBorder="1" applyAlignment="1">
      <alignment horizontal="center"/>
    </xf>
    <xf numFmtId="0" fontId="9" fillId="0" borderId="0" xfId="2" applyFont="1" applyBorder="1" applyAlignment="1">
      <alignment wrapText="1"/>
    </xf>
    <xf numFmtId="0" fontId="9" fillId="0" borderId="0" xfId="2" applyFont="1" applyBorder="1" applyAlignment="1">
      <alignment horizontal="center" wrapText="1"/>
    </xf>
    <xf numFmtId="0" fontId="17" fillId="0" borderId="0" xfId="2" applyFont="1" applyBorder="1"/>
    <xf numFmtId="0" fontId="17" fillId="0" borderId="0" xfId="2" applyFont="1" applyBorder="1" applyAlignment="1">
      <alignment horizontal="justify" wrapText="1"/>
    </xf>
    <xf numFmtId="0" fontId="17" fillId="0" borderId="0" xfId="2" applyFont="1" applyBorder="1" applyAlignment="1">
      <alignment horizontal="center" wrapText="1"/>
    </xf>
    <xf numFmtId="0" fontId="17" fillId="0" borderId="0" xfId="2" applyFont="1" applyFill="1" applyBorder="1"/>
    <xf numFmtId="0" fontId="10" fillId="0" borderId="0" xfId="7" applyFont="1" applyAlignment="1">
      <alignment vertical="top"/>
    </xf>
    <xf numFmtId="0" fontId="17" fillId="0" borderId="0" xfId="3" applyFont="1" applyFill="1" applyBorder="1" applyAlignment="1">
      <alignment vertical="top" wrapText="1"/>
    </xf>
    <xf numFmtId="0" fontId="16" fillId="0" borderId="0" xfId="3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right" vertical="top"/>
    </xf>
    <xf numFmtId="0" fontId="16" fillId="0" borderId="0" xfId="7" applyFont="1" applyAlignment="1">
      <alignment vertical="top"/>
    </xf>
    <xf numFmtId="0" fontId="16" fillId="0" borderId="0" xfId="7" applyFont="1" applyAlignment="1">
      <alignment horizontal="center" vertical="center"/>
    </xf>
    <xf numFmtId="0" fontId="19" fillId="0" borderId="1" xfId="3" applyFont="1" applyFill="1" applyBorder="1" applyAlignment="1">
      <alignment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vertical="top" wrapText="1"/>
    </xf>
    <xf numFmtId="0" fontId="19" fillId="0" borderId="0" xfId="3" applyFont="1" applyFill="1" applyBorder="1" applyAlignment="1">
      <alignment horizontal="center" vertical="center" wrapText="1"/>
    </xf>
    <xf numFmtId="0" fontId="16" fillId="0" borderId="0" xfId="3" applyFont="1" applyAlignment="1">
      <alignment vertical="top"/>
    </xf>
    <xf numFmtId="0" fontId="16" fillId="0" borderId="0" xfId="3" applyFont="1" applyAlignment="1">
      <alignment horizontal="center" vertical="center"/>
    </xf>
    <xf numFmtId="164" fontId="16" fillId="0" borderId="0" xfId="8" applyNumberFormat="1" applyFont="1" applyFill="1" applyAlignment="1">
      <alignment vertical="top"/>
    </xf>
    <xf numFmtId="164" fontId="10" fillId="0" borderId="0" xfId="8" applyNumberFormat="1" applyFont="1" applyFill="1" applyAlignment="1">
      <alignment vertical="top"/>
    </xf>
    <xf numFmtId="0" fontId="16" fillId="0" borderId="0" xfId="3" applyFont="1" applyBorder="1" applyAlignment="1">
      <alignment vertical="top"/>
    </xf>
    <xf numFmtId="0" fontId="16" fillId="0" borderId="0" xfId="3" applyFont="1" applyBorder="1" applyAlignment="1">
      <alignment horizontal="center" vertical="center"/>
    </xf>
    <xf numFmtId="0" fontId="16" fillId="0" borderId="1" xfId="3" applyFont="1" applyBorder="1" applyAlignment="1">
      <alignment vertical="top"/>
    </xf>
    <xf numFmtId="0" fontId="16" fillId="0" borderId="1" xfId="3" applyFont="1" applyBorder="1" applyAlignment="1">
      <alignment horizontal="center" vertical="center"/>
    </xf>
    <xf numFmtId="0" fontId="16" fillId="0" borderId="1" xfId="3" applyFont="1" applyFill="1" applyBorder="1" applyAlignment="1">
      <alignment vertical="top"/>
    </xf>
    <xf numFmtId="0" fontId="10" fillId="0" borderId="0" xfId="3" applyFont="1" applyFill="1" applyBorder="1" applyAlignment="1">
      <alignment vertical="top"/>
    </xf>
    <xf numFmtId="0" fontId="16" fillId="0" borderId="0" xfId="3" applyFont="1" applyFill="1" applyAlignment="1">
      <alignment vertical="top"/>
    </xf>
    <xf numFmtId="0" fontId="17" fillId="0" borderId="0" xfId="3" applyFont="1" applyAlignment="1">
      <alignment vertical="top"/>
    </xf>
    <xf numFmtId="164" fontId="17" fillId="0" borderId="0" xfId="8" applyNumberFormat="1" applyFont="1" applyFill="1" applyAlignment="1">
      <alignment vertical="top"/>
    </xf>
    <xf numFmtId="164" fontId="9" fillId="0" borderId="0" xfId="8" applyNumberFormat="1" applyFont="1" applyFill="1" applyAlignment="1">
      <alignment vertical="top"/>
    </xf>
    <xf numFmtId="0" fontId="16" fillId="0" borderId="1" xfId="3" applyFont="1" applyBorder="1" applyAlignment="1">
      <alignment vertical="top" wrapText="1"/>
    </xf>
    <xf numFmtId="0" fontId="16" fillId="0" borderId="1" xfId="3" applyFont="1" applyBorder="1" applyAlignment="1">
      <alignment horizontal="center" vertical="center" wrapText="1"/>
    </xf>
    <xf numFmtId="164" fontId="16" fillId="0" borderId="1" xfId="8" applyNumberFormat="1" applyFont="1" applyFill="1" applyBorder="1" applyAlignment="1">
      <alignment vertical="top"/>
    </xf>
    <xf numFmtId="165" fontId="10" fillId="0" borderId="0" xfId="4" applyNumberFormat="1" applyFont="1" applyAlignment="1">
      <alignment vertical="top"/>
    </xf>
    <xf numFmtId="0" fontId="17" fillId="0" borderId="0" xfId="3" applyFont="1" applyAlignment="1">
      <alignment vertical="top" wrapText="1"/>
    </xf>
    <xf numFmtId="0" fontId="16" fillId="0" borderId="0" xfId="3" applyFont="1" applyAlignment="1">
      <alignment horizontal="center" vertical="center" wrapText="1"/>
    </xf>
    <xf numFmtId="0" fontId="16" fillId="0" borderId="0" xfId="3" applyFont="1" applyAlignment="1">
      <alignment vertical="top" wrapText="1"/>
    </xf>
    <xf numFmtId="0" fontId="9" fillId="0" borderId="0" xfId="7" applyFont="1" applyAlignment="1">
      <alignment vertical="top"/>
    </xf>
    <xf numFmtId="165" fontId="9" fillId="0" borderId="0" xfId="4" applyNumberFormat="1" applyFont="1" applyAlignment="1">
      <alignment vertical="top"/>
    </xf>
    <xf numFmtId="0" fontId="17" fillId="0" borderId="5" xfId="3" applyFont="1" applyBorder="1" applyAlignment="1">
      <alignment vertical="top" wrapText="1"/>
    </xf>
    <xf numFmtId="0" fontId="16" fillId="0" borderId="5" xfId="3" applyFont="1" applyBorder="1" applyAlignment="1">
      <alignment horizontal="center" vertical="center" wrapText="1"/>
    </xf>
    <xf numFmtId="164" fontId="17" fillId="0" borderId="5" xfId="8" applyNumberFormat="1" applyFont="1" applyFill="1" applyBorder="1" applyAlignment="1">
      <alignment vertical="top"/>
    </xf>
    <xf numFmtId="0" fontId="10" fillId="0" borderId="0" xfId="7" applyFont="1" applyFill="1" applyAlignment="1">
      <alignment vertical="top"/>
    </xf>
    <xf numFmtId="0" fontId="17" fillId="0" borderId="0" xfId="3" applyFont="1" applyFill="1" applyAlignment="1">
      <alignment vertical="top"/>
    </xf>
    <xf numFmtId="0" fontId="16" fillId="0" borderId="0" xfId="3" applyFont="1" applyFill="1" applyAlignment="1">
      <alignment horizontal="center" vertical="center"/>
    </xf>
    <xf numFmtId="10" fontId="16" fillId="0" borderId="0" xfId="7" applyNumberFormat="1" applyFont="1" applyFill="1" applyAlignment="1">
      <alignment vertical="top"/>
    </xf>
    <xf numFmtId="0" fontId="17" fillId="0" borderId="0" xfId="3" applyFont="1" applyFill="1" applyAlignment="1">
      <alignment vertical="top" wrapText="1"/>
    </xf>
    <xf numFmtId="0" fontId="16" fillId="0" borderId="0" xfId="3" applyFont="1" applyFill="1" applyAlignment="1">
      <alignment horizontal="center" vertical="center" wrapText="1"/>
    </xf>
    <xf numFmtId="0" fontId="16" fillId="0" borderId="0" xfId="3" applyFont="1" applyFill="1" applyAlignment="1">
      <alignment vertical="top" wrapText="1"/>
    </xf>
    <xf numFmtId="0" fontId="16" fillId="0" borderId="2" xfId="3" applyFont="1" applyFill="1" applyBorder="1" applyAlignment="1">
      <alignment vertical="top"/>
    </xf>
    <xf numFmtId="0" fontId="16" fillId="0" borderId="2" xfId="3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/>
    </xf>
    <xf numFmtId="164" fontId="17" fillId="0" borderId="1" xfId="3" applyNumberFormat="1" applyFont="1" applyFill="1" applyBorder="1" applyAlignment="1">
      <alignment vertical="top"/>
    </xf>
    <xf numFmtId="0" fontId="16" fillId="0" borderId="0" xfId="3" applyFont="1" applyFill="1" applyBorder="1" applyAlignment="1">
      <alignment vertical="top"/>
    </xf>
    <xf numFmtId="0" fontId="16" fillId="0" borderId="0" xfId="3" applyFont="1" applyFill="1" applyBorder="1" applyAlignment="1">
      <alignment horizontal="center" vertical="center"/>
    </xf>
    <xf numFmtId="164" fontId="17" fillId="0" borderId="0" xfId="3" applyNumberFormat="1" applyFont="1" applyFill="1" applyBorder="1" applyAlignment="1">
      <alignment vertical="top"/>
    </xf>
    <xf numFmtId="0" fontId="17" fillId="0" borderId="3" xfId="3" applyFont="1" applyFill="1" applyBorder="1" applyAlignment="1">
      <alignment vertical="top"/>
    </xf>
    <xf numFmtId="0" fontId="16" fillId="0" borderId="3" xfId="3" applyFont="1" applyFill="1" applyBorder="1" applyAlignment="1">
      <alignment horizontal="center" vertical="center"/>
    </xf>
    <xf numFmtId="164" fontId="17" fillId="0" borderId="3" xfId="3" applyNumberFormat="1" applyFont="1" applyFill="1" applyBorder="1" applyAlignment="1">
      <alignment vertical="top"/>
    </xf>
    <xf numFmtId="0" fontId="10" fillId="0" borderId="0" xfId="3" applyFont="1"/>
    <xf numFmtId="165" fontId="16" fillId="0" borderId="0" xfId="3" applyNumberFormat="1" applyFont="1" applyFill="1"/>
    <xf numFmtId="165" fontId="21" fillId="0" borderId="0" xfId="4" applyNumberFormat="1" applyFont="1" applyFill="1"/>
    <xf numFmtId="0" fontId="10" fillId="0" borderId="0" xfId="7" applyFont="1"/>
    <xf numFmtId="0" fontId="17" fillId="0" borderId="0" xfId="3" applyFont="1" applyFill="1" applyAlignment="1">
      <alignment vertical="center"/>
    </xf>
    <xf numFmtId="164" fontId="10" fillId="0" borderId="0" xfId="8" applyNumberFormat="1" applyFont="1" applyFill="1"/>
    <xf numFmtId="0" fontId="16" fillId="0" borderId="0" xfId="3" applyFont="1" applyBorder="1" applyAlignment="1">
      <alignment vertical="top" wrapText="1"/>
    </xf>
    <xf numFmtId="0" fontId="16" fillId="0" borderId="0" xfId="3" applyFont="1" applyBorder="1" applyAlignment="1">
      <alignment horizontal="center" vertical="center" wrapText="1"/>
    </xf>
    <xf numFmtId="0" fontId="16" fillId="0" borderId="0" xfId="3" applyFont="1" applyFill="1" applyBorder="1"/>
    <xf numFmtId="0" fontId="10" fillId="0" borderId="0" xfId="3" applyFont="1" applyBorder="1"/>
    <xf numFmtId="0" fontId="10" fillId="0" borderId="0" xfId="2" applyFont="1" applyBorder="1" applyAlignment="1">
      <alignment horizontal="justify"/>
    </xf>
    <xf numFmtId="0" fontId="10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justify"/>
    </xf>
    <xf numFmtId="0" fontId="16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14" fontId="22" fillId="0" borderId="0" xfId="3" applyNumberFormat="1" applyFont="1" applyAlignment="1">
      <alignment horizontal="left" wrapText="1"/>
    </xf>
    <xf numFmtId="14" fontId="22" fillId="0" borderId="0" xfId="3" applyNumberFormat="1" applyFont="1" applyAlignment="1">
      <alignment horizontal="center" vertical="center" wrapText="1"/>
    </xf>
    <xf numFmtId="165" fontId="22" fillId="0" borderId="0" xfId="4" applyNumberFormat="1" applyFont="1" applyFill="1"/>
    <xf numFmtId="0" fontId="22" fillId="0" borderId="0" xfId="7" applyFont="1"/>
    <xf numFmtId="0" fontId="22" fillId="0" borderId="0" xfId="3" applyFont="1" applyAlignment="1">
      <alignment wrapText="1"/>
    </xf>
    <xf numFmtId="0" fontId="22" fillId="0" borderId="0" xfId="3" applyFont="1" applyAlignment="1">
      <alignment horizontal="center" vertical="center" wrapText="1"/>
    </xf>
    <xf numFmtId="165" fontId="22" fillId="0" borderId="0" xfId="3" applyNumberFormat="1" applyFont="1" applyFill="1"/>
    <xf numFmtId="14" fontId="22" fillId="0" borderId="0" xfId="3" applyNumberFormat="1" applyFont="1" applyAlignment="1">
      <alignment wrapText="1"/>
    </xf>
    <xf numFmtId="0" fontId="22" fillId="0" borderId="0" xfId="7" applyFont="1" applyFill="1"/>
    <xf numFmtId="0" fontId="22" fillId="0" borderId="0" xfId="3" applyFont="1" applyFill="1"/>
    <xf numFmtId="0" fontId="22" fillId="0" borderId="0" xfId="3" applyFont="1"/>
    <xf numFmtId="0" fontId="15" fillId="0" borderId="0" xfId="7" applyFont="1"/>
    <xf numFmtId="0" fontId="15" fillId="0" borderId="0" xfId="3" applyFont="1" applyAlignment="1">
      <alignment wrapTex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Fill="1"/>
    <xf numFmtId="0" fontId="9" fillId="0" borderId="0" xfId="3" applyFont="1"/>
    <xf numFmtId="0" fontId="6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6" fillId="0" borderId="0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9" applyFont="1" applyBorder="1"/>
    <xf numFmtId="0" fontId="23" fillId="0" borderId="0" xfId="2" applyFont="1" applyFill="1" applyBorder="1" applyAlignment="1">
      <alignment horizontal="right" vertical="top"/>
    </xf>
    <xf numFmtId="0" fontId="8" fillId="0" borderId="1" xfId="0" applyFont="1" applyBorder="1" applyAlignment="1">
      <alignment horizontal="left"/>
    </xf>
    <xf numFmtId="0" fontId="9" fillId="0" borderId="0" xfId="9" applyFont="1" applyAlignment="1">
      <alignment vertical="top" wrapText="1"/>
    </xf>
    <xf numFmtId="0" fontId="6" fillId="0" borderId="0" xfId="0" applyFont="1" applyAlignment="1">
      <alignment vertical="top"/>
    </xf>
    <xf numFmtId="0" fontId="10" fillId="0" borderId="0" xfId="9" applyFont="1" applyAlignment="1">
      <alignment vertical="top" wrapText="1"/>
    </xf>
    <xf numFmtId="164" fontId="10" fillId="0" borderId="0" xfId="8" applyNumberFormat="1" applyFont="1" applyFill="1" applyAlignment="1">
      <alignment horizontal="center" vertical="top"/>
    </xf>
    <xf numFmtId="0" fontId="10" fillId="0" borderId="1" xfId="9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164" fontId="10" fillId="0" borderId="1" xfId="8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64" fontId="9" fillId="0" borderId="0" xfId="8" applyNumberFormat="1" applyFont="1" applyFill="1" applyAlignment="1">
      <alignment horizontal="center" vertical="top"/>
    </xf>
    <xf numFmtId="0" fontId="9" fillId="0" borderId="1" xfId="9" applyFont="1" applyBorder="1" applyAlignment="1">
      <alignment vertical="top" wrapText="1"/>
    </xf>
    <xf numFmtId="0" fontId="6" fillId="0" borderId="1" xfId="0" applyFont="1" applyBorder="1"/>
    <xf numFmtId="0" fontId="8" fillId="0" borderId="0" xfId="9" applyFont="1" applyAlignment="1">
      <alignment vertical="top" wrapText="1"/>
    </xf>
    <xf numFmtId="0" fontId="10" fillId="0" borderId="0" xfId="9" applyFont="1" applyFill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64" fontId="9" fillId="0" borderId="0" xfId="8" applyNumberFormat="1" applyFont="1" applyAlignment="1">
      <alignment horizontal="center" vertical="top"/>
    </xf>
    <xf numFmtId="0" fontId="9" fillId="0" borderId="3" xfId="9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/>
    <xf numFmtId="164" fontId="11" fillId="0" borderId="0" xfId="0" applyNumberFormat="1" applyFont="1" applyAlignment="1">
      <alignment horizontal="center" vertical="top"/>
    </xf>
    <xf numFmtId="164" fontId="10" fillId="0" borderId="0" xfId="8" applyNumberFormat="1" applyFont="1" applyAlignment="1">
      <alignment horizontal="center" vertical="top"/>
    </xf>
    <xf numFmtId="0" fontId="6" fillId="0" borderId="0" xfId="9" applyFont="1" applyAlignment="1">
      <alignment vertical="top" wrapText="1"/>
    </xf>
    <xf numFmtId="0" fontId="9" fillId="0" borderId="0" xfId="9" applyFont="1" applyBorder="1" applyAlignment="1">
      <alignment vertical="top" wrapText="1"/>
    </xf>
    <xf numFmtId="164" fontId="11" fillId="0" borderId="0" xfId="0" applyNumberFormat="1" applyFont="1" applyBorder="1" applyAlignment="1">
      <alignment horizontal="center" vertical="top"/>
    </xf>
    <xf numFmtId="0" fontId="10" fillId="0" borderId="0" xfId="9" applyFont="1" applyBorder="1" applyAlignment="1">
      <alignment vertical="top" wrapText="1"/>
    </xf>
    <xf numFmtId="164" fontId="10" fillId="0" borderId="0" xfId="8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64" fontId="6" fillId="0" borderId="0" xfId="0" applyNumberFormat="1" applyFont="1"/>
    <xf numFmtId="164" fontId="6" fillId="0" borderId="0" xfId="0" applyNumberFormat="1" applyFont="1" applyAlignment="1">
      <alignment horizontal="center" vertical="top"/>
    </xf>
    <xf numFmtId="0" fontId="6" fillId="0" borderId="3" xfId="0" applyFont="1" applyBorder="1" applyAlignment="1">
      <alignment vertical="top"/>
    </xf>
    <xf numFmtId="165" fontId="6" fillId="0" borderId="0" xfId="1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10" fillId="0" borderId="0" xfId="6" applyFont="1" applyFill="1" applyBorder="1"/>
    <xf numFmtId="0" fontId="9" fillId="0" borderId="0" xfId="6" applyFont="1" applyFill="1" applyBorder="1" applyAlignment="1">
      <alignment horizontal="left"/>
    </xf>
    <xf numFmtId="0" fontId="10" fillId="0" borderId="0" xfId="6" applyFont="1" applyFill="1"/>
    <xf numFmtId="0" fontId="9" fillId="0" borderId="0" xfId="6" applyFont="1" applyFill="1" applyAlignment="1"/>
    <xf numFmtId="0" fontId="9" fillId="0" borderId="0" xfId="6" applyNumberFormat="1" applyFont="1" applyFill="1" applyAlignment="1"/>
    <xf numFmtId="0" fontId="10" fillId="0" borderId="0" xfId="6" applyFont="1" applyFill="1" applyBorder="1" applyAlignment="1">
      <alignment vertical="top"/>
    </xf>
    <xf numFmtId="0" fontId="10" fillId="0" borderId="0" xfId="6" applyFont="1" applyFill="1" applyBorder="1" applyAlignment="1" applyProtection="1">
      <alignment vertical="top" wrapText="1"/>
      <protection locked="0"/>
    </xf>
    <xf numFmtId="165" fontId="10" fillId="0" borderId="0" xfId="4" applyNumberFormat="1" applyFont="1" applyFill="1" applyBorder="1" applyAlignment="1" applyProtection="1">
      <alignment horizontal="center" vertical="top"/>
      <protection locked="0"/>
    </xf>
    <xf numFmtId="165" fontId="10" fillId="0" borderId="0" xfId="4" applyNumberFormat="1" applyFont="1" applyFill="1" applyBorder="1" applyAlignment="1">
      <alignment horizontal="center" vertical="top"/>
    </xf>
    <xf numFmtId="0" fontId="9" fillId="0" borderId="0" xfId="3" applyFont="1" applyFill="1" applyBorder="1"/>
    <xf numFmtId="0" fontId="8" fillId="0" borderId="6" xfId="3" applyFont="1" applyFill="1" applyBorder="1" applyAlignment="1">
      <alignment horizontal="left" vertical="top" wrapText="1"/>
    </xf>
    <xf numFmtId="49" fontId="9" fillId="0" borderId="6" xfId="3" applyNumberFormat="1" applyFont="1" applyFill="1" applyBorder="1" applyAlignment="1">
      <alignment horizontal="center" vertical="top" wrapText="1"/>
    </xf>
    <xf numFmtId="0" fontId="9" fillId="0" borderId="6" xfId="6" applyFont="1" applyFill="1" applyBorder="1" applyAlignment="1" applyProtection="1">
      <alignment vertical="top" wrapText="1"/>
      <protection locked="0"/>
    </xf>
    <xf numFmtId="166" fontId="10" fillId="0" borderId="6" xfId="4" applyNumberFormat="1" applyFont="1" applyFill="1" applyBorder="1" applyAlignment="1" applyProtection="1">
      <alignment horizontal="right" vertical="top"/>
      <protection locked="0"/>
    </xf>
    <xf numFmtId="164" fontId="10" fillId="0" borderId="6" xfId="4" applyNumberFormat="1" applyFont="1" applyBorder="1" applyAlignment="1">
      <alignment horizontal="right" vertical="top"/>
    </xf>
    <xf numFmtId="166" fontId="9" fillId="0" borderId="6" xfId="4" applyNumberFormat="1" applyFont="1" applyFill="1" applyBorder="1" applyAlignment="1">
      <alignment horizontal="right" vertical="top"/>
    </xf>
    <xf numFmtId="166" fontId="10" fillId="0" borderId="0" xfId="4" applyNumberFormat="1" applyFont="1" applyFill="1" applyBorder="1" applyAlignment="1" applyProtection="1">
      <alignment vertical="top"/>
      <protection locked="0"/>
    </xf>
    <xf numFmtId="166" fontId="10" fillId="0" borderId="0" xfId="4" applyNumberFormat="1" applyFont="1" applyFill="1" applyBorder="1" applyAlignment="1">
      <alignment horizontal="right" vertical="top"/>
    </xf>
    <xf numFmtId="0" fontId="9" fillId="0" borderId="0" xfId="6" applyFont="1" applyFill="1" applyBorder="1" applyAlignment="1">
      <alignment vertical="top"/>
    </xf>
    <xf numFmtId="0" fontId="9" fillId="0" borderId="0" xfId="6" applyFont="1" applyFill="1" applyBorder="1" applyAlignment="1" applyProtection="1">
      <alignment vertical="top" wrapText="1"/>
      <protection locked="0"/>
    </xf>
    <xf numFmtId="165" fontId="9" fillId="0" borderId="0" xfId="4" applyNumberFormat="1" applyFont="1" applyFill="1" applyBorder="1" applyAlignment="1" applyProtection="1">
      <alignment horizontal="center" vertical="top"/>
      <protection locked="0"/>
    </xf>
    <xf numFmtId="165" fontId="9" fillId="0" borderId="0" xfId="4" applyNumberFormat="1" applyFont="1" applyFill="1" applyBorder="1" applyAlignment="1">
      <alignment horizontal="center" vertical="top"/>
    </xf>
    <xf numFmtId="166" fontId="9" fillId="0" borderId="0" xfId="4" applyNumberFormat="1" applyFont="1" applyFill="1" applyBorder="1" applyAlignment="1">
      <alignment horizontal="right" vertical="top"/>
    </xf>
    <xf numFmtId="164" fontId="10" fillId="0" borderId="0" xfId="4" applyNumberFormat="1" applyFont="1" applyAlignment="1">
      <alignment horizontal="center" vertical="top"/>
    </xf>
    <xf numFmtId="164" fontId="10" fillId="0" borderId="0" xfId="4" applyNumberFormat="1" applyFont="1" applyFill="1" applyBorder="1" applyAlignment="1">
      <alignment horizontal="left" vertical="top"/>
    </xf>
    <xf numFmtId="0" fontId="9" fillId="0" borderId="3" xfId="6" applyFont="1" applyFill="1" applyBorder="1" applyAlignment="1" applyProtection="1">
      <alignment vertical="top" wrapText="1"/>
      <protection locked="0"/>
    </xf>
    <xf numFmtId="165" fontId="10" fillId="0" borderId="3" xfId="4" applyNumberFormat="1" applyFont="1" applyFill="1" applyBorder="1" applyAlignment="1" applyProtection="1">
      <alignment horizontal="center" vertical="top"/>
      <protection locked="0"/>
    </xf>
    <xf numFmtId="164" fontId="10" fillId="0" borderId="3" xfId="4" applyNumberFormat="1" applyFont="1" applyFill="1" applyBorder="1" applyAlignment="1">
      <alignment horizontal="left" vertical="top"/>
    </xf>
    <xf numFmtId="166" fontId="9" fillId="0" borderId="3" xfId="4" applyNumberFormat="1" applyFont="1" applyFill="1" applyBorder="1" applyAlignment="1">
      <alignment horizontal="right" vertical="top"/>
    </xf>
    <xf numFmtId="0" fontId="10" fillId="0" borderId="3" xfId="6" applyFont="1" applyFill="1" applyBorder="1" applyAlignment="1" applyProtection="1">
      <alignment vertical="top" wrapText="1"/>
      <protection locked="0"/>
    </xf>
    <xf numFmtId="166" fontId="10" fillId="0" borderId="3" xfId="4" applyNumberFormat="1" applyFont="1" applyFill="1" applyBorder="1" applyAlignment="1" applyProtection="1">
      <alignment vertical="top"/>
      <protection locked="0"/>
    </xf>
    <xf numFmtId="165" fontId="10" fillId="0" borderId="3" xfId="4" applyNumberFormat="1" applyFont="1" applyFill="1" applyBorder="1" applyAlignment="1">
      <alignment horizontal="right" vertical="top"/>
    </xf>
    <xf numFmtId="165" fontId="10" fillId="0" borderId="0" xfId="4" applyNumberFormat="1" applyFont="1" applyFill="1" applyBorder="1" applyAlignment="1">
      <alignment horizontal="right" vertical="top"/>
    </xf>
    <xf numFmtId="164" fontId="10" fillId="0" borderId="0" xfId="4" applyNumberFormat="1" applyFont="1" applyFill="1" applyBorder="1" applyAlignment="1">
      <alignment horizontal="right" vertical="top"/>
    </xf>
    <xf numFmtId="165" fontId="9" fillId="0" borderId="3" xfId="4" applyNumberFormat="1" applyFont="1" applyFill="1" applyBorder="1" applyAlignment="1">
      <alignment horizontal="center" vertical="top"/>
    </xf>
    <xf numFmtId="166" fontId="9" fillId="0" borderId="0" xfId="4" applyNumberFormat="1" applyFont="1" applyFill="1" applyBorder="1" applyAlignment="1" applyProtection="1">
      <alignment horizontal="right" vertical="top"/>
      <protection locked="0"/>
    </xf>
    <xf numFmtId="164" fontId="9" fillId="0" borderId="0" xfId="4" applyNumberFormat="1" applyFont="1" applyFill="1" applyBorder="1" applyAlignment="1">
      <alignment horizontal="right" vertical="top"/>
    </xf>
    <xf numFmtId="165" fontId="9" fillId="0" borderId="0" xfId="4" applyNumberFormat="1" applyFont="1" applyFill="1" applyBorder="1" applyAlignment="1">
      <alignment horizontal="right" vertical="top"/>
    </xf>
    <xf numFmtId="166" fontId="10" fillId="0" borderId="3" xfId="4" applyNumberFormat="1" applyFont="1" applyFill="1" applyBorder="1" applyAlignment="1" applyProtection="1">
      <alignment horizontal="right" vertical="top"/>
      <protection locked="0"/>
    </xf>
    <xf numFmtId="0" fontId="9" fillId="0" borderId="4" xfId="6" applyFont="1" applyFill="1" applyBorder="1" applyAlignment="1" applyProtection="1">
      <alignment vertical="top" wrapText="1"/>
      <protection locked="0"/>
    </xf>
    <xf numFmtId="3" fontId="12" fillId="0" borderId="0" xfId="0" applyNumberFormat="1" applyFont="1" applyFill="1" applyBorder="1" applyAlignment="1">
      <alignment horizontal="right"/>
    </xf>
    <xf numFmtId="166" fontId="10" fillId="0" borderId="0" xfId="6" applyNumberFormat="1" applyFont="1" applyFill="1" applyBorder="1"/>
    <xf numFmtId="0" fontId="10" fillId="0" borderId="0" xfId="6" applyFont="1" applyFill="1" applyBorder="1" applyAlignment="1">
      <alignment horizontal="right"/>
    </xf>
    <xf numFmtId="165" fontId="10" fillId="0" borderId="0" xfId="4" applyNumberFormat="1" applyFont="1" applyFill="1" applyBorder="1"/>
    <xf numFmtId="43" fontId="10" fillId="0" borderId="0" xfId="4" applyFont="1" applyFill="1" applyBorder="1"/>
    <xf numFmtId="3" fontId="9" fillId="0" borderId="0" xfId="6" applyNumberFormat="1" applyFont="1" applyFill="1" applyBorder="1"/>
    <xf numFmtId="0" fontId="10" fillId="0" borderId="0" xfId="6" applyFont="1" applyFill="1" applyBorder="1" applyAlignment="1">
      <alignment horizontal="left"/>
    </xf>
    <xf numFmtId="0" fontId="9" fillId="0" borderId="0" xfId="6" applyFont="1" applyFill="1" applyBorder="1" applyAlignment="1">
      <alignment horizontal="justify"/>
    </xf>
    <xf numFmtId="0" fontId="10" fillId="0" borderId="0" xfId="6" applyFont="1" applyFill="1" applyBorder="1" applyAlignment="1" applyProtection="1">
      <alignment wrapText="1"/>
      <protection locked="0"/>
    </xf>
    <xf numFmtId="165" fontId="10" fillId="0" borderId="0" xfId="4" applyNumberFormat="1" applyFont="1" applyFill="1" applyBorder="1" applyAlignment="1" applyProtection="1">
      <alignment horizontal="center"/>
      <protection locked="0"/>
    </xf>
    <xf numFmtId="0" fontId="10" fillId="0" borderId="0" xfId="7" applyFont="1" applyFill="1" applyAlignment="1">
      <alignment wrapText="1"/>
    </xf>
    <xf numFmtId="0" fontId="5" fillId="0" borderId="0" xfId="2" applyFont="1" applyAlignment="1">
      <alignment wrapText="1"/>
    </xf>
    <xf numFmtId="0" fontId="1" fillId="0" borderId="0" xfId="2" applyAlignment="1">
      <alignment wrapText="1"/>
    </xf>
    <xf numFmtId="0" fontId="9" fillId="0" borderId="0" xfId="2" applyFont="1" applyFill="1" applyBorder="1" applyAlignment="1">
      <alignment horizontal="left"/>
    </xf>
    <xf numFmtId="0" fontId="5" fillId="0" borderId="0" xfId="2" applyFont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6" applyFont="1" applyFill="1" applyBorder="1" applyAlignment="1">
      <alignment horizontal="left"/>
    </xf>
  </cellXfs>
  <cellStyles count="10">
    <cellStyle name="Обычный" xfId="0" builtinId="0"/>
    <cellStyle name="Обычный 2" xfId="7"/>
    <cellStyle name="Обычный 21" xfId="2"/>
    <cellStyle name="Обычный 3" xfId="6"/>
    <cellStyle name="Обычный_Alfa Bank_ FS_2008_rus_1" xfId="3"/>
    <cellStyle name="Стиль 1" xfId="9"/>
    <cellStyle name="Финансовый" xfId="1" builtinId="3"/>
    <cellStyle name="Финансовый 2 4" xfId="4"/>
    <cellStyle name="Финансовый 20" xfId="5"/>
    <cellStyle name="Финансовый_Alfa Bank_ FS_2008_rus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38100</xdr:colOff>
      <xdr:row>1</xdr:row>
      <xdr:rowOff>447675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5433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447675</xdr:colOff>
      <xdr:row>4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87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228600</xdr:colOff>
      <xdr:row>3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89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1</xdr:col>
      <xdr:colOff>3609975</xdr:colOff>
      <xdr:row>3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3533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3;&#1045;&#1058;&#1067;%20&#1050;&#1059;&#1056;&#1040;&#1051;&#1040;&#1049;\&#1060;&#1080;&#1085;.&#1086;&#1090;&#1095;&#1077;&#1090;&#1085;&#1086;&#1089;&#1090;&#1100;\01.04.16\&#1060;&#1086;&#1088;&#1084;&#1099;_1_2_3_4%20&#1079;&#1072;%2031.03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FS1"/>
      <sheetName val="700H_FS1"/>
      <sheetName val="FS2"/>
      <sheetName val="700H_FS2"/>
      <sheetName val="Движение для FS3"/>
      <sheetName val="FS3"/>
      <sheetName val="FS4"/>
      <sheetName val="700Н"/>
      <sheetName val="XLR_NoRangeSheet"/>
    </sheetNames>
    <sheetDataSet>
      <sheetData sheetId="0">
        <row r="2">
          <cell r="B2" t="str">
            <v>Код строки</v>
          </cell>
          <cell r="C2" t="str">
            <v>Группа НПС</v>
          </cell>
          <cell r="D2" t="str">
            <v>НПС</v>
          </cell>
        </row>
        <row r="3">
          <cell r="B3" t="str">
            <v>DF3_1001</v>
          </cell>
          <cell r="C3" t="str">
            <v>1000</v>
          </cell>
          <cell r="D3" t="str">
            <v>1001</v>
          </cell>
        </row>
        <row r="4">
          <cell r="B4" t="str">
            <v>DF3_1002</v>
          </cell>
          <cell r="C4" t="str">
            <v>1000</v>
          </cell>
          <cell r="D4" t="str">
            <v>1002</v>
          </cell>
        </row>
        <row r="5">
          <cell r="B5" t="str">
            <v>DF3_1005</v>
          </cell>
          <cell r="C5" t="str">
            <v>1000</v>
          </cell>
          <cell r="D5" t="str">
            <v>1005</v>
          </cell>
        </row>
        <row r="6">
          <cell r="B6" t="str">
            <v>DF3_1051</v>
          </cell>
          <cell r="C6" t="str">
            <v>1050</v>
          </cell>
          <cell r="D6" t="str">
            <v>1051</v>
          </cell>
        </row>
        <row r="7">
          <cell r="B7" t="str">
            <v>DF3_1052</v>
          </cell>
          <cell r="C7" t="str">
            <v>1050</v>
          </cell>
          <cell r="D7" t="str">
            <v>1052</v>
          </cell>
        </row>
        <row r="8">
          <cell r="B8" t="str">
            <v>DF3_1254</v>
          </cell>
          <cell r="C8" t="str">
            <v>1250</v>
          </cell>
          <cell r="D8" t="str">
            <v>1254</v>
          </cell>
        </row>
        <row r="9">
          <cell r="B9" t="str">
            <v>DF3_1256</v>
          </cell>
          <cell r="C9" t="str">
            <v>1250</v>
          </cell>
          <cell r="D9" t="str">
            <v>1256</v>
          </cell>
        </row>
        <row r="10">
          <cell r="B10" t="str">
            <v>DF3_1264</v>
          </cell>
          <cell r="C10" t="str">
            <v>1250</v>
          </cell>
          <cell r="D10" t="str">
            <v>1264</v>
          </cell>
        </row>
        <row r="11">
          <cell r="B11" t="str">
            <v>DF3_1267</v>
          </cell>
          <cell r="C11" t="str">
            <v>1250</v>
          </cell>
          <cell r="D11" t="str">
            <v>1267</v>
          </cell>
        </row>
        <row r="12">
          <cell r="B12" t="str">
            <v>DF3_1401</v>
          </cell>
          <cell r="C12" t="str">
            <v>1400</v>
          </cell>
          <cell r="D12" t="str">
            <v>1401</v>
          </cell>
        </row>
        <row r="13">
          <cell r="B13" t="str">
            <v>DF3_1403</v>
          </cell>
          <cell r="C13" t="str">
            <v>1400</v>
          </cell>
          <cell r="D13" t="str">
            <v>1403</v>
          </cell>
        </row>
        <row r="14">
          <cell r="B14" t="str">
            <v>DF3_1411</v>
          </cell>
          <cell r="C14" t="str">
            <v>1400</v>
          </cell>
          <cell r="D14" t="str">
            <v>1411</v>
          </cell>
        </row>
        <row r="15">
          <cell r="B15" t="str">
            <v>DF3_1417</v>
          </cell>
          <cell r="C15" t="str">
            <v>1400</v>
          </cell>
          <cell r="D15" t="str">
            <v>1417</v>
          </cell>
        </row>
        <row r="16">
          <cell r="B16" t="str">
            <v>DF3_1424</v>
          </cell>
          <cell r="C16" t="str">
            <v>1400</v>
          </cell>
          <cell r="D16" t="str">
            <v>1424</v>
          </cell>
        </row>
        <row r="17">
          <cell r="B17" t="str">
            <v>DF3_1428</v>
          </cell>
          <cell r="C17" t="str">
            <v>1400</v>
          </cell>
          <cell r="D17" t="str">
            <v>1428</v>
          </cell>
        </row>
        <row r="18">
          <cell r="B18" t="str">
            <v>DF3_1434</v>
          </cell>
          <cell r="C18" t="str">
            <v>1400</v>
          </cell>
          <cell r="D18" t="str">
            <v>1434</v>
          </cell>
        </row>
        <row r="19">
          <cell r="B19" t="str">
            <v>DF3_1452</v>
          </cell>
          <cell r="C19" t="str">
            <v>1450</v>
          </cell>
          <cell r="D19" t="str">
            <v>1452</v>
          </cell>
        </row>
        <row r="20">
          <cell r="B20" t="str">
            <v>DF3_1453</v>
          </cell>
          <cell r="C20" t="str">
            <v>1450</v>
          </cell>
          <cell r="D20" t="str">
            <v>1453</v>
          </cell>
        </row>
        <row r="21">
          <cell r="B21" t="str">
            <v>DF3_1454</v>
          </cell>
          <cell r="C21" t="str">
            <v>1450</v>
          </cell>
          <cell r="D21" t="str">
            <v>1454</v>
          </cell>
        </row>
        <row r="22">
          <cell r="B22" t="str">
            <v>DF3_1456</v>
          </cell>
          <cell r="C22" t="str">
            <v>1450</v>
          </cell>
          <cell r="D22" t="str">
            <v>1456</v>
          </cell>
        </row>
        <row r="23">
          <cell r="B23" t="str">
            <v>DF3_1457</v>
          </cell>
          <cell r="C23" t="str">
            <v>1450</v>
          </cell>
          <cell r="D23" t="str">
            <v>1457</v>
          </cell>
        </row>
        <row r="24">
          <cell r="B24" t="str">
            <v>DF3_1602</v>
          </cell>
          <cell r="C24" t="str">
            <v>1600</v>
          </cell>
          <cell r="D24" t="str">
            <v>1602</v>
          </cell>
        </row>
        <row r="25">
          <cell r="B25" t="str">
            <v>DF3_1651</v>
          </cell>
          <cell r="C25" t="str">
            <v>1650</v>
          </cell>
          <cell r="D25" t="str">
            <v>1651</v>
          </cell>
        </row>
        <row r="26">
          <cell r="B26" t="str">
            <v>DF3_1652</v>
          </cell>
          <cell r="C26" t="str">
            <v>1650</v>
          </cell>
          <cell r="D26" t="str">
            <v>1652</v>
          </cell>
        </row>
        <row r="27">
          <cell r="B27" t="str">
            <v>DF3_1653</v>
          </cell>
          <cell r="C27" t="str">
            <v>1650</v>
          </cell>
          <cell r="D27" t="str">
            <v>1653</v>
          </cell>
        </row>
        <row r="28">
          <cell r="B28" t="str">
            <v>DF3_1654</v>
          </cell>
          <cell r="C28" t="str">
            <v>1650</v>
          </cell>
          <cell r="D28" t="str">
            <v>1654</v>
          </cell>
        </row>
        <row r="29">
          <cell r="B29" t="str">
            <v>DF3_1657</v>
          </cell>
          <cell r="C29" t="str">
            <v>1650</v>
          </cell>
          <cell r="D29" t="str">
            <v>1657</v>
          </cell>
        </row>
        <row r="30">
          <cell r="B30" t="str">
            <v>DF3_1658</v>
          </cell>
          <cell r="C30" t="str">
            <v>1650</v>
          </cell>
          <cell r="D30" t="str">
            <v>1658</v>
          </cell>
        </row>
        <row r="31">
          <cell r="B31" t="str">
            <v>DF3_1659</v>
          </cell>
          <cell r="C31" t="str">
            <v>1650</v>
          </cell>
          <cell r="D31" t="str">
            <v>1659</v>
          </cell>
        </row>
        <row r="32">
          <cell r="B32" t="str">
            <v>DF3_1692</v>
          </cell>
          <cell r="C32" t="str">
            <v>1650</v>
          </cell>
          <cell r="D32" t="str">
            <v>1692</v>
          </cell>
        </row>
        <row r="33">
          <cell r="B33" t="str">
            <v>DF3_1693</v>
          </cell>
          <cell r="C33" t="str">
            <v>1650</v>
          </cell>
          <cell r="D33" t="str">
            <v>1693</v>
          </cell>
        </row>
        <row r="34">
          <cell r="B34" t="str">
            <v>DF3_1694</v>
          </cell>
          <cell r="C34" t="str">
            <v>1650</v>
          </cell>
          <cell r="D34" t="str">
            <v>1694</v>
          </cell>
        </row>
        <row r="35">
          <cell r="B35" t="str">
            <v>DF3_1697</v>
          </cell>
          <cell r="C35" t="str">
            <v>1650</v>
          </cell>
          <cell r="D35" t="str">
            <v>1697</v>
          </cell>
        </row>
        <row r="36">
          <cell r="B36" t="str">
            <v>DF3_1698</v>
          </cell>
          <cell r="C36" t="str">
            <v>1650</v>
          </cell>
          <cell r="D36" t="str">
            <v>1698</v>
          </cell>
        </row>
        <row r="37">
          <cell r="B37" t="str">
            <v>DF3_1699</v>
          </cell>
          <cell r="C37" t="str">
            <v>1650</v>
          </cell>
          <cell r="D37" t="str">
            <v>1699</v>
          </cell>
        </row>
        <row r="38">
          <cell r="B38" t="str">
            <v>DF3_1705</v>
          </cell>
          <cell r="C38" t="str">
            <v>1700</v>
          </cell>
          <cell r="D38" t="str">
            <v>1705</v>
          </cell>
        </row>
        <row r="39">
          <cell r="B39" t="str">
            <v>DF3_1705,1725</v>
          </cell>
          <cell r="C39" t="str">
            <v>1700</v>
          </cell>
          <cell r="D39" t="str">
            <v>1705</v>
          </cell>
        </row>
        <row r="40">
          <cell r="B40" t="str">
            <v>DF3_1725</v>
          </cell>
          <cell r="C40" t="str">
            <v>1700</v>
          </cell>
          <cell r="D40" t="str">
            <v>1725</v>
          </cell>
        </row>
        <row r="41">
          <cell r="B41" t="str">
            <v>DF3_1740</v>
          </cell>
          <cell r="C41" t="str">
            <v>1700</v>
          </cell>
          <cell r="D41" t="str">
            <v>1740</v>
          </cell>
        </row>
        <row r="42">
          <cell r="B42" t="str">
            <v>DF3_1741</v>
          </cell>
          <cell r="C42" t="str">
            <v>1700</v>
          </cell>
          <cell r="D42" t="str">
            <v>1741</v>
          </cell>
        </row>
        <row r="43">
          <cell r="B43" t="str">
            <v>DF3_1746</v>
          </cell>
          <cell r="C43" t="str">
            <v>1700</v>
          </cell>
          <cell r="D43" t="str">
            <v>1746</v>
          </cell>
        </row>
        <row r="44">
          <cell r="B44" t="str">
            <v>DF3_1792</v>
          </cell>
          <cell r="C44" t="str">
            <v>1790</v>
          </cell>
          <cell r="D44" t="str">
            <v>1792</v>
          </cell>
        </row>
        <row r="45">
          <cell r="B45" t="str">
            <v>DF3_1793</v>
          </cell>
          <cell r="C45" t="str">
            <v>1790</v>
          </cell>
          <cell r="D45" t="str">
            <v>1793</v>
          </cell>
        </row>
        <row r="46">
          <cell r="B46" t="str">
            <v>DF3_1799</v>
          </cell>
          <cell r="C46" t="str">
            <v>1790</v>
          </cell>
          <cell r="D46" t="str">
            <v>1799</v>
          </cell>
        </row>
        <row r="47">
          <cell r="B47" t="str">
            <v>DF3_1810</v>
          </cell>
          <cell r="C47" t="str">
            <v>1810</v>
          </cell>
          <cell r="D47" t="str">
            <v>1810</v>
          </cell>
        </row>
        <row r="48">
          <cell r="B48" t="str">
            <v>DF3_1810</v>
          </cell>
          <cell r="C48" t="str">
            <v>1810</v>
          </cell>
          <cell r="D48" t="str">
            <v>1810</v>
          </cell>
        </row>
        <row r="49">
          <cell r="B49" t="str">
            <v>DF3_1810</v>
          </cell>
          <cell r="C49" t="str">
            <v>1810</v>
          </cell>
          <cell r="D49" t="str">
            <v>1810</v>
          </cell>
        </row>
        <row r="50">
          <cell r="B50" t="str">
            <v>DF3_1810</v>
          </cell>
          <cell r="C50" t="str">
            <v>1810</v>
          </cell>
          <cell r="D50" t="str">
            <v>1810</v>
          </cell>
        </row>
        <row r="51">
          <cell r="B51" t="str">
            <v>DF3_1810</v>
          </cell>
          <cell r="C51" t="str">
            <v>1810</v>
          </cell>
          <cell r="D51" t="str">
            <v>1810</v>
          </cell>
        </row>
        <row r="52">
          <cell r="B52" t="str">
            <v>DF3_1830</v>
          </cell>
          <cell r="C52" t="str">
            <v>1830</v>
          </cell>
          <cell r="D52" t="str">
            <v>1830</v>
          </cell>
        </row>
        <row r="53">
          <cell r="B53" t="str">
            <v>DF3_1830</v>
          </cell>
          <cell r="C53" t="str">
            <v>1830</v>
          </cell>
          <cell r="D53" t="str">
            <v>1830</v>
          </cell>
        </row>
        <row r="54">
          <cell r="B54" t="str">
            <v>DF3_1830</v>
          </cell>
          <cell r="C54" t="str">
            <v>1830</v>
          </cell>
          <cell r="D54" t="str">
            <v>1830</v>
          </cell>
        </row>
        <row r="55">
          <cell r="B55" t="str">
            <v>DF3_1830</v>
          </cell>
          <cell r="C55" t="str">
            <v>1830</v>
          </cell>
          <cell r="D55" t="str">
            <v>1830</v>
          </cell>
        </row>
        <row r="56">
          <cell r="B56" t="str">
            <v>DF3_1830</v>
          </cell>
          <cell r="C56" t="str">
            <v>1830</v>
          </cell>
          <cell r="D56" t="str">
            <v>1830</v>
          </cell>
        </row>
        <row r="57">
          <cell r="B57" t="str">
            <v>DF3_1851</v>
          </cell>
          <cell r="C57" t="str">
            <v>1850</v>
          </cell>
          <cell r="D57" t="str">
            <v>1851</v>
          </cell>
        </row>
        <row r="58">
          <cell r="B58" t="str">
            <v>DF3_1854</v>
          </cell>
          <cell r="C58" t="str">
            <v>1850</v>
          </cell>
          <cell r="D58" t="str">
            <v>1854</v>
          </cell>
        </row>
        <row r="59">
          <cell r="B59" t="str">
            <v>DF3_1856</v>
          </cell>
          <cell r="C59" t="str">
            <v>1850</v>
          </cell>
          <cell r="D59" t="str">
            <v>1856</v>
          </cell>
        </row>
        <row r="60">
          <cell r="B60" t="str">
            <v>DF3_1860</v>
          </cell>
          <cell r="C60" t="str">
            <v>1850</v>
          </cell>
          <cell r="D60" t="str">
            <v>1860</v>
          </cell>
        </row>
        <row r="61">
          <cell r="B61" t="str">
            <v>DF3_1861</v>
          </cell>
          <cell r="C61" t="str">
            <v>1850</v>
          </cell>
          <cell r="D61" t="str">
            <v>1861</v>
          </cell>
        </row>
        <row r="62">
          <cell r="B62" t="str">
            <v>DF3_1867</v>
          </cell>
          <cell r="C62" t="str">
            <v>1850</v>
          </cell>
          <cell r="D62" t="str">
            <v>1867</v>
          </cell>
        </row>
        <row r="63">
          <cell r="B63" t="str">
            <v>DF3_1870</v>
          </cell>
          <cell r="C63" t="str">
            <v>1850</v>
          </cell>
          <cell r="D63" t="str">
            <v>1870</v>
          </cell>
        </row>
        <row r="64">
          <cell r="B64" t="str">
            <v>DF3_1877,1878</v>
          </cell>
          <cell r="C64" t="str">
            <v>1850</v>
          </cell>
          <cell r="D64" t="str">
            <v>1877</v>
          </cell>
        </row>
        <row r="65">
          <cell r="B65" t="str">
            <v>DF3_1877,1878</v>
          </cell>
          <cell r="C65" t="str">
            <v>1850</v>
          </cell>
          <cell r="D65" t="str">
            <v>1878</v>
          </cell>
        </row>
        <row r="66">
          <cell r="B66" t="str">
            <v>DF3_1879</v>
          </cell>
          <cell r="C66" t="str">
            <v>1850</v>
          </cell>
          <cell r="D66" t="str">
            <v>1879</v>
          </cell>
        </row>
        <row r="67">
          <cell r="B67" t="str">
            <v>DF3_1895</v>
          </cell>
          <cell r="C67" t="str">
            <v>1890</v>
          </cell>
          <cell r="D67" t="str">
            <v>1895</v>
          </cell>
        </row>
        <row r="68">
          <cell r="B68" t="str">
            <v>DF3_2013</v>
          </cell>
          <cell r="C68" t="str">
            <v>2010</v>
          </cell>
          <cell r="D68" t="str">
            <v>2013</v>
          </cell>
        </row>
        <row r="69">
          <cell r="B69" t="str">
            <v>DF3_2014</v>
          </cell>
          <cell r="C69" t="str">
            <v>2010</v>
          </cell>
          <cell r="D69" t="str">
            <v>2014</v>
          </cell>
        </row>
        <row r="70">
          <cell r="B70" t="str">
            <v>DF3_2056</v>
          </cell>
          <cell r="C70" t="str">
            <v>2050</v>
          </cell>
          <cell r="D70" t="str">
            <v>2056</v>
          </cell>
        </row>
        <row r="71">
          <cell r="B71" t="str">
            <v>DF3_2066</v>
          </cell>
          <cell r="C71" t="str">
            <v>2050</v>
          </cell>
          <cell r="D71" t="str">
            <v>2066</v>
          </cell>
        </row>
        <row r="72">
          <cell r="B72" t="str">
            <v>DF3_2070</v>
          </cell>
          <cell r="C72" t="str">
            <v>2050</v>
          </cell>
          <cell r="D72" t="str">
            <v>2070</v>
          </cell>
        </row>
        <row r="73">
          <cell r="B73" t="str">
            <v>DF3_2120</v>
          </cell>
          <cell r="C73" t="str">
            <v>2120</v>
          </cell>
          <cell r="D73" t="str">
            <v>2120</v>
          </cell>
        </row>
        <row r="74">
          <cell r="B74" t="str">
            <v>DF3_2120</v>
          </cell>
          <cell r="C74" t="str">
            <v>2120</v>
          </cell>
          <cell r="D74" t="str">
            <v>2120</v>
          </cell>
        </row>
        <row r="75">
          <cell r="B75" t="str">
            <v>DF3_2120</v>
          </cell>
          <cell r="C75" t="str">
            <v>2120</v>
          </cell>
          <cell r="D75" t="str">
            <v>2120</v>
          </cell>
        </row>
        <row r="76">
          <cell r="B76" t="str">
            <v>DF3_2203</v>
          </cell>
          <cell r="C76" t="str">
            <v>2200</v>
          </cell>
          <cell r="D76" t="str">
            <v>2203</v>
          </cell>
        </row>
        <row r="77">
          <cell r="B77" t="str">
            <v>DF3_2204</v>
          </cell>
          <cell r="C77" t="str">
            <v>2200</v>
          </cell>
          <cell r="D77" t="str">
            <v>2204</v>
          </cell>
        </row>
        <row r="78">
          <cell r="B78" t="str">
            <v>DF3_2206</v>
          </cell>
          <cell r="C78" t="str">
            <v>2200</v>
          </cell>
          <cell r="D78" t="str">
            <v>2206</v>
          </cell>
        </row>
        <row r="79">
          <cell r="B79" t="str">
            <v>DF3_2207</v>
          </cell>
          <cell r="C79" t="str">
            <v>2200</v>
          </cell>
          <cell r="D79" t="str">
            <v>2207</v>
          </cell>
        </row>
        <row r="80">
          <cell r="B80" t="str">
            <v>DF3_2208</v>
          </cell>
          <cell r="C80" t="str">
            <v>2200</v>
          </cell>
          <cell r="D80" t="str">
            <v>2208</v>
          </cell>
        </row>
        <row r="81">
          <cell r="B81" t="str">
            <v>DF3_2211</v>
          </cell>
          <cell r="C81" t="str">
            <v>2200</v>
          </cell>
          <cell r="D81" t="str">
            <v>2211</v>
          </cell>
        </row>
        <row r="82">
          <cell r="B82" t="str">
            <v>DF3_2213</v>
          </cell>
          <cell r="C82" t="str">
            <v>2200</v>
          </cell>
          <cell r="D82" t="str">
            <v>2213</v>
          </cell>
        </row>
        <row r="83">
          <cell r="B83" t="str">
            <v>DF3_2215</v>
          </cell>
          <cell r="C83" t="str">
            <v>2200</v>
          </cell>
          <cell r="D83" t="str">
            <v>2215</v>
          </cell>
        </row>
        <row r="84">
          <cell r="B84" t="str">
            <v>DF3_2217</v>
          </cell>
          <cell r="C84" t="str">
            <v>2200</v>
          </cell>
          <cell r="D84" t="str">
            <v>2217</v>
          </cell>
        </row>
        <row r="85">
          <cell r="B85" t="str">
            <v>DF3_2219</v>
          </cell>
          <cell r="C85" t="str">
            <v>2200</v>
          </cell>
          <cell r="D85" t="str">
            <v>2219</v>
          </cell>
        </row>
        <row r="86">
          <cell r="B86" t="str">
            <v>DF3_2223</v>
          </cell>
          <cell r="C86" t="str">
            <v>2200</v>
          </cell>
          <cell r="D86" t="str">
            <v>2223</v>
          </cell>
        </row>
        <row r="87">
          <cell r="B87" t="str">
            <v>DF3_2237</v>
          </cell>
          <cell r="C87" t="str">
            <v>2200</v>
          </cell>
          <cell r="D87" t="str">
            <v>2237</v>
          </cell>
        </row>
        <row r="88">
          <cell r="B88" t="str">
            <v>DF3_2240</v>
          </cell>
          <cell r="C88" t="str">
            <v>2200</v>
          </cell>
          <cell r="D88" t="str">
            <v>2240</v>
          </cell>
        </row>
        <row r="89">
          <cell r="B89" t="str">
            <v>DF3_2255</v>
          </cell>
          <cell r="C89" t="str">
            <v>2255</v>
          </cell>
          <cell r="D89" t="str">
            <v>2255</v>
          </cell>
        </row>
        <row r="90">
          <cell r="B90" t="str">
            <v>DF3_2301</v>
          </cell>
          <cell r="C90" t="str">
            <v>2300</v>
          </cell>
          <cell r="D90" t="str">
            <v>2301</v>
          </cell>
        </row>
        <row r="91">
          <cell r="B91" t="str">
            <v>DF3_2305</v>
          </cell>
          <cell r="C91" t="str">
            <v>2300</v>
          </cell>
          <cell r="D91" t="str">
            <v>2305</v>
          </cell>
        </row>
        <row r="92">
          <cell r="B92" t="str">
            <v>DF3_2402</v>
          </cell>
          <cell r="C92" t="str">
            <v>2400</v>
          </cell>
          <cell r="D92" t="str">
            <v>2402</v>
          </cell>
        </row>
        <row r="93">
          <cell r="B93" t="str">
            <v>DF3_2404</v>
          </cell>
          <cell r="C93" t="str">
            <v>2400</v>
          </cell>
          <cell r="D93" t="str">
            <v>2404</v>
          </cell>
        </row>
        <row r="94">
          <cell r="B94" t="str">
            <v>DF3_2406</v>
          </cell>
          <cell r="C94" t="str">
            <v>2400</v>
          </cell>
          <cell r="D94" t="str">
            <v>2406</v>
          </cell>
        </row>
        <row r="95">
          <cell r="B95" t="str">
            <v>DF3_2701</v>
          </cell>
          <cell r="C95" t="str">
            <v>2700</v>
          </cell>
          <cell r="D95" t="str">
            <v>2701</v>
          </cell>
        </row>
        <row r="96">
          <cell r="B96" t="str">
            <v>DF3_2705</v>
          </cell>
          <cell r="C96" t="str">
            <v>2700</v>
          </cell>
          <cell r="D96" t="str">
            <v>2705</v>
          </cell>
        </row>
        <row r="97">
          <cell r="B97" t="str">
            <v>DF3_2706</v>
          </cell>
          <cell r="C97" t="str">
            <v>2700</v>
          </cell>
          <cell r="D97" t="str">
            <v>2706</v>
          </cell>
        </row>
        <row r="98">
          <cell r="B98" t="str">
            <v>DF3_2712</v>
          </cell>
          <cell r="C98" t="str">
            <v>2700</v>
          </cell>
          <cell r="D98" t="str">
            <v>2712</v>
          </cell>
        </row>
        <row r="99">
          <cell r="B99" t="str">
            <v>DF3_2718</v>
          </cell>
          <cell r="C99" t="str">
            <v>2700</v>
          </cell>
          <cell r="D99" t="str">
            <v>2718</v>
          </cell>
        </row>
        <row r="100">
          <cell r="B100" t="str">
            <v>DF3_2719</v>
          </cell>
          <cell r="C100" t="str">
            <v>2700</v>
          </cell>
          <cell r="D100" t="str">
            <v>2719</v>
          </cell>
        </row>
        <row r="101">
          <cell r="B101" t="str">
            <v>DF3_2721</v>
          </cell>
          <cell r="C101" t="str">
            <v>2700</v>
          </cell>
          <cell r="D101" t="str">
            <v>2721</v>
          </cell>
        </row>
        <row r="102">
          <cell r="B102" t="str">
            <v>DF3_2723</v>
          </cell>
          <cell r="C102" t="str">
            <v>2700</v>
          </cell>
          <cell r="D102" t="str">
            <v>2723</v>
          </cell>
        </row>
        <row r="103">
          <cell r="B103" t="str">
            <v>DF3_2725</v>
          </cell>
          <cell r="C103" t="str">
            <v>2700</v>
          </cell>
          <cell r="D103" t="str">
            <v>2725</v>
          </cell>
        </row>
        <row r="104">
          <cell r="B104" t="str">
            <v>DF3_2730</v>
          </cell>
          <cell r="C104" t="str">
            <v>2700</v>
          </cell>
          <cell r="D104" t="str">
            <v>2730</v>
          </cell>
        </row>
        <row r="105">
          <cell r="B105" t="str">
            <v>DF3_2740</v>
          </cell>
          <cell r="C105" t="str">
            <v>2700</v>
          </cell>
          <cell r="D105" t="str">
            <v>2740</v>
          </cell>
        </row>
        <row r="106">
          <cell r="B106" t="str">
            <v>DF3_2756</v>
          </cell>
          <cell r="C106" t="str">
            <v>2700</v>
          </cell>
          <cell r="D106" t="str">
            <v>2756</v>
          </cell>
        </row>
        <row r="107">
          <cell r="B107" t="str">
            <v>DF3_2770</v>
          </cell>
          <cell r="C107" t="str">
            <v>2770</v>
          </cell>
          <cell r="D107" t="str">
            <v>2770</v>
          </cell>
        </row>
        <row r="108">
          <cell r="B108" t="str">
            <v>DF3_2794</v>
          </cell>
          <cell r="C108" t="str">
            <v>2790</v>
          </cell>
          <cell r="D108" t="str">
            <v>2794</v>
          </cell>
        </row>
        <row r="109">
          <cell r="B109" t="str">
            <v>DF3_2811</v>
          </cell>
          <cell r="C109" t="str">
            <v>2810</v>
          </cell>
          <cell r="D109" t="str">
            <v>2811</v>
          </cell>
        </row>
        <row r="110">
          <cell r="B110" t="str">
            <v>DF3_2813</v>
          </cell>
          <cell r="C110" t="str">
            <v>2810</v>
          </cell>
          <cell r="D110" t="str">
            <v>2813</v>
          </cell>
        </row>
        <row r="111">
          <cell r="B111" t="str">
            <v>DF3_2818</v>
          </cell>
          <cell r="C111" t="str">
            <v>2810</v>
          </cell>
          <cell r="D111" t="str">
            <v>2818</v>
          </cell>
        </row>
        <row r="112">
          <cell r="B112" t="str">
            <v>DF3_2851</v>
          </cell>
          <cell r="C112" t="str">
            <v>2850</v>
          </cell>
          <cell r="D112" t="str">
            <v>2851</v>
          </cell>
        </row>
        <row r="113">
          <cell r="B113" t="str">
            <v>DF3_2854</v>
          </cell>
          <cell r="C113" t="str">
            <v>2850</v>
          </cell>
          <cell r="D113" t="str">
            <v>2854</v>
          </cell>
        </row>
        <row r="114">
          <cell r="B114" t="str">
            <v>DF3_2856</v>
          </cell>
          <cell r="C114" t="str">
            <v>2850</v>
          </cell>
          <cell r="D114" t="str">
            <v>2856</v>
          </cell>
        </row>
        <row r="115">
          <cell r="B115" t="str">
            <v>DF3_2857</v>
          </cell>
          <cell r="C115" t="str">
            <v>2850</v>
          </cell>
          <cell r="D115" t="str">
            <v>2857</v>
          </cell>
        </row>
        <row r="116">
          <cell r="B116" t="str">
            <v>DF3_2860</v>
          </cell>
          <cell r="C116" t="str">
            <v>2850</v>
          </cell>
          <cell r="D116" t="str">
            <v>2860</v>
          </cell>
        </row>
        <row r="117">
          <cell r="B117" t="str">
            <v>DF3_2861</v>
          </cell>
          <cell r="C117" t="str">
            <v>2850</v>
          </cell>
          <cell r="D117" t="str">
            <v>2861</v>
          </cell>
        </row>
        <row r="118">
          <cell r="B118" t="str">
            <v>DF3_2863</v>
          </cell>
          <cell r="C118" t="str">
            <v>2850</v>
          </cell>
          <cell r="D118" t="str">
            <v>2863</v>
          </cell>
        </row>
        <row r="119">
          <cell r="B119" t="str">
            <v>DF3_2867</v>
          </cell>
          <cell r="C119" t="str">
            <v>2850</v>
          </cell>
          <cell r="D119" t="str">
            <v>2867</v>
          </cell>
        </row>
        <row r="120">
          <cell r="B120" t="str">
            <v>DF3_2869</v>
          </cell>
          <cell r="C120" t="str">
            <v>2850</v>
          </cell>
          <cell r="D120" t="str">
            <v>2869</v>
          </cell>
        </row>
        <row r="121">
          <cell r="B121" t="str">
            <v>DF3_2870</v>
          </cell>
          <cell r="C121" t="str">
            <v>2850</v>
          </cell>
          <cell r="D121" t="str">
            <v>2870</v>
          </cell>
        </row>
        <row r="122">
          <cell r="B122" t="str">
            <v>DF3_3001</v>
          </cell>
          <cell r="C122" t="str">
            <v>3000</v>
          </cell>
          <cell r="D122" t="str">
            <v>3001</v>
          </cell>
        </row>
        <row r="123">
          <cell r="B123" t="str">
            <v>DF3_3025</v>
          </cell>
          <cell r="C123" t="str">
            <v>3000</v>
          </cell>
          <cell r="D123" t="str">
            <v>3025</v>
          </cell>
        </row>
        <row r="124">
          <cell r="B124" t="str">
            <v>DF3_3510</v>
          </cell>
          <cell r="C124" t="str">
            <v>3500</v>
          </cell>
          <cell r="D124" t="str">
            <v>3510</v>
          </cell>
        </row>
        <row r="125">
          <cell r="B125" t="str">
            <v>DF3_3540</v>
          </cell>
          <cell r="C125" t="str">
            <v>3500</v>
          </cell>
          <cell r="D125" t="str">
            <v>3540</v>
          </cell>
        </row>
        <row r="126">
          <cell r="B126" t="str">
            <v>DF3_3561</v>
          </cell>
          <cell r="C126" t="str">
            <v>3500</v>
          </cell>
          <cell r="D126" t="str">
            <v>3561</v>
          </cell>
        </row>
        <row r="127">
          <cell r="B127" t="str">
            <v>DF3_3580</v>
          </cell>
          <cell r="C127" t="str">
            <v>3500</v>
          </cell>
          <cell r="D127" t="str">
            <v>3580</v>
          </cell>
        </row>
        <row r="128">
          <cell r="B128" t="str">
            <v>DF3_3599</v>
          </cell>
          <cell r="C128" t="str">
            <v>3500</v>
          </cell>
          <cell r="D128" t="str">
            <v>3599</v>
          </cell>
        </row>
        <row r="129">
          <cell r="B129" t="str">
            <v>F1_1</v>
          </cell>
          <cell r="C129" t="str">
            <v>1000</v>
          </cell>
          <cell r="D129" t="str">
            <v>1001</v>
          </cell>
        </row>
        <row r="130">
          <cell r="B130" t="str">
            <v>F1_1</v>
          </cell>
          <cell r="C130" t="str">
            <v>1000</v>
          </cell>
          <cell r="D130" t="str">
            <v>1002</v>
          </cell>
        </row>
        <row r="131">
          <cell r="B131" t="str">
            <v>F1_1</v>
          </cell>
          <cell r="C131" t="str">
            <v>1000</v>
          </cell>
          <cell r="D131" t="str">
            <v>1005</v>
          </cell>
        </row>
        <row r="132">
          <cell r="B132" t="str">
            <v>F1_1</v>
          </cell>
          <cell r="C132" t="str">
            <v>1050</v>
          </cell>
          <cell r="D132" t="str">
            <v>1051</v>
          </cell>
        </row>
        <row r="133">
          <cell r="B133" t="str">
            <v>F1_1</v>
          </cell>
          <cell r="C133" t="str">
            <v>1050</v>
          </cell>
          <cell r="D133" t="str">
            <v>1052</v>
          </cell>
        </row>
        <row r="134">
          <cell r="B134" t="str">
            <v>F1_1</v>
          </cell>
          <cell r="C134" t="str">
            <v>1700</v>
          </cell>
          <cell r="D134" t="str">
            <v>1705</v>
          </cell>
        </row>
        <row r="135">
          <cell r="B135" t="str">
            <v>F1_4</v>
          </cell>
          <cell r="C135" t="str">
            <v>1700</v>
          </cell>
          <cell r="D135" t="str">
            <v>1725</v>
          </cell>
        </row>
        <row r="136">
          <cell r="B136" t="str">
            <v>F1_10</v>
          </cell>
          <cell r="C136" t="str">
            <v>1650</v>
          </cell>
          <cell r="D136" t="str">
            <v>1651</v>
          </cell>
        </row>
        <row r="137">
          <cell r="B137" t="str">
            <v>F1_10</v>
          </cell>
          <cell r="C137" t="str">
            <v>1650</v>
          </cell>
          <cell r="D137" t="str">
            <v>1652</v>
          </cell>
        </row>
        <row r="138">
          <cell r="B138" t="str">
            <v>F1_10</v>
          </cell>
          <cell r="C138" t="str">
            <v>1650</v>
          </cell>
          <cell r="D138" t="str">
            <v>1653</v>
          </cell>
        </row>
        <row r="139">
          <cell r="B139" t="str">
            <v>F1_10</v>
          </cell>
          <cell r="C139" t="str">
            <v>1650</v>
          </cell>
          <cell r="D139" t="str">
            <v>1654</v>
          </cell>
        </row>
        <row r="140">
          <cell r="B140" t="str">
            <v>F1_10</v>
          </cell>
          <cell r="C140" t="str">
            <v>1650</v>
          </cell>
          <cell r="D140" t="str">
            <v>1657</v>
          </cell>
        </row>
        <row r="141">
          <cell r="B141" t="str">
            <v>F1_10</v>
          </cell>
          <cell r="C141" t="str">
            <v>1650</v>
          </cell>
          <cell r="D141" t="str">
            <v>1658</v>
          </cell>
        </row>
        <row r="142">
          <cell r="B142" t="str">
            <v>F1_10</v>
          </cell>
          <cell r="C142" t="str">
            <v>1650</v>
          </cell>
          <cell r="D142" t="str">
            <v>1659</v>
          </cell>
        </row>
        <row r="143">
          <cell r="B143" t="str">
            <v>F1_10</v>
          </cell>
          <cell r="C143" t="str">
            <v>1650</v>
          </cell>
          <cell r="D143" t="str">
            <v>1692</v>
          </cell>
        </row>
        <row r="144">
          <cell r="B144" t="str">
            <v>F1_10</v>
          </cell>
          <cell r="C144" t="str">
            <v>1650</v>
          </cell>
          <cell r="D144" t="str">
            <v>1693</v>
          </cell>
        </row>
        <row r="145">
          <cell r="B145" t="str">
            <v>F1_10</v>
          </cell>
          <cell r="C145" t="str">
            <v>1650</v>
          </cell>
          <cell r="D145" t="str">
            <v>1694</v>
          </cell>
        </row>
        <row r="146">
          <cell r="B146" t="str">
            <v>F1_10</v>
          </cell>
          <cell r="C146" t="str">
            <v>1650</v>
          </cell>
          <cell r="D146" t="str">
            <v>1697</v>
          </cell>
        </row>
        <row r="147">
          <cell r="B147" t="str">
            <v>F1_10</v>
          </cell>
          <cell r="C147" t="str">
            <v>1650</v>
          </cell>
          <cell r="D147" t="str">
            <v>1698</v>
          </cell>
        </row>
        <row r="148">
          <cell r="B148" t="str">
            <v>F1_10</v>
          </cell>
          <cell r="C148" t="str">
            <v>1650</v>
          </cell>
          <cell r="D148" t="str">
            <v>1699</v>
          </cell>
        </row>
        <row r="149">
          <cell r="B149" t="str">
            <v>F1_11</v>
          </cell>
          <cell r="C149" t="str">
            <v>1600</v>
          </cell>
          <cell r="D149" t="str">
            <v>1602</v>
          </cell>
        </row>
        <row r="150">
          <cell r="B150" t="str">
            <v>F1_11</v>
          </cell>
          <cell r="C150" t="str">
            <v>1790</v>
          </cell>
          <cell r="D150" t="str">
            <v>1792</v>
          </cell>
        </row>
        <row r="151">
          <cell r="B151" t="str">
            <v>F1_11</v>
          </cell>
          <cell r="C151" t="str">
            <v>1790</v>
          </cell>
          <cell r="D151" t="str">
            <v>1793</v>
          </cell>
        </row>
        <row r="152">
          <cell r="B152" t="str">
            <v>F1_11</v>
          </cell>
          <cell r="C152" t="str">
            <v>1790</v>
          </cell>
          <cell r="D152" t="str">
            <v>1799</v>
          </cell>
        </row>
        <row r="153">
          <cell r="B153" t="str">
            <v>F1_11</v>
          </cell>
          <cell r="C153" t="str">
            <v>1810</v>
          </cell>
          <cell r="D153" t="str">
            <v>1811</v>
          </cell>
        </row>
        <row r="154">
          <cell r="B154" t="str">
            <v>F1_11</v>
          </cell>
          <cell r="C154" t="str">
            <v>1810</v>
          </cell>
          <cell r="D154" t="str">
            <v>1816</v>
          </cell>
        </row>
        <row r="155">
          <cell r="B155" t="str">
            <v>F1_11</v>
          </cell>
          <cell r="C155" t="str">
            <v>1810</v>
          </cell>
          <cell r="D155" t="str">
            <v>1817</v>
          </cell>
        </row>
        <row r="156">
          <cell r="B156" t="str">
            <v>F1_11</v>
          </cell>
          <cell r="C156" t="str">
            <v>1810</v>
          </cell>
          <cell r="D156" t="str">
            <v>1818</v>
          </cell>
        </row>
        <row r="157">
          <cell r="B157" t="str">
            <v>F1_11</v>
          </cell>
          <cell r="C157" t="str">
            <v>1810</v>
          </cell>
          <cell r="D157" t="str">
            <v>1821</v>
          </cell>
        </row>
        <row r="158">
          <cell r="B158" t="str">
            <v>F1_11</v>
          </cell>
          <cell r="C158" t="str">
            <v>1830</v>
          </cell>
          <cell r="D158" t="str">
            <v>1831</v>
          </cell>
        </row>
        <row r="159">
          <cell r="B159" t="str">
            <v>F1_11</v>
          </cell>
          <cell r="C159" t="str">
            <v>1830</v>
          </cell>
          <cell r="D159" t="str">
            <v>1836</v>
          </cell>
        </row>
        <row r="160">
          <cell r="B160" t="str">
            <v>F1_11</v>
          </cell>
          <cell r="C160" t="str">
            <v>1830</v>
          </cell>
          <cell r="D160" t="str">
            <v>1837</v>
          </cell>
        </row>
        <row r="161">
          <cell r="B161" t="str">
            <v>F1_11</v>
          </cell>
          <cell r="C161" t="str">
            <v>1830</v>
          </cell>
          <cell r="D161" t="str">
            <v>1838</v>
          </cell>
        </row>
        <row r="162">
          <cell r="B162" t="str">
            <v>F1_11</v>
          </cell>
          <cell r="C162" t="str">
            <v>1830</v>
          </cell>
          <cell r="D162" t="str">
            <v>1841</v>
          </cell>
        </row>
        <row r="163">
          <cell r="B163" t="str">
            <v>F1_11</v>
          </cell>
          <cell r="C163" t="str">
            <v>1850</v>
          </cell>
          <cell r="D163" t="str">
            <v>1851</v>
          </cell>
        </row>
        <row r="164">
          <cell r="B164" t="str">
            <v>F1_11</v>
          </cell>
          <cell r="C164" t="str">
            <v>1850</v>
          </cell>
          <cell r="D164" t="str">
            <v>1854</v>
          </cell>
        </row>
        <row r="165">
          <cell r="B165" t="str">
            <v>F1_11</v>
          </cell>
          <cell r="C165" t="str">
            <v>1850</v>
          </cell>
          <cell r="D165" t="str">
            <v>1856</v>
          </cell>
        </row>
        <row r="166">
          <cell r="B166" t="str">
            <v>F1_11</v>
          </cell>
          <cell r="C166" t="str">
            <v>1850</v>
          </cell>
          <cell r="D166" t="str">
            <v>1860</v>
          </cell>
        </row>
        <row r="167">
          <cell r="B167" t="str">
            <v>F1_11</v>
          </cell>
          <cell r="C167" t="str">
            <v>1850</v>
          </cell>
          <cell r="D167" t="str">
            <v>1861</v>
          </cell>
        </row>
        <row r="168">
          <cell r="B168" t="str">
            <v>F1_11</v>
          </cell>
          <cell r="C168" t="str">
            <v>1850</v>
          </cell>
          <cell r="D168" t="str">
            <v>1867</v>
          </cell>
        </row>
        <row r="169">
          <cell r="B169" t="str">
            <v>F1_11</v>
          </cell>
          <cell r="C169" t="str">
            <v>1850</v>
          </cell>
          <cell r="D169" t="str">
            <v>1870</v>
          </cell>
        </row>
        <row r="170">
          <cell r="B170" t="str">
            <v>F1_11</v>
          </cell>
          <cell r="C170" t="str">
            <v>1850</v>
          </cell>
          <cell r="D170" t="str">
            <v>1877</v>
          </cell>
        </row>
        <row r="171">
          <cell r="B171" t="str">
            <v>F1_11</v>
          </cell>
          <cell r="C171" t="str">
            <v>1850</v>
          </cell>
          <cell r="D171" t="str">
            <v>1878</v>
          </cell>
        </row>
        <row r="172">
          <cell r="B172" t="str">
            <v>F1_11</v>
          </cell>
          <cell r="C172" t="str">
            <v>1850</v>
          </cell>
          <cell r="D172" t="str">
            <v>1879</v>
          </cell>
        </row>
        <row r="173">
          <cell r="B173" t="str">
            <v>F1_11_1</v>
          </cell>
          <cell r="C173" t="str">
            <v>1890</v>
          </cell>
          <cell r="D173" t="str">
            <v>1895</v>
          </cell>
        </row>
        <row r="174">
          <cell r="B174" t="str">
            <v>F1_12</v>
          </cell>
          <cell r="C174" t="str">
            <v>2200</v>
          </cell>
          <cell r="D174" t="str">
            <v>2203</v>
          </cell>
        </row>
        <row r="175">
          <cell r="B175" t="str">
            <v>F1_12</v>
          </cell>
          <cell r="C175" t="str">
            <v>2200</v>
          </cell>
          <cell r="D175" t="str">
            <v>2204</v>
          </cell>
        </row>
        <row r="176">
          <cell r="B176" t="str">
            <v>F1_12</v>
          </cell>
          <cell r="C176" t="str">
            <v>2200</v>
          </cell>
          <cell r="D176" t="str">
            <v>2206</v>
          </cell>
        </row>
        <row r="177">
          <cell r="B177" t="str">
            <v>F1_12</v>
          </cell>
          <cell r="C177" t="str">
            <v>2200</v>
          </cell>
          <cell r="D177" t="str">
            <v>2207</v>
          </cell>
        </row>
        <row r="178">
          <cell r="B178" t="str">
            <v>F1_12</v>
          </cell>
          <cell r="C178" t="str">
            <v>2200</v>
          </cell>
          <cell r="D178" t="str">
            <v>2208</v>
          </cell>
        </row>
        <row r="179">
          <cell r="B179" t="str">
            <v>F1_12</v>
          </cell>
          <cell r="C179" t="str">
            <v>2200</v>
          </cell>
          <cell r="D179" t="str">
            <v>2211</v>
          </cell>
        </row>
        <row r="180">
          <cell r="B180" t="str">
            <v>F1_12</v>
          </cell>
          <cell r="C180" t="str">
            <v>2200</v>
          </cell>
          <cell r="D180" t="str">
            <v>2213</v>
          </cell>
        </row>
        <row r="181">
          <cell r="B181" t="str">
            <v>F1_12</v>
          </cell>
          <cell r="C181" t="str">
            <v>2200</v>
          </cell>
          <cell r="D181" t="str">
            <v>2215</v>
          </cell>
        </row>
        <row r="182">
          <cell r="B182" t="str">
            <v>F1_12</v>
          </cell>
          <cell r="C182" t="str">
            <v>2200</v>
          </cell>
          <cell r="D182" t="str">
            <v>2217</v>
          </cell>
        </row>
        <row r="183">
          <cell r="B183" t="str">
            <v>F1_12</v>
          </cell>
          <cell r="C183" t="str">
            <v>2200</v>
          </cell>
          <cell r="D183" t="str">
            <v>2219</v>
          </cell>
        </row>
        <row r="184">
          <cell r="B184" t="str">
            <v>F1_12</v>
          </cell>
          <cell r="C184" t="str">
            <v>2200</v>
          </cell>
          <cell r="D184" t="str">
            <v>2223</v>
          </cell>
        </row>
        <row r="185">
          <cell r="B185" t="str">
            <v>F1_12</v>
          </cell>
          <cell r="C185" t="str">
            <v>2200</v>
          </cell>
          <cell r="D185" t="str">
            <v>2237</v>
          </cell>
        </row>
        <row r="186">
          <cell r="B186" t="str">
            <v>F1_12</v>
          </cell>
          <cell r="C186" t="str">
            <v>2200</v>
          </cell>
          <cell r="D186" t="str">
            <v>2240</v>
          </cell>
        </row>
        <row r="187">
          <cell r="B187" t="str">
            <v>F1_12</v>
          </cell>
          <cell r="C187" t="str">
            <v>2700</v>
          </cell>
          <cell r="D187" t="str">
            <v>2718</v>
          </cell>
        </row>
        <row r="188">
          <cell r="B188" t="str">
            <v>F1_12</v>
          </cell>
          <cell r="C188" t="str">
            <v>2700</v>
          </cell>
          <cell r="D188" t="str">
            <v>2719</v>
          </cell>
        </row>
        <row r="189">
          <cell r="B189" t="str">
            <v>F1_12</v>
          </cell>
          <cell r="C189" t="str">
            <v>2700</v>
          </cell>
          <cell r="D189" t="str">
            <v>2721</v>
          </cell>
        </row>
        <row r="190">
          <cell r="B190" t="str">
            <v>F1_12</v>
          </cell>
          <cell r="C190" t="str">
            <v>2700</v>
          </cell>
          <cell r="D190" t="str">
            <v>2723</v>
          </cell>
        </row>
        <row r="191">
          <cell r="B191" t="str">
            <v>F1_12_1</v>
          </cell>
          <cell r="C191" t="str">
            <v>2010</v>
          </cell>
          <cell r="D191" t="str">
            <v>2013</v>
          </cell>
        </row>
        <row r="192">
          <cell r="B192" t="str">
            <v>F1_12</v>
          </cell>
          <cell r="C192" t="str">
            <v>2010</v>
          </cell>
          <cell r="D192" t="str">
            <v>2014</v>
          </cell>
        </row>
        <row r="193">
          <cell r="B193" t="str">
            <v>F1_12_1</v>
          </cell>
          <cell r="C193" t="str">
            <v>2120</v>
          </cell>
          <cell r="D193" t="str">
            <v>2123</v>
          </cell>
        </row>
        <row r="194">
          <cell r="B194" t="str">
            <v>F1_12_1</v>
          </cell>
          <cell r="C194" t="str">
            <v>2120</v>
          </cell>
          <cell r="D194" t="str">
            <v>2124</v>
          </cell>
        </row>
        <row r="195">
          <cell r="B195" t="str">
            <v>F1_12_1</v>
          </cell>
          <cell r="C195" t="str">
            <v>2120</v>
          </cell>
          <cell r="D195" t="str">
            <v>2133</v>
          </cell>
        </row>
        <row r="196">
          <cell r="B196" t="str">
            <v>F1_12_1</v>
          </cell>
          <cell r="C196" t="str">
            <v>2700</v>
          </cell>
          <cell r="D196" t="str">
            <v>2701</v>
          </cell>
        </row>
        <row r="197">
          <cell r="B197" t="str">
            <v>F1_12_1</v>
          </cell>
          <cell r="C197" t="str">
            <v>2700</v>
          </cell>
          <cell r="D197" t="str">
            <v>2712</v>
          </cell>
        </row>
        <row r="198">
          <cell r="B198" t="str">
            <v>F1_13</v>
          </cell>
          <cell r="C198" t="str">
            <v>2050</v>
          </cell>
          <cell r="D198" t="str">
            <v>2056</v>
          </cell>
        </row>
        <row r="199">
          <cell r="B199" t="str">
            <v>F1_13</v>
          </cell>
          <cell r="C199" t="str">
            <v>2050</v>
          </cell>
          <cell r="D199" t="str">
            <v>2066</v>
          </cell>
        </row>
        <row r="200">
          <cell r="B200" t="str">
            <v>F1_13</v>
          </cell>
          <cell r="C200" t="str">
            <v>2050</v>
          </cell>
          <cell r="D200" t="str">
            <v>2070</v>
          </cell>
        </row>
        <row r="201">
          <cell r="B201" t="str">
            <v>F1_13</v>
          </cell>
          <cell r="C201" t="str">
            <v>2700</v>
          </cell>
          <cell r="D201" t="str">
            <v>2705</v>
          </cell>
        </row>
        <row r="202">
          <cell r="B202" t="str">
            <v>F1_13</v>
          </cell>
          <cell r="C202" t="str">
            <v>2700</v>
          </cell>
          <cell r="D202" t="str">
            <v>2706</v>
          </cell>
        </row>
        <row r="203">
          <cell r="B203" t="str">
            <v>F1_13_1</v>
          </cell>
          <cell r="C203" t="str">
            <v>2255</v>
          </cell>
          <cell r="D203" t="str">
            <v>2255</v>
          </cell>
        </row>
        <row r="204">
          <cell r="B204" t="str">
            <v>F1_13_1</v>
          </cell>
          <cell r="C204" t="str">
            <v>2700</v>
          </cell>
          <cell r="D204" t="str">
            <v>2725</v>
          </cell>
        </row>
        <row r="205">
          <cell r="B205" t="str">
            <v>F1_14</v>
          </cell>
          <cell r="C205" t="str">
            <v>2300</v>
          </cell>
          <cell r="D205" t="str">
            <v>2301</v>
          </cell>
        </row>
        <row r="206">
          <cell r="B206" t="str">
            <v>F1_14</v>
          </cell>
          <cell r="C206" t="str">
            <v>2300</v>
          </cell>
          <cell r="D206" t="str">
            <v>2305</v>
          </cell>
        </row>
        <row r="207">
          <cell r="B207" t="str">
            <v>F1_14</v>
          </cell>
          <cell r="C207" t="str">
            <v>2700</v>
          </cell>
          <cell r="D207" t="str">
            <v>2730</v>
          </cell>
        </row>
        <row r="208">
          <cell r="B208" t="str">
            <v>F1_15</v>
          </cell>
          <cell r="C208" t="str">
            <v>2400</v>
          </cell>
          <cell r="D208" t="str">
            <v>2402</v>
          </cell>
        </row>
        <row r="209">
          <cell r="B209" t="str">
            <v>F1_15</v>
          </cell>
          <cell r="C209" t="str">
            <v>2400</v>
          </cell>
          <cell r="D209" t="str">
            <v>2404</v>
          </cell>
        </row>
        <row r="210">
          <cell r="B210" t="str">
            <v>F1_15</v>
          </cell>
          <cell r="C210" t="str">
            <v>2400</v>
          </cell>
          <cell r="D210" t="str">
            <v>2406</v>
          </cell>
        </row>
        <row r="211">
          <cell r="B211" t="str">
            <v>F1_15</v>
          </cell>
          <cell r="C211" t="str">
            <v>2700</v>
          </cell>
          <cell r="D211" t="str">
            <v>2740</v>
          </cell>
        </row>
        <row r="212">
          <cell r="B212" t="str">
            <v>F1_15</v>
          </cell>
          <cell r="C212" t="str">
            <v>2700</v>
          </cell>
          <cell r="D212" t="str">
            <v>2756</v>
          </cell>
        </row>
        <row r="213">
          <cell r="B213" t="str">
            <v>F1_16</v>
          </cell>
          <cell r="C213" t="str">
            <v>2850</v>
          </cell>
          <cell r="D213" t="str">
            <v>2851_01285190020523</v>
          </cell>
        </row>
        <row r="214">
          <cell r="B214" t="str">
            <v>F1_17</v>
          </cell>
          <cell r="C214" t="str">
            <v>2850</v>
          </cell>
          <cell r="D214" t="str">
            <v>2857</v>
          </cell>
        </row>
        <row r="215">
          <cell r="B215" t="str">
            <v>F1_18</v>
          </cell>
          <cell r="C215" t="str">
            <v>2770</v>
          </cell>
          <cell r="D215" t="str">
            <v>2770</v>
          </cell>
        </row>
        <row r="216">
          <cell r="B216" t="str">
            <v>F1_18</v>
          </cell>
          <cell r="C216" t="str">
            <v>2790</v>
          </cell>
          <cell r="D216" t="str">
            <v>2794</v>
          </cell>
        </row>
        <row r="217">
          <cell r="B217" t="str">
            <v>F1_18</v>
          </cell>
          <cell r="C217" t="str">
            <v>2810</v>
          </cell>
          <cell r="D217" t="str">
            <v>2811</v>
          </cell>
        </row>
        <row r="218">
          <cell r="B218" t="str">
            <v>F1_18</v>
          </cell>
          <cell r="C218" t="str">
            <v>2810</v>
          </cell>
          <cell r="D218" t="str">
            <v>2813</v>
          </cell>
        </row>
        <row r="219">
          <cell r="B219" t="str">
            <v>F1_18</v>
          </cell>
          <cell r="C219" t="str">
            <v>2810</v>
          </cell>
          <cell r="D219" t="str">
            <v>2818</v>
          </cell>
        </row>
        <row r="220">
          <cell r="B220" t="str">
            <v>F1_18</v>
          </cell>
          <cell r="C220" t="str">
            <v>2850</v>
          </cell>
          <cell r="D220" t="str">
            <v>2851</v>
          </cell>
        </row>
        <row r="221">
          <cell r="B221" t="str">
            <v>F1_18</v>
          </cell>
          <cell r="C221" t="str">
            <v>2850</v>
          </cell>
          <cell r="D221" t="str">
            <v>2854</v>
          </cell>
        </row>
        <row r="222">
          <cell r="B222" t="str">
            <v>F1_18</v>
          </cell>
          <cell r="C222" t="str">
            <v>2850</v>
          </cell>
          <cell r="D222" t="str">
            <v>2856</v>
          </cell>
        </row>
        <row r="223">
          <cell r="B223" t="str">
            <v>F1_18</v>
          </cell>
          <cell r="C223" t="str">
            <v>2850</v>
          </cell>
          <cell r="D223" t="str">
            <v>2860</v>
          </cell>
        </row>
        <row r="224">
          <cell r="B224" t="str">
            <v>F1_18</v>
          </cell>
          <cell r="C224" t="str">
            <v>2850</v>
          </cell>
          <cell r="D224" t="str">
            <v>2861</v>
          </cell>
        </row>
        <row r="225">
          <cell r="B225" t="str">
            <v>F1_18</v>
          </cell>
          <cell r="C225" t="str">
            <v>2850</v>
          </cell>
          <cell r="D225" t="str">
            <v>2863</v>
          </cell>
        </row>
        <row r="226">
          <cell r="B226" t="str">
            <v>F1_18</v>
          </cell>
          <cell r="C226" t="str">
            <v>2850</v>
          </cell>
          <cell r="D226" t="str">
            <v>2867</v>
          </cell>
        </row>
        <row r="227">
          <cell r="B227" t="str">
            <v>F1_18</v>
          </cell>
          <cell r="C227" t="str">
            <v>2850</v>
          </cell>
          <cell r="D227" t="str">
            <v>2869</v>
          </cell>
        </row>
        <row r="228">
          <cell r="B228" t="str">
            <v>F1_18</v>
          </cell>
          <cell r="C228" t="str">
            <v>2850</v>
          </cell>
          <cell r="D228" t="str">
            <v>2870</v>
          </cell>
        </row>
        <row r="229">
          <cell r="B229" t="str">
            <v>F1_19</v>
          </cell>
          <cell r="C229" t="str">
            <v>3000</v>
          </cell>
          <cell r="D229" t="str">
            <v>3001</v>
          </cell>
        </row>
        <row r="230">
          <cell r="B230" t="str">
            <v>F1_19</v>
          </cell>
          <cell r="C230" t="str">
            <v>3000</v>
          </cell>
          <cell r="D230" t="str">
            <v>3025</v>
          </cell>
        </row>
        <row r="231">
          <cell r="B231" t="str">
            <v>F1_20</v>
          </cell>
          <cell r="C231" t="str">
            <v>3500</v>
          </cell>
          <cell r="D231" t="str">
            <v>3510</v>
          </cell>
        </row>
        <row r="232">
          <cell r="B232" t="str">
            <v>F1_20</v>
          </cell>
          <cell r="C232" t="str">
            <v>3500</v>
          </cell>
          <cell r="D232" t="str">
            <v>3540</v>
          </cell>
        </row>
        <row r="233">
          <cell r="B233" t="str">
            <v>F1_20</v>
          </cell>
          <cell r="C233" t="str">
            <v>3500</v>
          </cell>
          <cell r="D233" t="str">
            <v>3561</v>
          </cell>
        </row>
        <row r="234">
          <cell r="B234" t="str">
            <v>F1_21</v>
          </cell>
          <cell r="C234" t="str">
            <v>3400</v>
          </cell>
          <cell r="D234" t="str">
            <v>3400</v>
          </cell>
        </row>
        <row r="235">
          <cell r="B235" t="str">
            <v>F1_21</v>
          </cell>
          <cell r="C235" t="str">
            <v>3500</v>
          </cell>
          <cell r="D235" t="str">
            <v>3580</v>
          </cell>
        </row>
        <row r="236">
          <cell r="B236" t="str">
            <v>F1_21</v>
          </cell>
          <cell r="C236" t="str">
            <v>3500</v>
          </cell>
          <cell r="D236" t="str">
            <v>3599</v>
          </cell>
        </row>
        <row r="237">
          <cell r="B237" t="str">
            <v>F1_4</v>
          </cell>
          <cell r="C237" t="str">
            <v>1250</v>
          </cell>
          <cell r="D237" t="str">
            <v>1254</v>
          </cell>
        </row>
        <row r="238">
          <cell r="B238" t="str">
            <v>F1_4</v>
          </cell>
          <cell r="C238" t="str">
            <v>1250</v>
          </cell>
          <cell r="D238" t="str">
            <v>1256</v>
          </cell>
        </row>
        <row r="239">
          <cell r="B239" t="str">
            <v>F1_4</v>
          </cell>
          <cell r="C239" t="str">
            <v>1250</v>
          </cell>
          <cell r="D239" t="str">
            <v>1264</v>
          </cell>
        </row>
        <row r="240">
          <cell r="B240" t="str">
            <v>F1_4</v>
          </cell>
          <cell r="C240" t="str">
            <v>1250</v>
          </cell>
          <cell r="D240" t="str">
            <v>1267</v>
          </cell>
        </row>
        <row r="241">
          <cell r="B241" t="str">
            <v>F1_7</v>
          </cell>
          <cell r="C241" t="str">
            <v>1400</v>
          </cell>
          <cell r="D241" t="str">
            <v>1401</v>
          </cell>
        </row>
        <row r="242">
          <cell r="B242" t="str">
            <v>F1_7</v>
          </cell>
          <cell r="C242" t="str">
            <v>1400</v>
          </cell>
          <cell r="D242" t="str">
            <v>1403</v>
          </cell>
        </row>
        <row r="243">
          <cell r="B243" t="str">
            <v>F1_7</v>
          </cell>
          <cell r="C243" t="str">
            <v>1400</v>
          </cell>
          <cell r="D243" t="str">
            <v>1411</v>
          </cell>
        </row>
        <row r="244">
          <cell r="B244" t="str">
            <v>F1_7</v>
          </cell>
          <cell r="C244" t="str">
            <v>1400</v>
          </cell>
          <cell r="D244" t="str">
            <v>1417</v>
          </cell>
        </row>
        <row r="245">
          <cell r="B245" t="str">
            <v>F1_7</v>
          </cell>
          <cell r="C245" t="str">
            <v>1400</v>
          </cell>
          <cell r="D245" t="str">
            <v>1424</v>
          </cell>
        </row>
        <row r="246">
          <cell r="B246" t="str">
            <v>F1_7</v>
          </cell>
          <cell r="C246" t="str">
            <v>1400</v>
          </cell>
          <cell r="D246" t="str">
            <v>1428</v>
          </cell>
        </row>
        <row r="247">
          <cell r="B247" t="str">
            <v>F1_7</v>
          </cell>
          <cell r="C247" t="str">
            <v>1400</v>
          </cell>
          <cell r="D247" t="str">
            <v>1434</v>
          </cell>
        </row>
        <row r="248">
          <cell r="B248" t="str">
            <v>F1_7</v>
          </cell>
          <cell r="C248" t="str">
            <v>1700</v>
          </cell>
          <cell r="D248" t="str">
            <v>1740</v>
          </cell>
        </row>
        <row r="249">
          <cell r="B249" t="str">
            <v>F1_7</v>
          </cell>
          <cell r="C249" t="str">
            <v>1700</v>
          </cell>
          <cell r="D249" t="str">
            <v>1741</v>
          </cell>
        </row>
        <row r="250">
          <cell r="B250" t="str">
            <v>F1_8</v>
          </cell>
          <cell r="C250" t="str">
            <v>1450</v>
          </cell>
          <cell r="D250" t="str">
            <v>1452</v>
          </cell>
        </row>
        <row r="251">
          <cell r="B251" t="str">
            <v>F1_8</v>
          </cell>
          <cell r="C251" t="str">
            <v>1450</v>
          </cell>
          <cell r="D251" t="str">
            <v>1453</v>
          </cell>
        </row>
        <row r="252">
          <cell r="B252" t="str">
            <v>F1_8</v>
          </cell>
          <cell r="C252" t="str">
            <v>1450</v>
          </cell>
          <cell r="D252" t="str">
            <v>1454</v>
          </cell>
        </row>
        <row r="253">
          <cell r="B253" t="str">
            <v>F1_8</v>
          </cell>
          <cell r="C253" t="str">
            <v>1450</v>
          </cell>
          <cell r="D253" t="str">
            <v>1456</v>
          </cell>
        </row>
        <row r="254">
          <cell r="B254" t="str">
            <v>F1_8</v>
          </cell>
          <cell r="C254" t="str">
            <v>1450</v>
          </cell>
          <cell r="D254" t="str">
            <v>1457</v>
          </cell>
        </row>
        <row r="255">
          <cell r="B255" t="str">
            <v>F1_8</v>
          </cell>
          <cell r="C255" t="str">
            <v>1700</v>
          </cell>
          <cell r="D255" t="str">
            <v>1746</v>
          </cell>
        </row>
        <row r="256">
          <cell r="B256" t="str">
            <v>F1_D</v>
          </cell>
          <cell r="C256" t="str">
            <v>31.03.2016</v>
          </cell>
          <cell r="D256" t="str">
            <v>01.01.2016</v>
          </cell>
        </row>
        <row r="257">
          <cell r="B257" t="str">
            <v>F2_1</v>
          </cell>
          <cell r="C257" t="str">
            <v>4050</v>
          </cell>
          <cell r="D257" t="str">
            <v>4052</v>
          </cell>
        </row>
        <row r="258">
          <cell r="B258" t="str">
            <v>F2_1</v>
          </cell>
          <cell r="C258" t="str">
            <v>4250</v>
          </cell>
          <cell r="D258" t="str">
            <v>4251</v>
          </cell>
        </row>
        <row r="259">
          <cell r="B259" t="str">
            <v>F2_1</v>
          </cell>
          <cell r="C259" t="str">
            <v>4250</v>
          </cell>
          <cell r="D259" t="str">
            <v>4253</v>
          </cell>
        </row>
        <row r="260">
          <cell r="B260" t="str">
            <v>F2_1</v>
          </cell>
          <cell r="C260" t="str">
            <v>4250</v>
          </cell>
          <cell r="D260" t="str">
            <v>4254</v>
          </cell>
        </row>
        <row r="261">
          <cell r="B261" t="str">
            <v>F2_1</v>
          </cell>
          <cell r="C261" t="str">
            <v>4400</v>
          </cell>
          <cell r="D261" t="str">
            <v>4401</v>
          </cell>
        </row>
        <row r="262">
          <cell r="B262" t="str">
            <v>F2_1</v>
          </cell>
          <cell r="C262" t="str">
            <v>4400</v>
          </cell>
          <cell r="D262" t="str">
            <v>4403</v>
          </cell>
        </row>
        <row r="263">
          <cell r="B263" t="str">
            <v>F2_1</v>
          </cell>
          <cell r="C263" t="str">
            <v>4400</v>
          </cell>
          <cell r="D263" t="str">
            <v>4411</v>
          </cell>
        </row>
        <row r="264">
          <cell r="B264" t="str">
            <v>F2_1</v>
          </cell>
          <cell r="C264" t="str">
            <v>4400</v>
          </cell>
          <cell r="D264" t="str">
            <v>4417</v>
          </cell>
        </row>
        <row r="265">
          <cell r="B265" t="str">
            <v>F2_1</v>
          </cell>
          <cell r="C265" t="str">
            <v>4400</v>
          </cell>
          <cell r="D265" t="str">
            <v>4424</v>
          </cell>
        </row>
        <row r="266">
          <cell r="B266" t="str">
            <v>F2_1</v>
          </cell>
          <cell r="C266" t="str">
            <v>4400</v>
          </cell>
          <cell r="D266" t="str">
            <v>4429</v>
          </cell>
        </row>
        <row r="267">
          <cell r="B267" t="str">
            <v>F2_1</v>
          </cell>
          <cell r="C267" t="str">
            <v>4400</v>
          </cell>
          <cell r="D267" t="str">
            <v>4434</v>
          </cell>
        </row>
        <row r="268">
          <cell r="B268" t="str">
            <v>F2_1</v>
          </cell>
          <cell r="C268" t="str">
            <v>4450</v>
          </cell>
          <cell r="D268" t="str">
            <v>4452</v>
          </cell>
        </row>
        <row r="269">
          <cell r="B269" t="str">
            <v>F2_1</v>
          </cell>
          <cell r="C269" t="str">
            <v>4450</v>
          </cell>
          <cell r="D269" t="str">
            <v>4453</v>
          </cell>
        </row>
        <row r="270">
          <cell r="B270" t="str">
            <v>F2_1</v>
          </cell>
          <cell r="C270" t="str">
            <v>4465</v>
          </cell>
          <cell r="D270" t="str">
            <v>4465</v>
          </cell>
        </row>
        <row r="271">
          <cell r="B271" t="str">
            <v>F2_1</v>
          </cell>
          <cell r="C271" t="str">
            <v>5300</v>
          </cell>
          <cell r="D271" t="str">
            <v>5306</v>
          </cell>
        </row>
        <row r="272">
          <cell r="B272" t="str">
            <v>F2_10</v>
          </cell>
          <cell r="C272" t="str">
            <v>4950</v>
          </cell>
          <cell r="D272" t="str">
            <v>4953</v>
          </cell>
        </row>
        <row r="273">
          <cell r="B273" t="str">
            <v>F2_10</v>
          </cell>
          <cell r="C273" t="str">
            <v>5450</v>
          </cell>
          <cell r="D273" t="str">
            <v>5453</v>
          </cell>
        </row>
        <row r="274">
          <cell r="B274" t="str">
            <v>F2_10</v>
          </cell>
          <cell r="C274" t="str">
            <v>5450</v>
          </cell>
          <cell r="D274" t="str">
            <v>5459</v>
          </cell>
        </row>
        <row r="275">
          <cell r="B275" t="str">
            <v>F2_11</v>
          </cell>
          <cell r="C275" t="str">
            <v>5999</v>
          </cell>
          <cell r="D275" t="str">
            <v>5999</v>
          </cell>
        </row>
        <row r="276">
          <cell r="B276" t="str">
            <v>F2_12</v>
          </cell>
          <cell r="C276" t="str">
            <v>3500</v>
          </cell>
          <cell r="D276" t="str">
            <v>3561_01356140020613</v>
          </cell>
        </row>
        <row r="277">
          <cell r="B277" t="str">
            <v>F2_12</v>
          </cell>
          <cell r="C277" t="str">
            <v>3500</v>
          </cell>
          <cell r="D277" t="str">
            <v>3561_01356140020613</v>
          </cell>
        </row>
        <row r="278">
          <cell r="B278" t="str">
            <v>F2_12</v>
          </cell>
          <cell r="C278" t="str">
            <v>4730</v>
          </cell>
          <cell r="D278" t="str">
            <v>4733</v>
          </cell>
        </row>
        <row r="279">
          <cell r="B279" t="str">
            <v>F2_13</v>
          </cell>
          <cell r="C279" t="str">
            <v>4730</v>
          </cell>
          <cell r="D279" t="str">
            <v>4733</v>
          </cell>
        </row>
        <row r="280">
          <cell r="B280" t="str">
            <v>F2_2</v>
          </cell>
          <cell r="C280" t="str">
            <v>5020</v>
          </cell>
          <cell r="D280" t="str">
            <v>5023</v>
          </cell>
        </row>
        <row r="281">
          <cell r="B281" t="str">
            <v>F2_2</v>
          </cell>
          <cell r="C281" t="str">
            <v>5050</v>
          </cell>
          <cell r="D281" t="str">
            <v>5056</v>
          </cell>
        </row>
        <row r="282">
          <cell r="B282" t="str">
            <v>F2_2</v>
          </cell>
          <cell r="C282" t="str">
            <v>5060</v>
          </cell>
          <cell r="D282" t="str">
            <v>5066</v>
          </cell>
        </row>
        <row r="283">
          <cell r="B283" t="str">
            <v>F2_2</v>
          </cell>
          <cell r="C283" t="str">
            <v>5060</v>
          </cell>
          <cell r="D283" t="str">
            <v>5069</v>
          </cell>
        </row>
        <row r="284">
          <cell r="B284" t="str">
            <v>F2_2</v>
          </cell>
          <cell r="C284" t="str">
            <v>5090</v>
          </cell>
          <cell r="D284" t="str">
            <v>5091</v>
          </cell>
        </row>
        <row r="285">
          <cell r="B285" t="str">
            <v>F2_2</v>
          </cell>
          <cell r="C285" t="str">
            <v>5120</v>
          </cell>
          <cell r="D285" t="str">
            <v>5126</v>
          </cell>
        </row>
        <row r="286">
          <cell r="B286" t="str">
            <v>F2_2</v>
          </cell>
          <cell r="C286" t="str">
            <v>5120</v>
          </cell>
          <cell r="D286" t="str">
            <v>5127</v>
          </cell>
        </row>
        <row r="287">
          <cell r="B287" t="str">
            <v>F2_2</v>
          </cell>
          <cell r="C287" t="str">
            <v>5200</v>
          </cell>
          <cell r="D287" t="str">
            <v>5203</v>
          </cell>
        </row>
        <row r="288">
          <cell r="B288" t="str">
            <v>F2_2</v>
          </cell>
          <cell r="C288" t="str">
            <v>5200</v>
          </cell>
          <cell r="D288" t="str">
            <v>5211</v>
          </cell>
        </row>
        <row r="289">
          <cell r="B289" t="str">
            <v>F2_2</v>
          </cell>
          <cell r="C289" t="str">
            <v>5200</v>
          </cell>
          <cell r="D289" t="str">
            <v>5215</v>
          </cell>
        </row>
        <row r="290">
          <cell r="B290" t="str">
            <v>F2_2</v>
          </cell>
          <cell r="C290" t="str">
            <v>5200</v>
          </cell>
          <cell r="D290" t="str">
            <v>5217</v>
          </cell>
        </row>
        <row r="291">
          <cell r="B291" t="str">
            <v>F2_2</v>
          </cell>
          <cell r="C291" t="str">
            <v>5200</v>
          </cell>
          <cell r="D291" t="str">
            <v>5219</v>
          </cell>
        </row>
        <row r="292">
          <cell r="B292" t="str">
            <v>F2_2</v>
          </cell>
          <cell r="C292" t="str">
            <v>5200</v>
          </cell>
          <cell r="D292" t="str">
            <v>5223</v>
          </cell>
        </row>
        <row r="293">
          <cell r="B293" t="str">
            <v>F2_2</v>
          </cell>
          <cell r="C293" t="str">
            <v>5200</v>
          </cell>
          <cell r="D293" t="str">
            <v>5230</v>
          </cell>
        </row>
        <row r="294">
          <cell r="B294" t="str">
            <v>F2_2</v>
          </cell>
          <cell r="C294" t="str">
            <v>5250</v>
          </cell>
          <cell r="D294" t="str">
            <v>5250</v>
          </cell>
        </row>
        <row r="295">
          <cell r="B295" t="str">
            <v>F2_2</v>
          </cell>
          <cell r="C295" t="str">
            <v>5300</v>
          </cell>
          <cell r="D295" t="str">
            <v>5301</v>
          </cell>
        </row>
        <row r="296">
          <cell r="B296" t="str">
            <v>F2_2</v>
          </cell>
          <cell r="C296" t="str">
            <v>5300</v>
          </cell>
          <cell r="D296" t="str">
            <v>5307</v>
          </cell>
        </row>
        <row r="297">
          <cell r="B297" t="str">
            <v>F2_2</v>
          </cell>
          <cell r="C297" t="str">
            <v>5400</v>
          </cell>
          <cell r="D297" t="str">
            <v>5402</v>
          </cell>
        </row>
        <row r="298">
          <cell r="B298" t="str">
            <v>F2_2</v>
          </cell>
          <cell r="C298" t="str">
            <v>5400</v>
          </cell>
          <cell r="D298" t="str">
            <v>5404</v>
          </cell>
        </row>
        <row r="299">
          <cell r="B299" t="str">
            <v>F2_2</v>
          </cell>
          <cell r="C299" t="str">
            <v>5400</v>
          </cell>
          <cell r="D299" t="str">
            <v>5406</v>
          </cell>
        </row>
        <row r="300">
          <cell r="B300" t="str">
            <v>F2_3</v>
          </cell>
          <cell r="C300" t="str">
            <v>4950</v>
          </cell>
          <cell r="D300" t="str">
            <v>4955</v>
          </cell>
        </row>
        <row r="301">
          <cell r="B301" t="str">
            <v>F2_3</v>
          </cell>
          <cell r="C301" t="str">
            <v>5450</v>
          </cell>
          <cell r="D301" t="str">
            <v>5455</v>
          </cell>
        </row>
        <row r="302">
          <cell r="B302" t="str">
            <v>F2_4</v>
          </cell>
          <cell r="C302" t="str">
            <v>4600</v>
          </cell>
          <cell r="D302" t="str">
            <v>4601</v>
          </cell>
        </row>
        <row r="303">
          <cell r="B303" t="str">
            <v>F2_4</v>
          </cell>
          <cell r="C303" t="str">
            <v>4600</v>
          </cell>
          <cell r="D303" t="str">
            <v>4604</v>
          </cell>
        </row>
        <row r="304">
          <cell r="B304" t="str">
            <v>F2_4</v>
          </cell>
          <cell r="C304" t="str">
            <v>4600</v>
          </cell>
          <cell r="D304" t="str">
            <v>4606</v>
          </cell>
        </row>
        <row r="305">
          <cell r="B305" t="str">
            <v>F2_4</v>
          </cell>
          <cell r="C305" t="str">
            <v>4600</v>
          </cell>
          <cell r="D305" t="str">
            <v>4607</v>
          </cell>
        </row>
        <row r="306">
          <cell r="B306" t="str">
            <v>F2_4</v>
          </cell>
          <cell r="C306" t="str">
            <v>4600</v>
          </cell>
          <cell r="D306" t="str">
            <v>4608</v>
          </cell>
        </row>
        <row r="307">
          <cell r="B307" t="str">
            <v>F2_4</v>
          </cell>
          <cell r="C307" t="str">
            <v>4600</v>
          </cell>
          <cell r="D307" t="str">
            <v>4611</v>
          </cell>
        </row>
        <row r="308">
          <cell r="B308" t="str">
            <v>F2_4</v>
          </cell>
          <cell r="C308" t="str">
            <v>4600</v>
          </cell>
          <cell r="D308" t="str">
            <v>4617</v>
          </cell>
        </row>
        <row r="309">
          <cell r="B309" t="str">
            <v>F2_5</v>
          </cell>
          <cell r="C309" t="str">
            <v>5600</v>
          </cell>
          <cell r="D309" t="str">
            <v>5601</v>
          </cell>
        </row>
        <row r="310">
          <cell r="B310" t="str">
            <v>F2_5</v>
          </cell>
          <cell r="C310" t="str">
            <v>5600</v>
          </cell>
          <cell r="D310" t="str">
            <v>5602</v>
          </cell>
        </row>
        <row r="311">
          <cell r="B311" t="str">
            <v>F2_5</v>
          </cell>
          <cell r="C311" t="str">
            <v>5600</v>
          </cell>
          <cell r="D311" t="str">
            <v>5603</v>
          </cell>
        </row>
        <row r="312">
          <cell r="B312" t="str">
            <v>F2_5</v>
          </cell>
          <cell r="C312" t="str">
            <v>5600</v>
          </cell>
          <cell r="D312" t="str">
            <v>5607</v>
          </cell>
        </row>
        <row r="313">
          <cell r="B313" t="str">
            <v>F2_5</v>
          </cell>
          <cell r="C313" t="str">
            <v>5600</v>
          </cell>
          <cell r="D313" t="str">
            <v>5608</v>
          </cell>
        </row>
        <row r="314">
          <cell r="B314" t="str">
            <v>F2_5</v>
          </cell>
          <cell r="C314" t="str">
            <v>5600</v>
          </cell>
          <cell r="D314" t="str">
            <v>5609</v>
          </cell>
        </row>
        <row r="315">
          <cell r="B315" t="str">
            <v>F2_6</v>
          </cell>
          <cell r="C315" t="str">
            <v>4500</v>
          </cell>
          <cell r="D315" t="str">
            <v>4530</v>
          </cell>
        </row>
        <row r="316">
          <cell r="B316" t="str">
            <v>F2_6</v>
          </cell>
          <cell r="C316" t="str">
            <v>4700</v>
          </cell>
          <cell r="D316" t="str">
            <v>4703</v>
          </cell>
        </row>
        <row r="317">
          <cell r="B317" t="str">
            <v>F2_6</v>
          </cell>
          <cell r="C317" t="str">
            <v>5500</v>
          </cell>
          <cell r="D317" t="str">
            <v>5530</v>
          </cell>
        </row>
        <row r="318">
          <cell r="B318" t="str">
            <v>F2_6</v>
          </cell>
          <cell r="C318" t="str">
            <v>5700</v>
          </cell>
          <cell r="D318" t="str">
            <v>5703</v>
          </cell>
        </row>
        <row r="319">
          <cell r="B319" t="str">
            <v>F2_6_1</v>
          </cell>
          <cell r="C319" t="str">
            <v>4500</v>
          </cell>
          <cell r="D319" t="str">
            <v>4593</v>
          </cell>
        </row>
        <row r="320">
          <cell r="B320" t="str">
            <v>F2_6_1</v>
          </cell>
          <cell r="C320" t="str">
            <v>4890</v>
          </cell>
          <cell r="D320" t="str">
            <v>4895</v>
          </cell>
        </row>
        <row r="321">
          <cell r="B321" t="str">
            <v>F2_6_1</v>
          </cell>
          <cell r="C321" t="str">
            <v>5890</v>
          </cell>
          <cell r="D321" t="str">
            <v>5895</v>
          </cell>
        </row>
        <row r="322">
          <cell r="B322" t="str">
            <v>F2_7</v>
          </cell>
          <cell r="C322" t="str">
            <v>4500</v>
          </cell>
          <cell r="D322" t="str">
            <v>4510</v>
          </cell>
        </row>
        <row r="323">
          <cell r="B323" t="str">
            <v>F2_7</v>
          </cell>
          <cell r="C323" t="str">
            <v>4730</v>
          </cell>
          <cell r="D323" t="str">
            <v>4733</v>
          </cell>
        </row>
        <row r="324">
          <cell r="B324" t="str">
            <v>F2_8</v>
          </cell>
          <cell r="C324" t="str">
            <v>4850</v>
          </cell>
          <cell r="D324" t="str">
            <v>4853</v>
          </cell>
        </row>
        <row r="325">
          <cell r="B325" t="str">
            <v>F2_8</v>
          </cell>
          <cell r="C325" t="str">
            <v>4900</v>
          </cell>
          <cell r="D325" t="str">
            <v>4900</v>
          </cell>
        </row>
        <row r="326">
          <cell r="B326" t="str">
            <v>F2_8</v>
          </cell>
          <cell r="C326" t="str">
            <v>4920</v>
          </cell>
          <cell r="D326" t="str">
            <v>4921</v>
          </cell>
        </row>
        <row r="327">
          <cell r="B327" t="str">
            <v>F2_8</v>
          </cell>
          <cell r="C327" t="str">
            <v>4920</v>
          </cell>
          <cell r="D327" t="str">
            <v>4922</v>
          </cell>
        </row>
        <row r="328">
          <cell r="B328" t="str">
            <v>F2_8</v>
          </cell>
          <cell r="C328" t="str">
            <v>5700</v>
          </cell>
          <cell r="D328" t="str">
            <v>5710</v>
          </cell>
        </row>
        <row r="329">
          <cell r="B329" t="str">
            <v>F2_9</v>
          </cell>
          <cell r="C329" t="str">
            <v>5720</v>
          </cell>
          <cell r="D329" t="str">
            <v>5721</v>
          </cell>
        </row>
        <row r="330">
          <cell r="B330" t="str">
            <v>F2_9</v>
          </cell>
          <cell r="C330" t="str">
            <v>5720</v>
          </cell>
          <cell r="D330" t="str">
            <v>5722</v>
          </cell>
        </row>
        <row r="331">
          <cell r="B331" t="str">
            <v>F2_9</v>
          </cell>
          <cell r="C331" t="str">
            <v>5720</v>
          </cell>
          <cell r="D331" t="str">
            <v>5729</v>
          </cell>
        </row>
        <row r="332">
          <cell r="B332" t="str">
            <v>F2_9</v>
          </cell>
          <cell r="C332" t="str">
            <v>5740</v>
          </cell>
          <cell r="D332" t="str">
            <v>5741</v>
          </cell>
        </row>
        <row r="333">
          <cell r="B333" t="str">
            <v>F2_9</v>
          </cell>
          <cell r="C333" t="str">
            <v>5740</v>
          </cell>
          <cell r="D333" t="str">
            <v>5742</v>
          </cell>
        </row>
        <row r="334">
          <cell r="B334" t="str">
            <v>F2_9</v>
          </cell>
          <cell r="C334" t="str">
            <v>5740</v>
          </cell>
          <cell r="D334" t="str">
            <v>5743</v>
          </cell>
        </row>
        <row r="335">
          <cell r="B335" t="str">
            <v>F2_9</v>
          </cell>
          <cell r="C335" t="str">
            <v>5740</v>
          </cell>
          <cell r="D335" t="str">
            <v>5744</v>
          </cell>
        </row>
        <row r="336">
          <cell r="B336" t="str">
            <v>F2_9</v>
          </cell>
          <cell r="C336" t="str">
            <v>5740</v>
          </cell>
          <cell r="D336" t="str">
            <v>5745</v>
          </cell>
        </row>
        <row r="337">
          <cell r="B337" t="str">
            <v>F2_9</v>
          </cell>
          <cell r="C337" t="str">
            <v>5740</v>
          </cell>
          <cell r="D337" t="str">
            <v>5746</v>
          </cell>
        </row>
        <row r="338">
          <cell r="B338" t="str">
            <v>F2_9</v>
          </cell>
          <cell r="C338" t="str">
            <v>5740</v>
          </cell>
          <cell r="D338" t="str">
            <v>5747</v>
          </cell>
        </row>
        <row r="339">
          <cell r="B339" t="str">
            <v>F2_9</v>
          </cell>
          <cell r="C339" t="str">
            <v>5740</v>
          </cell>
          <cell r="D339" t="str">
            <v>5748</v>
          </cell>
        </row>
        <row r="340">
          <cell r="B340" t="str">
            <v>F2_9</v>
          </cell>
          <cell r="C340" t="str">
            <v>5740</v>
          </cell>
          <cell r="D340" t="str">
            <v>5749</v>
          </cell>
        </row>
        <row r="341">
          <cell r="B341" t="str">
            <v>F2_9</v>
          </cell>
          <cell r="C341" t="str">
            <v>5740</v>
          </cell>
          <cell r="D341" t="str">
            <v>5750</v>
          </cell>
        </row>
        <row r="342">
          <cell r="B342" t="str">
            <v>F2_9</v>
          </cell>
          <cell r="C342" t="str">
            <v>5740</v>
          </cell>
          <cell r="D342" t="str">
            <v>5752</v>
          </cell>
        </row>
        <row r="343">
          <cell r="B343" t="str">
            <v>F2_9</v>
          </cell>
          <cell r="C343" t="str">
            <v>5740</v>
          </cell>
          <cell r="D343" t="str">
            <v>5753</v>
          </cell>
        </row>
        <row r="344">
          <cell r="B344" t="str">
            <v>F2_9</v>
          </cell>
          <cell r="C344" t="str">
            <v>5740</v>
          </cell>
          <cell r="D344" t="str">
            <v>5754</v>
          </cell>
        </row>
        <row r="345">
          <cell r="B345" t="str">
            <v>F2_9</v>
          </cell>
          <cell r="C345" t="str">
            <v>5760</v>
          </cell>
          <cell r="D345" t="str">
            <v>5761</v>
          </cell>
        </row>
        <row r="346">
          <cell r="B346" t="str">
            <v>F2_9</v>
          </cell>
          <cell r="C346" t="str">
            <v>5760</v>
          </cell>
          <cell r="D346" t="str">
            <v>5763</v>
          </cell>
        </row>
        <row r="347">
          <cell r="B347" t="str">
            <v>F2_9</v>
          </cell>
          <cell r="C347" t="str">
            <v>5760</v>
          </cell>
          <cell r="D347" t="str">
            <v>5764</v>
          </cell>
        </row>
        <row r="348">
          <cell r="B348" t="str">
            <v>F2_9</v>
          </cell>
          <cell r="C348" t="str">
            <v>5760</v>
          </cell>
          <cell r="D348" t="str">
            <v>5765</v>
          </cell>
        </row>
        <row r="349">
          <cell r="B349" t="str">
            <v>F2_9</v>
          </cell>
          <cell r="C349" t="str">
            <v>5760</v>
          </cell>
          <cell r="D349" t="str">
            <v>5766</v>
          </cell>
        </row>
        <row r="350">
          <cell r="B350" t="str">
            <v>F2_9</v>
          </cell>
          <cell r="C350" t="str">
            <v>5760</v>
          </cell>
          <cell r="D350" t="str">
            <v>5767</v>
          </cell>
        </row>
        <row r="351">
          <cell r="B351" t="str">
            <v>F2_9</v>
          </cell>
          <cell r="C351" t="str">
            <v>5760</v>
          </cell>
          <cell r="D351" t="str">
            <v>5768</v>
          </cell>
        </row>
        <row r="352">
          <cell r="B352" t="str">
            <v>F2_9</v>
          </cell>
          <cell r="C352" t="str">
            <v>5780</v>
          </cell>
          <cell r="D352" t="str">
            <v>5781</v>
          </cell>
        </row>
        <row r="353">
          <cell r="B353" t="str">
            <v>F2_9</v>
          </cell>
          <cell r="C353" t="str">
            <v>5780</v>
          </cell>
          <cell r="D353" t="str">
            <v>5782</v>
          </cell>
        </row>
        <row r="354">
          <cell r="B354" t="str">
            <v>F2_9</v>
          </cell>
          <cell r="C354" t="str">
            <v>5780</v>
          </cell>
          <cell r="D354" t="str">
            <v>5783</v>
          </cell>
        </row>
        <row r="355">
          <cell r="B355" t="str">
            <v>F2_9</v>
          </cell>
          <cell r="C355" t="str">
            <v>5780</v>
          </cell>
          <cell r="D355" t="str">
            <v>5786</v>
          </cell>
        </row>
        <row r="356">
          <cell r="B356" t="str">
            <v>F2_9</v>
          </cell>
          <cell r="C356" t="str">
            <v>5780</v>
          </cell>
          <cell r="D356" t="str">
            <v>5787</v>
          </cell>
        </row>
        <row r="357">
          <cell r="B357" t="str">
            <v>F2_9</v>
          </cell>
          <cell r="C357" t="str">
            <v>5780</v>
          </cell>
          <cell r="D357" t="str">
            <v>5788</v>
          </cell>
        </row>
        <row r="358">
          <cell r="B358" t="str">
            <v>F2_9</v>
          </cell>
          <cell r="C358" t="str">
            <v>5900</v>
          </cell>
          <cell r="D358" t="str">
            <v>5900</v>
          </cell>
        </row>
        <row r="359">
          <cell r="B359" t="str">
            <v>F2_9</v>
          </cell>
          <cell r="C359" t="str">
            <v>5920</v>
          </cell>
          <cell r="D359" t="str">
            <v>5921</v>
          </cell>
        </row>
        <row r="360">
          <cell r="B360" t="str">
            <v>F2_9</v>
          </cell>
          <cell r="C360" t="str">
            <v>5920</v>
          </cell>
          <cell r="D360" t="str">
            <v>5922</v>
          </cell>
        </row>
        <row r="361">
          <cell r="B361" t="str">
            <v>F2_9</v>
          </cell>
          <cell r="C361" t="str">
            <v>5920</v>
          </cell>
          <cell r="D361" t="str">
            <v>5923</v>
          </cell>
        </row>
        <row r="362">
          <cell r="B362" t="str">
            <v>F2_D</v>
          </cell>
          <cell r="C362" t="str">
            <v>31.03.2016</v>
          </cell>
          <cell r="D362" t="str">
            <v>31.03.2015</v>
          </cell>
        </row>
        <row r="363">
          <cell r="B363" t="str">
            <v>F3_D</v>
          </cell>
          <cell r="C363" t="str">
            <v>31.03.2016</v>
          </cell>
          <cell r="D363" t="str">
            <v>01.01.2016</v>
          </cell>
        </row>
        <row r="364">
          <cell r="B364" t="str">
            <v>F4_1</v>
          </cell>
          <cell r="C364" t="str">
            <v>3000</v>
          </cell>
          <cell r="D364" t="str">
            <v>3001</v>
          </cell>
        </row>
        <row r="365">
          <cell r="B365" t="str">
            <v>F4_D</v>
          </cell>
          <cell r="C365" t="str">
            <v>31.03.2016</v>
          </cell>
          <cell r="D365" t="str">
            <v>01.01.2016</v>
          </cell>
        </row>
        <row r="366">
          <cell r="B366" t="str">
            <v>F4_S1</v>
          </cell>
          <cell r="C366" t="str">
            <v>3000</v>
          </cell>
          <cell r="D366" t="str">
            <v>3001</v>
          </cell>
        </row>
        <row r="367">
          <cell r="B367" t="str">
            <v>F4_S1</v>
          </cell>
          <cell r="C367" t="str">
            <v>3000</v>
          </cell>
          <cell r="D367" t="str">
            <v>3025</v>
          </cell>
        </row>
        <row r="368">
          <cell r="B368" t="str">
            <v>F4_S2</v>
          </cell>
          <cell r="C368" t="str">
            <v>3500</v>
          </cell>
          <cell r="D368" t="str">
            <v>3510</v>
          </cell>
        </row>
        <row r="369">
          <cell r="B369" t="str">
            <v>F4_S3</v>
          </cell>
          <cell r="C369" t="str">
            <v>3500</v>
          </cell>
          <cell r="D369" t="str">
            <v>3540</v>
          </cell>
        </row>
        <row r="370">
          <cell r="B370" t="str">
            <v>F4_S4</v>
          </cell>
          <cell r="C370" t="str">
            <v>3500</v>
          </cell>
          <cell r="D370" t="str">
            <v>3561</v>
          </cell>
        </row>
        <row r="371">
          <cell r="B371" t="str">
            <v>F4_S5</v>
          </cell>
          <cell r="C371" t="str">
            <v>3400</v>
          </cell>
          <cell r="D371" t="str">
            <v>3400</v>
          </cell>
        </row>
        <row r="372">
          <cell r="B372" t="str">
            <v>F4_S5</v>
          </cell>
          <cell r="C372" t="str">
            <v>3500</v>
          </cell>
          <cell r="D372" t="str">
            <v>3580</v>
          </cell>
        </row>
        <row r="373">
          <cell r="B373" t="str">
            <v>F4_S5</v>
          </cell>
          <cell r="C373" t="str">
            <v>3500</v>
          </cell>
          <cell r="D373" t="str">
            <v>3599</v>
          </cell>
        </row>
      </sheetData>
      <sheetData sheetId="1"/>
      <sheetData sheetId="2"/>
      <sheetData sheetId="3"/>
      <sheetData sheetId="4"/>
      <sheetData sheetId="5">
        <row r="34">
          <cell r="C34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topLeftCell="A35" workbookViewId="0">
      <selection activeCell="D45" sqref="D45"/>
    </sheetView>
  </sheetViews>
  <sheetFormatPr defaultRowHeight="12" x14ac:dyDescent="0.2"/>
  <cols>
    <col min="1" max="1" width="52.5703125" style="2" customWidth="1"/>
    <col min="2" max="2" width="6.7109375" style="3" customWidth="1"/>
    <col min="3" max="3" width="17.85546875" style="4" customWidth="1"/>
    <col min="4" max="4" width="18.85546875" style="5" customWidth="1"/>
    <col min="5" max="5" width="11.42578125" style="6" customWidth="1"/>
    <col min="6" max="6" width="9.42578125" style="1" customWidth="1"/>
    <col min="7" max="7" width="14.140625" style="1" customWidth="1"/>
    <col min="8" max="16384" width="9.140625" style="1"/>
  </cols>
  <sheetData>
    <row r="2" spans="1:11" ht="47.25" customHeight="1" x14ac:dyDescent="0.2"/>
    <row r="3" spans="1:11" s="7" customFormat="1" ht="28.5" customHeight="1" x14ac:dyDescent="0.25">
      <c r="A3" s="256" t="s">
        <v>0</v>
      </c>
      <c r="B3" s="256"/>
      <c r="C3" s="257"/>
      <c r="D3" s="257"/>
      <c r="E3" s="8"/>
    </row>
    <row r="4" spans="1:11" s="7" customFormat="1" ht="15" customHeight="1" x14ac:dyDescent="0.25">
      <c r="A4" s="9"/>
      <c r="B4" s="10"/>
      <c r="C4" s="8"/>
      <c r="D4" s="8"/>
      <c r="E4" s="8"/>
    </row>
    <row r="5" spans="1:11" s="11" customFormat="1" ht="13.5" customHeight="1" x14ac:dyDescent="0.25">
      <c r="B5" s="12"/>
      <c r="C5" s="13"/>
      <c r="D5" s="14"/>
      <c r="E5" s="15"/>
    </row>
    <row r="6" spans="1:11" s="16" customFormat="1" ht="14.25" x14ac:dyDescent="0.25">
      <c r="B6" s="17"/>
      <c r="C6" s="18" t="s">
        <v>1</v>
      </c>
      <c r="D6" s="18" t="s">
        <v>2</v>
      </c>
      <c r="E6" s="19"/>
    </row>
    <row r="7" spans="1:11" s="16" customFormat="1" ht="28.5" x14ac:dyDescent="0.25">
      <c r="A7" s="20" t="s">
        <v>3</v>
      </c>
      <c r="B7" s="21" t="s">
        <v>4</v>
      </c>
      <c r="C7" s="22" t="s">
        <v>5</v>
      </c>
      <c r="D7" s="22" t="s">
        <v>6</v>
      </c>
      <c r="E7" s="19"/>
    </row>
    <row r="8" spans="1:11" s="16" customFormat="1" ht="14.25" x14ac:dyDescent="0.25">
      <c r="A8" s="23"/>
      <c r="B8" s="24"/>
      <c r="C8" s="18"/>
      <c r="D8" s="18"/>
      <c r="E8" s="19"/>
    </row>
    <row r="9" spans="1:11" s="16" customFormat="1" ht="14.25" x14ac:dyDescent="0.25">
      <c r="A9" s="23" t="s">
        <v>7</v>
      </c>
      <c r="B9" s="24"/>
      <c r="C9" s="18"/>
      <c r="D9" s="18"/>
      <c r="E9" s="19"/>
    </row>
    <row r="10" spans="1:11" s="16" customFormat="1" ht="12.75" x14ac:dyDescent="0.25">
      <c r="A10" s="25" t="s">
        <v>8</v>
      </c>
      <c r="B10" s="26">
        <v>5</v>
      </c>
      <c r="C10" s="27">
        <v>101879647</v>
      </c>
      <c r="D10" s="27">
        <v>58465256</v>
      </c>
      <c r="E10" s="28"/>
      <c r="F10" s="29"/>
      <c r="G10" s="29"/>
      <c r="H10" s="29"/>
      <c r="I10" s="29"/>
      <c r="J10" s="29"/>
      <c r="K10" s="29"/>
    </row>
    <row r="11" spans="1:11" s="16" customFormat="1" ht="12.75" hidden="1" x14ac:dyDescent="0.25">
      <c r="A11" s="25" t="s">
        <v>9</v>
      </c>
      <c r="B11" s="26"/>
      <c r="C11" s="27">
        <v>0</v>
      </c>
      <c r="D11" s="27">
        <v>0</v>
      </c>
      <c r="E11" s="30"/>
      <c r="F11" s="29"/>
      <c r="G11" s="29"/>
      <c r="H11" s="29"/>
      <c r="I11" s="29"/>
      <c r="J11" s="29"/>
      <c r="K11" s="29"/>
    </row>
    <row r="12" spans="1:11" s="16" customFormat="1" ht="25.5" hidden="1" x14ac:dyDescent="0.25">
      <c r="A12" s="25" t="s">
        <v>10</v>
      </c>
      <c r="B12" s="26"/>
      <c r="C12" s="27">
        <v>0</v>
      </c>
      <c r="D12" s="27">
        <v>0</v>
      </c>
      <c r="E12" s="30"/>
      <c r="F12" s="29"/>
      <c r="G12" s="29"/>
      <c r="H12" s="29"/>
      <c r="I12" s="29"/>
      <c r="J12" s="29"/>
      <c r="K12" s="29"/>
    </row>
    <row r="13" spans="1:11" s="16" customFormat="1" ht="12.75" x14ac:dyDescent="0.25">
      <c r="A13" s="25" t="s">
        <v>11</v>
      </c>
      <c r="B13" s="26">
        <v>6</v>
      </c>
      <c r="C13" s="27">
        <v>13387055</v>
      </c>
      <c r="D13" s="27">
        <v>13819802</v>
      </c>
      <c r="E13" s="19"/>
    </row>
    <row r="14" spans="1:11" s="16" customFormat="1" ht="25.5" hidden="1" x14ac:dyDescent="0.25">
      <c r="A14" s="25" t="s">
        <v>12</v>
      </c>
      <c r="B14" s="26"/>
      <c r="C14" s="27">
        <v>0</v>
      </c>
      <c r="D14" s="27">
        <v>0</v>
      </c>
      <c r="E14" s="19"/>
    </row>
    <row r="15" spans="1:11" s="16" customFormat="1" ht="12.75" hidden="1" x14ac:dyDescent="0.25">
      <c r="A15" s="25" t="s">
        <v>13</v>
      </c>
      <c r="B15" s="26"/>
      <c r="C15" s="27">
        <v>0</v>
      </c>
      <c r="D15" s="27">
        <v>0</v>
      </c>
      <c r="E15" s="19"/>
    </row>
    <row r="16" spans="1:11" s="16" customFormat="1" ht="12.75" x14ac:dyDescent="0.25">
      <c r="A16" s="25" t="s">
        <v>14</v>
      </c>
      <c r="B16" s="26">
        <v>7</v>
      </c>
      <c r="C16" s="27">
        <v>716157336</v>
      </c>
      <c r="D16" s="27">
        <v>691757745</v>
      </c>
      <c r="E16" s="19"/>
    </row>
    <row r="17" spans="1:13" s="16" customFormat="1" ht="12.75" x14ac:dyDescent="0.25">
      <c r="A17" s="25" t="s">
        <v>15</v>
      </c>
      <c r="B17" s="26">
        <v>8</v>
      </c>
      <c r="C17" s="27">
        <v>73909143</v>
      </c>
      <c r="D17" s="27">
        <v>73665198</v>
      </c>
      <c r="E17" s="31"/>
      <c r="F17" s="32"/>
      <c r="G17" s="32"/>
      <c r="H17" s="32"/>
      <c r="I17" s="32"/>
      <c r="J17" s="32"/>
      <c r="K17" s="32"/>
      <c r="L17" s="32"/>
      <c r="M17" s="32"/>
    </row>
    <row r="18" spans="1:13" s="16" customFormat="1" ht="12.75" hidden="1" x14ac:dyDescent="0.25">
      <c r="A18" s="25" t="s">
        <v>16</v>
      </c>
      <c r="B18" s="26"/>
      <c r="C18" s="27">
        <v>0</v>
      </c>
      <c r="D18" s="27">
        <v>0</v>
      </c>
      <c r="E18" s="31"/>
      <c r="F18" s="32"/>
      <c r="G18" s="32"/>
      <c r="H18" s="32"/>
      <c r="I18" s="32"/>
      <c r="J18" s="32"/>
      <c r="K18" s="32"/>
      <c r="L18" s="32"/>
      <c r="M18" s="32"/>
    </row>
    <row r="19" spans="1:13" s="16" customFormat="1" ht="12.75" x14ac:dyDescent="0.25">
      <c r="A19" s="25" t="s">
        <v>17</v>
      </c>
      <c r="B19" s="26">
        <v>9</v>
      </c>
      <c r="C19" s="27">
        <v>44633322</v>
      </c>
      <c r="D19" s="27">
        <v>33782368</v>
      </c>
      <c r="E19" s="19"/>
    </row>
    <row r="20" spans="1:13" s="16" customFormat="1" ht="38.25" x14ac:dyDescent="0.25">
      <c r="A20" s="25" t="s">
        <v>18</v>
      </c>
      <c r="B20" s="26">
        <v>10</v>
      </c>
      <c r="C20" s="27">
        <v>0</v>
      </c>
      <c r="D20" s="27">
        <v>3000000</v>
      </c>
      <c r="E20" s="19"/>
    </row>
    <row r="21" spans="1:13" s="16" customFormat="1" ht="12.95" customHeight="1" x14ac:dyDescent="0.25">
      <c r="A21" s="25" t="s">
        <v>19</v>
      </c>
      <c r="B21" s="26">
        <v>11</v>
      </c>
      <c r="C21" s="27">
        <v>4322089</v>
      </c>
      <c r="D21" s="27">
        <v>2032870</v>
      </c>
      <c r="E21" s="19"/>
    </row>
    <row r="22" spans="1:13" s="16" customFormat="1" ht="12.75" x14ac:dyDescent="0.25">
      <c r="A22" s="33"/>
      <c r="B22" s="34"/>
      <c r="C22" s="29"/>
      <c r="D22" s="29"/>
      <c r="E22" s="19"/>
    </row>
    <row r="23" spans="1:13" s="16" customFormat="1" ht="12.75" x14ac:dyDescent="0.25">
      <c r="A23" s="35"/>
      <c r="B23" s="36"/>
      <c r="C23" s="37"/>
      <c r="D23" s="37"/>
      <c r="E23" s="19"/>
    </row>
    <row r="24" spans="1:13" s="16" customFormat="1" ht="15" x14ac:dyDescent="0.25">
      <c r="A24" s="38" t="s">
        <v>20</v>
      </c>
      <c r="B24" s="39"/>
      <c r="C24" s="40">
        <v>954288592</v>
      </c>
      <c r="D24" s="40">
        <v>876523239</v>
      </c>
      <c r="E24" s="41"/>
      <c r="F24" s="42"/>
      <c r="G24" s="41"/>
    </row>
    <row r="25" spans="1:13" s="16" customFormat="1" ht="13.5" thickBot="1" x14ac:dyDescent="0.3">
      <c r="A25" s="43"/>
      <c r="B25" s="44"/>
      <c r="C25" s="45"/>
      <c r="D25" s="45"/>
      <c r="E25" s="19"/>
    </row>
    <row r="26" spans="1:13" s="16" customFormat="1" ht="12.75" x14ac:dyDescent="0.25">
      <c r="A26" s="46"/>
      <c r="B26" s="47"/>
      <c r="C26" s="29"/>
      <c r="D26" s="29"/>
      <c r="E26" s="19"/>
    </row>
    <row r="27" spans="1:13" s="16" customFormat="1" ht="12.75" x14ac:dyDescent="0.25">
      <c r="A27" s="23" t="s">
        <v>21</v>
      </c>
      <c r="B27" s="24"/>
      <c r="C27" s="27"/>
      <c r="D27" s="27"/>
      <c r="E27" s="19"/>
    </row>
    <row r="28" spans="1:13" s="16" customFormat="1" ht="12.75" x14ac:dyDescent="0.25">
      <c r="A28" s="25" t="s">
        <v>22</v>
      </c>
      <c r="B28" s="26">
        <v>13</v>
      </c>
      <c r="C28" s="27">
        <v>694380336</v>
      </c>
      <c r="D28" s="27">
        <v>626946628</v>
      </c>
      <c r="E28" s="19"/>
    </row>
    <row r="29" spans="1:13" s="16" customFormat="1" ht="12.75" x14ac:dyDescent="0.25">
      <c r="A29" s="25" t="s">
        <v>23</v>
      </c>
      <c r="B29" s="26">
        <v>14</v>
      </c>
      <c r="C29" s="27">
        <v>58101817</v>
      </c>
      <c r="D29" s="27">
        <v>56362946</v>
      </c>
      <c r="E29" s="19"/>
    </row>
    <row r="30" spans="1:13" s="16" customFormat="1" ht="12.75" x14ac:dyDescent="0.25">
      <c r="A30" s="25" t="s">
        <v>24</v>
      </c>
      <c r="B30" s="26">
        <v>15</v>
      </c>
      <c r="C30" s="27">
        <v>26296156</v>
      </c>
      <c r="D30" s="27">
        <v>26260327</v>
      </c>
      <c r="E30" s="19"/>
    </row>
    <row r="31" spans="1:13" s="16" customFormat="1" ht="12.75" x14ac:dyDescent="0.25">
      <c r="A31" s="25" t="s">
        <v>25</v>
      </c>
      <c r="B31" s="26"/>
      <c r="C31" s="27">
        <v>33807015</v>
      </c>
      <c r="D31" s="27">
        <v>32924866</v>
      </c>
      <c r="E31" s="19"/>
    </row>
    <row r="32" spans="1:13" s="16" customFormat="1" ht="12.75" x14ac:dyDescent="0.25">
      <c r="A32" s="25" t="s">
        <v>26</v>
      </c>
      <c r="B32" s="26">
        <v>16</v>
      </c>
      <c r="C32" s="27">
        <v>56489191</v>
      </c>
      <c r="D32" s="27">
        <v>55092849</v>
      </c>
      <c r="E32" s="19"/>
    </row>
    <row r="33" spans="1:7" s="16" customFormat="1" ht="12.75" x14ac:dyDescent="0.25">
      <c r="A33" s="25" t="s">
        <v>27</v>
      </c>
      <c r="B33" s="26">
        <v>16</v>
      </c>
      <c r="C33" s="27">
        <v>11549607</v>
      </c>
      <c r="D33" s="27">
        <v>11196802</v>
      </c>
      <c r="E33" s="19"/>
    </row>
    <row r="34" spans="1:7" s="16" customFormat="1" ht="12.75" hidden="1" x14ac:dyDescent="0.25">
      <c r="A34" s="25" t="s">
        <v>28</v>
      </c>
      <c r="B34" s="26"/>
      <c r="C34" s="27">
        <v>0</v>
      </c>
      <c r="D34" s="27"/>
      <c r="E34" s="19"/>
    </row>
    <row r="35" spans="1:7" s="16" customFormat="1" ht="12.75" x14ac:dyDescent="0.25">
      <c r="A35" s="25" t="s">
        <v>29</v>
      </c>
      <c r="B35" s="26"/>
      <c r="C35" s="27">
        <v>5082920</v>
      </c>
      <c r="D35" s="27">
        <v>5082920</v>
      </c>
      <c r="E35" s="19"/>
    </row>
    <row r="36" spans="1:7" s="16" customFormat="1" ht="12.75" x14ac:dyDescent="0.25">
      <c r="A36" s="25" t="s">
        <v>30</v>
      </c>
      <c r="B36" s="26">
        <v>12</v>
      </c>
      <c r="C36" s="27">
        <v>1585263</v>
      </c>
      <c r="D36" s="27">
        <v>1016605</v>
      </c>
      <c r="E36" s="19"/>
    </row>
    <row r="37" spans="1:7" s="16" customFormat="1" ht="12.75" x14ac:dyDescent="0.25">
      <c r="A37" s="33"/>
      <c r="B37" s="34"/>
      <c r="C37" s="29"/>
      <c r="D37" s="29"/>
      <c r="E37" s="19"/>
    </row>
    <row r="38" spans="1:7" s="16" customFormat="1" ht="12.75" x14ac:dyDescent="0.25">
      <c r="A38" s="35"/>
      <c r="B38" s="36"/>
      <c r="C38" s="37"/>
      <c r="D38" s="37"/>
      <c r="E38" s="19"/>
    </row>
    <row r="39" spans="1:7" s="48" customFormat="1" ht="15" x14ac:dyDescent="0.25">
      <c r="A39" s="38" t="s">
        <v>31</v>
      </c>
      <c r="B39" s="39"/>
      <c r="C39" s="40">
        <v>887292305</v>
      </c>
      <c r="D39" s="40">
        <v>814883943</v>
      </c>
      <c r="E39" s="41"/>
      <c r="F39" s="49"/>
      <c r="G39" s="50"/>
    </row>
    <row r="40" spans="1:7" s="16" customFormat="1" ht="13.5" thickBot="1" x14ac:dyDescent="0.3">
      <c r="A40" s="43"/>
      <c r="B40" s="44"/>
      <c r="C40" s="45"/>
      <c r="D40" s="45"/>
      <c r="E40" s="19"/>
    </row>
    <row r="41" spans="1:7" s="16" customFormat="1" ht="12.75" x14ac:dyDescent="0.25">
      <c r="A41" s="46"/>
      <c r="B41" s="47"/>
      <c r="C41" s="29"/>
      <c r="D41" s="29"/>
      <c r="E41" s="19"/>
    </row>
    <row r="42" spans="1:7" s="16" customFormat="1" ht="12.75" x14ac:dyDescent="0.25">
      <c r="A42" s="23" t="s">
        <v>32</v>
      </c>
      <c r="B42" s="24"/>
      <c r="C42" s="29"/>
      <c r="D42" s="29"/>
      <c r="E42" s="19"/>
    </row>
    <row r="43" spans="1:7" s="16" customFormat="1" ht="12.75" x14ac:dyDescent="0.25">
      <c r="A43" s="25" t="s">
        <v>33</v>
      </c>
      <c r="B43" s="26">
        <v>17</v>
      </c>
      <c r="C43" s="27">
        <v>46605000</v>
      </c>
      <c r="D43" s="27">
        <v>41235000</v>
      </c>
      <c r="E43" s="19"/>
    </row>
    <row r="44" spans="1:7" s="16" customFormat="1" ht="12.75" x14ac:dyDescent="0.25">
      <c r="A44" s="25" t="s">
        <v>34</v>
      </c>
      <c r="B44" s="26"/>
      <c r="C44" s="27">
        <v>16046551</v>
      </c>
      <c r="D44" s="27">
        <v>16258694</v>
      </c>
      <c r="E44" s="19"/>
    </row>
    <row r="45" spans="1:7" s="16" customFormat="1" ht="12.75" x14ac:dyDescent="0.25">
      <c r="A45" s="33" t="s">
        <v>35</v>
      </c>
      <c r="B45" s="34"/>
      <c r="C45" s="27">
        <v>4344736</v>
      </c>
      <c r="D45" s="27">
        <v>4145602</v>
      </c>
      <c r="E45" s="19"/>
    </row>
    <row r="46" spans="1:7" s="16" customFormat="1" ht="12.75" x14ac:dyDescent="0.25">
      <c r="A46" s="33"/>
      <c r="B46" s="34"/>
      <c r="C46" s="29"/>
      <c r="D46" s="29"/>
      <c r="E46" s="19"/>
    </row>
    <row r="47" spans="1:7" s="16" customFormat="1" ht="12.75" x14ac:dyDescent="0.25">
      <c r="A47" s="51"/>
      <c r="B47" s="52"/>
      <c r="C47" s="37"/>
      <c r="D47" s="37"/>
      <c r="E47" s="19"/>
    </row>
    <row r="48" spans="1:7" s="48" customFormat="1" ht="15" x14ac:dyDescent="0.25">
      <c r="A48" s="38" t="s">
        <v>36</v>
      </c>
      <c r="B48" s="39"/>
      <c r="C48" s="40">
        <v>66996287</v>
      </c>
      <c r="D48" s="40">
        <v>61639296</v>
      </c>
      <c r="E48" s="41"/>
      <c r="F48" s="49"/>
    </row>
    <row r="49" spans="1:5" s="16" customFormat="1" ht="13.5" thickBot="1" x14ac:dyDescent="0.3">
      <c r="A49" s="43"/>
      <c r="B49" s="44"/>
      <c r="C49" s="45"/>
      <c r="D49" s="45"/>
      <c r="E49" s="19"/>
    </row>
    <row r="50" spans="1:5" s="16" customFormat="1" ht="12.75" x14ac:dyDescent="0.25">
      <c r="A50" s="53"/>
      <c r="B50" s="54"/>
      <c r="C50" s="55"/>
      <c r="D50" s="55"/>
      <c r="E50" s="19"/>
    </row>
    <row r="51" spans="1:5" s="48" customFormat="1" ht="12.75" x14ac:dyDescent="0.25">
      <c r="A51" s="38" t="s">
        <v>37</v>
      </c>
      <c r="B51" s="39"/>
      <c r="C51" s="40">
        <v>954288592</v>
      </c>
      <c r="D51" s="40">
        <v>876523239</v>
      </c>
      <c r="E51" s="56"/>
    </row>
    <row r="52" spans="1:5" s="16" customFormat="1" ht="13.5" thickBot="1" x14ac:dyDescent="0.3">
      <c r="A52" s="43"/>
      <c r="B52" s="44"/>
      <c r="C52" s="45"/>
      <c r="D52" s="45"/>
      <c r="E52" s="19"/>
    </row>
    <row r="53" spans="1:5" ht="4.5" hidden="1" customHeight="1" x14ac:dyDescent="0.2">
      <c r="A53" s="57"/>
      <c r="B53" s="58"/>
      <c r="C53" s="5"/>
    </row>
    <row r="54" spans="1:5" s="63" customFormat="1" ht="12.75" x14ac:dyDescent="0.2">
      <c r="A54" s="59" t="s">
        <v>38</v>
      </c>
      <c r="B54" s="60">
        <v>18</v>
      </c>
      <c r="C54" s="61">
        <v>14737</v>
      </c>
      <c r="D54" s="61">
        <v>15421</v>
      </c>
      <c r="E54" s="62"/>
    </row>
    <row r="55" spans="1:5" s="63" customFormat="1" ht="12.75" x14ac:dyDescent="0.2">
      <c r="A55" s="59" t="s">
        <v>39</v>
      </c>
      <c r="B55" s="60">
        <v>18</v>
      </c>
      <c r="C55" s="61">
        <v>10000</v>
      </c>
      <c r="D55" s="61">
        <v>10000</v>
      </c>
      <c r="E55" s="62"/>
    </row>
    <row r="56" spans="1:5" s="63" customFormat="1" ht="12.75" x14ac:dyDescent="0.2">
      <c r="A56" s="38"/>
      <c r="B56" s="39"/>
      <c r="C56" s="30"/>
      <c r="D56" s="30"/>
      <c r="E56" s="62"/>
    </row>
    <row r="57" spans="1:5" s="63" customFormat="1" ht="12.75" x14ac:dyDescent="0.2">
      <c r="A57" s="64"/>
      <c r="B57" s="65"/>
      <c r="C57" s="66"/>
      <c r="D57" s="66"/>
      <c r="E57" s="62"/>
    </row>
    <row r="58" spans="1:5" s="71" customFormat="1" ht="33.75" customHeight="1" x14ac:dyDescent="0.25">
      <c r="A58" s="67" t="s">
        <v>40</v>
      </c>
      <c r="B58" s="68"/>
      <c r="C58" s="69" t="s">
        <v>40</v>
      </c>
      <c r="D58" s="69"/>
      <c r="E58" s="70"/>
    </row>
    <row r="59" spans="1:5" s="71" customFormat="1" ht="15" x14ac:dyDescent="0.25">
      <c r="A59" s="72" t="s">
        <v>41</v>
      </c>
      <c r="B59" s="73"/>
      <c r="C59" s="258" t="s">
        <v>42</v>
      </c>
      <c r="D59" s="258"/>
      <c r="E59" s="258"/>
    </row>
    <row r="60" spans="1:5" s="76" customFormat="1" ht="14.25" x14ac:dyDescent="0.2">
      <c r="A60" s="74" t="s">
        <v>43</v>
      </c>
      <c r="B60" s="75"/>
      <c r="C60" s="258" t="s">
        <v>44</v>
      </c>
      <c r="D60" s="258"/>
      <c r="E60" s="258"/>
    </row>
    <row r="61" spans="1:5" s="76" customFormat="1" ht="14.25" x14ac:dyDescent="0.2">
      <c r="A61" s="77"/>
      <c r="B61" s="78"/>
      <c r="D61" s="79"/>
    </row>
  </sheetData>
  <mergeCells count="3">
    <mergeCell ref="A3:D3"/>
    <mergeCell ref="C59:E59"/>
    <mergeCell ref="C60:E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69"/>
  <sheetViews>
    <sheetView topLeftCell="B21" workbookViewId="0">
      <selection activeCell="E40" sqref="E40"/>
    </sheetView>
  </sheetViews>
  <sheetFormatPr defaultRowHeight="12.75" x14ac:dyDescent="0.2"/>
  <cols>
    <col min="1" max="1" width="8" style="159" hidden="1" customWidth="1"/>
    <col min="2" max="2" width="51.42578125" style="160" customWidth="1"/>
    <col min="3" max="3" width="8.28515625" style="161" customWidth="1"/>
    <col min="4" max="4" width="18.28515625" style="162" customWidth="1"/>
    <col min="5" max="5" width="17.140625" style="162" customWidth="1"/>
    <col min="6" max="6" width="11.28515625" style="159" bestFit="1" customWidth="1"/>
    <col min="7" max="16384" width="9.140625" style="159"/>
  </cols>
  <sheetData>
    <row r="6" spans="1:6" s="80" customFormat="1" ht="16.5" customHeight="1" x14ac:dyDescent="0.25">
      <c r="B6" s="259" t="s">
        <v>45</v>
      </c>
      <c r="C6" s="259"/>
      <c r="D6" s="259"/>
      <c r="E6" s="259"/>
    </row>
    <row r="7" spans="1:6" s="80" customFormat="1" ht="15" x14ac:dyDescent="0.25">
      <c r="B7" s="81"/>
      <c r="C7" s="82"/>
      <c r="D7" s="83"/>
      <c r="E7" s="83"/>
    </row>
    <row r="8" spans="1:6" s="80" customFormat="1" ht="15" x14ac:dyDescent="0.25">
      <c r="B8" s="81"/>
      <c r="C8" s="82"/>
      <c r="D8" s="83"/>
      <c r="E8" s="83"/>
    </row>
    <row r="9" spans="1:6" s="80" customFormat="1" ht="15" x14ac:dyDescent="0.25">
      <c r="A9" s="80" t="s">
        <v>46</v>
      </c>
      <c r="B9" s="84"/>
      <c r="C9" s="85"/>
      <c r="D9" s="18" t="s">
        <v>1</v>
      </c>
      <c r="E9" s="18" t="s">
        <v>47</v>
      </c>
    </row>
    <row r="10" spans="1:6" s="80" customFormat="1" ht="28.5" x14ac:dyDescent="0.25">
      <c r="B10" s="86" t="s">
        <v>3</v>
      </c>
      <c r="C10" s="87" t="s">
        <v>4</v>
      </c>
      <c r="D10" s="22" t="s">
        <v>5</v>
      </c>
      <c r="E10" s="22" t="s">
        <v>5</v>
      </c>
    </row>
    <row r="11" spans="1:6" s="80" customFormat="1" ht="15" x14ac:dyDescent="0.25">
      <c r="B11" s="88"/>
      <c r="C11" s="89"/>
      <c r="D11" s="14"/>
      <c r="E11" s="14"/>
    </row>
    <row r="12" spans="1:6" s="80" customFormat="1" ht="15" x14ac:dyDescent="0.25">
      <c r="A12" s="16" t="s">
        <v>48</v>
      </c>
      <c r="B12" s="90" t="s">
        <v>49</v>
      </c>
      <c r="C12" s="91">
        <v>19</v>
      </c>
      <c r="D12" s="92">
        <v>22229073</v>
      </c>
      <c r="E12" s="92">
        <v>13361634</v>
      </c>
      <c r="F12" s="93"/>
    </row>
    <row r="13" spans="1:6" s="80" customFormat="1" ht="15" x14ac:dyDescent="0.25">
      <c r="A13" s="16" t="s">
        <v>50</v>
      </c>
      <c r="B13" s="94" t="s">
        <v>51</v>
      </c>
      <c r="C13" s="95">
        <v>19</v>
      </c>
      <c r="D13" s="92">
        <v>-14900132</v>
      </c>
      <c r="E13" s="92">
        <v>-7275244</v>
      </c>
      <c r="F13" s="93"/>
    </row>
    <row r="14" spans="1:6" s="80" customFormat="1" ht="2.25" customHeight="1" x14ac:dyDescent="0.25">
      <c r="A14" s="16"/>
      <c r="B14" s="96"/>
      <c r="C14" s="97"/>
      <c r="D14" s="98"/>
      <c r="E14" s="98"/>
      <c r="F14" s="99"/>
    </row>
    <row r="15" spans="1:6" s="80" customFormat="1" ht="9.75" customHeight="1" x14ac:dyDescent="0.25">
      <c r="B15" s="90"/>
      <c r="C15" s="91"/>
      <c r="D15" s="100"/>
      <c r="E15" s="100"/>
      <c r="F15" s="99"/>
    </row>
    <row r="16" spans="1:6" s="80" customFormat="1" ht="15" x14ac:dyDescent="0.25">
      <c r="B16" s="101" t="s">
        <v>52</v>
      </c>
      <c r="C16" s="91"/>
      <c r="D16" s="102">
        <v>7328941</v>
      </c>
      <c r="E16" s="102">
        <v>6086390</v>
      </c>
      <c r="F16" s="103"/>
    </row>
    <row r="17" spans="1:6" s="80" customFormat="1" ht="30" x14ac:dyDescent="0.25">
      <c r="A17" s="16" t="s">
        <v>53</v>
      </c>
      <c r="B17" s="104" t="s">
        <v>54</v>
      </c>
      <c r="C17" s="105"/>
      <c r="D17" s="106">
        <v>-1710463</v>
      </c>
      <c r="E17" s="106">
        <v>-1884368</v>
      </c>
      <c r="F17" s="107"/>
    </row>
    <row r="18" spans="1:6" s="80" customFormat="1" ht="30.75" customHeight="1" x14ac:dyDescent="0.25">
      <c r="B18" s="108" t="s">
        <v>55</v>
      </c>
      <c r="C18" s="109"/>
      <c r="D18" s="102">
        <v>5618478</v>
      </c>
      <c r="E18" s="102">
        <v>4202022</v>
      </c>
      <c r="F18" s="107"/>
    </row>
    <row r="19" spans="1:6" s="80" customFormat="1" ht="15" x14ac:dyDescent="0.25">
      <c r="A19" s="16" t="s">
        <v>56</v>
      </c>
      <c r="B19" s="110" t="s">
        <v>57</v>
      </c>
      <c r="C19" s="109"/>
      <c r="D19" s="92">
        <v>839457</v>
      </c>
      <c r="E19" s="92">
        <v>647795</v>
      </c>
      <c r="F19" s="107"/>
    </row>
    <row r="20" spans="1:6" s="80" customFormat="1" ht="15" x14ac:dyDescent="0.25">
      <c r="A20" s="16" t="s">
        <v>58</v>
      </c>
      <c r="B20" s="110" t="s">
        <v>59</v>
      </c>
      <c r="C20" s="109"/>
      <c r="D20" s="92">
        <v>-70764</v>
      </c>
      <c r="E20" s="92">
        <v>-34355</v>
      </c>
      <c r="F20" s="107"/>
    </row>
    <row r="21" spans="1:6" s="80" customFormat="1" ht="15.75" customHeight="1" x14ac:dyDescent="0.25">
      <c r="A21" s="16" t="s">
        <v>60</v>
      </c>
      <c r="B21" s="110" t="s">
        <v>61</v>
      </c>
      <c r="C21" s="109">
        <v>20</v>
      </c>
      <c r="D21" s="92">
        <v>2174964</v>
      </c>
      <c r="E21" s="92">
        <v>-251011</v>
      </c>
      <c r="F21" s="107"/>
    </row>
    <row r="22" spans="1:6" s="80" customFormat="1" ht="45" customHeight="1" x14ac:dyDescent="0.25">
      <c r="A22" s="16" t="s">
        <v>62</v>
      </c>
      <c r="B22" s="110" t="s">
        <v>63</v>
      </c>
      <c r="C22" s="109">
        <v>10</v>
      </c>
      <c r="D22" s="92">
        <v>-4720365</v>
      </c>
      <c r="E22" s="92">
        <v>-1104408</v>
      </c>
      <c r="F22" s="107"/>
    </row>
    <row r="23" spans="1:6" s="80" customFormat="1" ht="30" x14ac:dyDescent="0.25">
      <c r="A23" s="16" t="s">
        <v>64</v>
      </c>
      <c r="B23" s="110" t="s">
        <v>65</v>
      </c>
      <c r="C23" s="109"/>
      <c r="D23" s="92">
        <v>0</v>
      </c>
      <c r="E23" s="92">
        <v>10320</v>
      </c>
      <c r="F23" s="107"/>
    </row>
    <row r="24" spans="1:6" s="80" customFormat="1" ht="15" x14ac:dyDescent="0.25">
      <c r="A24" s="16" t="s">
        <v>66</v>
      </c>
      <c r="B24" s="110" t="s">
        <v>67</v>
      </c>
      <c r="C24" s="109"/>
      <c r="D24" s="92">
        <v>223201</v>
      </c>
      <c r="E24" s="92">
        <v>2271</v>
      </c>
      <c r="F24" s="107"/>
    </row>
    <row r="25" spans="1:6" s="111" customFormat="1" ht="15" x14ac:dyDescent="0.25">
      <c r="B25" s="108" t="s">
        <v>68</v>
      </c>
      <c r="C25" s="109"/>
      <c r="D25" s="102">
        <v>4064971</v>
      </c>
      <c r="E25" s="102">
        <v>3472634</v>
      </c>
      <c r="F25" s="112"/>
    </row>
    <row r="26" spans="1:6" s="80" customFormat="1" ht="15" x14ac:dyDescent="0.25">
      <c r="A26" s="16" t="s">
        <v>69</v>
      </c>
      <c r="B26" s="110" t="s">
        <v>70</v>
      </c>
      <c r="C26" s="109">
        <v>21</v>
      </c>
      <c r="D26" s="92">
        <v>-3755803</v>
      </c>
      <c r="E26" s="92">
        <v>-2543642</v>
      </c>
      <c r="F26" s="93"/>
    </row>
    <row r="27" spans="1:6" s="80" customFormat="1" ht="30" x14ac:dyDescent="0.25">
      <c r="A27" s="16" t="s">
        <v>71</v>
      </c>
      <c r="B27" s="110" t="s">
        <v>72</v>
      </c>
      <c r="C27" s="109"/>
      <c r="D27" s="92">
        <v>-10469</v>
      </c>
      <c r="E27" s="92">
        <v>-6393</v>
      </c>
      <c r="F27" s="107"/>
    </row>
    <row r="28" spans="1:6" s="111" customFormat="1" ht="14.25" customHeight="1" x14ac:dyDescent="0.25">
      <c r="B28" s="108" t="s">
        <v>73</v>
      </c>
      <c r="C28" s="109"/>
      <c r="D28" s="102">
        <v>298699</v>
      </c>
      <c r="E28" s="102">
        <v>922599</v>
      </c>
      <c r="F28" s="112"/>
    </row>
    <row r="29" spans="1:6" s="80" customFormat="1" ht="15" x14ac:dyDescent="0.25">
      <c r="A29" s="16" t="s">
        <v>74</v>
      </c>
      <c r="B29" s="110" t="s">
        <v>75</v>
      </c>
      <c r="C29" s="109"/>
      <c r="D29" s="92">
        <v>-99565</v>
      </c>
      <c r="E29" s="92">
        <v>-101316</v>
      </c>
      <c r="F29" s="107"/>
    </row>
    <row r="30" spans="1:6" s="80" customFormat="1" ht="6" customHeight="1" x14ac:dyDescent="0.25">
      <c r="B30" s="110"/>
      <c r="C30" s="109"/>
      <c r="D30" s="92"/>
      <c r="E30" s="92"/>
      <c r="F30" s="107"/>
    </row>
    <row r="31" spans="1:6" s="111" customFormat="1" ht="13.5" customHeight="1" x14ac:dyDescent="0.25">
      <c r="B31" s="113" t="s">
        <v>76</v>
      </c>
      <c r="C31" s="114"/>
      <c r="D31" s="115">
        <v>199134</v>
      </c>
      <c r="E31" s="115">
        <v>821283</v>
      </c>
      <c r="F31" s="112">
        <v>199134</v>
      </c>
    </row>
    <row r="32" spans="1:6" s="80" customFormat="1" ht="3.75" customHeight="1" x14ac:dyDescent="0.25">
      <c r="B32" s="90"/>
      <c r="C32" s="91"/>
      <c r="D32" s="100"/>
      <c r="E32" s="100"/>
      <c r="F32" s="107"/>
    </row>
    <row r="33" spans="1:8" s="116" customFormat="1" ht="15" x14ac:dyDescent="0.25">
      <c r="B33" s="117" t="s">
        <v>77</v>
      </c>
      <c r="C33" s="118"/>
      <c r="D33" s="119"/>
      <c r="E33" s="119"/>
    </row>
    <row r="34" spans="1:8" s="116" customFormat="1" ht="42.75" hidden="1" x14ac:dyDescent="0.25">
      <c r="B34" s="120" t="s">
        <v>78</v>
      </c>
      <c r="C34" s="121"/>
      <c r="D34" s="119"/>
      <c r="E34" s="119"/>
    </row>
    <row r="35" spans="1:8" s="116" customFormat="1" ht="15" hidden="1" x14ac:dyDescent="0.25">
      <c r="B35" s="122" t="s">
        <v>79</v>
      </c>
      <c r="C35" s="121"/>
      <c r="D35" s="119"/>
      <c r="E35" s="119"/>
    </row>
    <row r="36" spans="1:8" s="116" customFormat="1" ht="30" hidden="1" x14ac:dyDescent="0.25">
      <c r="B36" s="122" t="s">
        <v>80</v>
      </c>
      <c r="C36" s="121"/>
      <c r="D36" s="119"/>
      <c r="E36" s="119"/>
    </row>
    <row r="37" spans="1:8" s="116" customFormat="1" ht="30" hidden="1" x14ac:dyDescent="0.25">
      <c r="A37" s="16" t="s">
        <v>81</v>
      </c>
      <c r="B37" s="122" t="s">
        <v>82</v>
      </c>
      <c r="C37" s="121"/>
      <c r="D37" s="92">
        <v>0</v>
      </c>
      <c r="E37" s="92">
        <v>0</v>
      </c>
    </row>
    <row r="38" spans="1:8" s="116" customFormat="1" ht="31.5" customHeight="1" x14ac:dyDescent="0.25">
      <c r="B38" s="120" t="s">
        <v>83</v>
      </c>
      <c r="C38" s="121"/>
      <c r="D38" s="119"/>
      <c r="E38" s="119"/>
    </row>
    <row r="39" spans="1:8" s="116" customFormat="1" ht="30" x14ac:dyDescent="0.25">
      <c r="B39" s="122" t="s">
        <v>84</v>
      </c>
      <c r="C39" s="121"/>
      <c r="D39" s="119"/>
      <c r="E39" s="119"/>
    </row>
    <row r="40" spans="1:8" s="116" customFormat="1" ht="16.5" customHeight="1" x14ac:dyDescent="0.25">
      <c r="A40" s="16" t="s">
        <v>85</v>
      </c>
      <c r="B40" s="122" t="s">
        <v>86</v>
      </c>
      <c r="C40" s="121"/>
      <c r="D40" s="92">
        <v>-212143</v>
      </c>
      <c r="E40" s="92">
        <v>132881</v>
      </c>
    </row>
    <row r="41" spans="1:8" s="116" customFormat="1" ht="30" x14ac:dyDescent="0.25">
      <c r="A41" s="16" t="s">
        <v>87</v>
      </c>
      <c r="B41" s="122" t="s">
        <v>88</v>
      </c>
      <c r="C41" s="121"/>
      <c r="D41" s="92">
        <v>0</v>
      </c>
      <c r="E41" s="92">
        <v>-8939</v>
      </c>
    </row>
    <row r="42" spans="1:8" s="116" customFormat="1" ht="5.25" customHeight="1" x14ac:dyDescent="0.25">
      <c r="B42" s="123"/>
      <c r="C42" s="124"/>
      <c r="D42" s="123"/>
      <c r="E42" s="123"/>
    </row>
    <row r="43" spans="1:8" s="116" customFormat="1" ht="15" x14ac:dyDescent="0.25">
      <c r="A43" s="16" t="s">
        <v>89</v>
      </c>
      <c r="B43" s="98" t="s">
        <v>90</v>
      </c>
      <c r="C43" s="125"/>
      <c r="D43" s="126">
        <v>-212143</v>
      </c>
      <c r="E43" s="126">
        <v>123942</v>
      </c>
    </row>
    <row r="44" spans="1:8" s="116" customFormat="1" ht="4.5" customHeight="1" x14ac:dyDescent="0.25">
      <c r="A44" s="16"/>
      <c r="B44" s="127"/>
      <c r="C44" s="128"/>
      <c r="D44" s="129"/>
      <c r="E44" s="129"/>
    </row>
    <row r="45" spans="1:8" s="116" customFormat="1" ht="15.75" thickBot="1" x14ac:dyDescent="0.3">
      <c r="B45" s="130" t="s">
        <v>91</v>
      </c>
      <c r="C45" s="131"/>
      <c r="D45" s="132">
        <v>-13009</v>
      </c>
      <c r="E45" s="132">
        <v>945225</v>
      </c>
    </row>
    <row r="46" spans="1:8" s="133" customFormat="1" ht="28.5" customHeight="1" x14ac:dyDescent="0.25">
      <c r="B46" s="120" t="s">
        <v>92</v>
      </c>
      <c r="C46" s="109">
        <v>18</v>
      </c>
      <c r="D46" s="134">
        <v>19</v>
      </c>
      <c r="E46" s="134">
        <v>247</v>
      </c>
      <c r="F46" s="135"/>
      <c r="G46" s="136"/>
      <c r="H46" s="136"/>
    </row>
    <row r="47" spans="1:8" s="133" customFormat="1" ht="16.5" customHeight="1" x14ac:dyDescent="0.25">
      <c r="B47" s="137" t="s">
        <v>93</v>
      </c>
      <c r="C47" s="109">
        <v>18</v>
      </c>
      <c r="D47" s="134">
        <v>4051250</v>
      </c>
      <c r="E47" s="134">
        <v>3032875</v>
      </c>
      <c r="F47" s="138"/>
      <c r="G47" s="136"/>
      <c r="H47" s="136"/>
    </row>
    <row r="48" spans="1:8" s="133" customFormat="1" ht="15" x14ac:dyDescent="0.25">
      <c r="B48" s="139"/>
      <c r="C48" s="140"/>
      <c r="D48" s="141"/>
      <c r="E48" s="141"/>
      <c r="F48" s="142"/>
      <c r="G48" s="136"/>
      <c r="H48" s="136"/>
    </row>
    <row r="49" spans="2:8" s="133" customFormat="1" ht="15" x14ac:dyDescent="0.25">
      <c r="B49" s="139"/>
      <c r="C49" s="140"/>
      <c r="D49" s="141"/>
      <c r="E49" s="141"/>
      <c r="F49" s="142"/>
      <c r="G49" s="136"/>
      <c r="H49" s="136"/>
    </row>
    <row r="50" spans="2:8" s="133" customFormat="1" ht="15" x14ac:dyDescent="0.25">
      <c r="B50" s="139"/>
      <c r="C50" s="140"/>
      <c r="D50" s="141"/>
      <c r="E50" s="141"/>
      <c r="F50" s="142"/>
      <c r="G50" s="136"/>
      <c r="H50" s="136"/>
    </row>
    <row r="51" spans="2:8" s="133" customFormat="1" ht="15" x14ac:dyDescent="0.25">
      <c r="B51" s="139"/>
      <c r="C51" s="140"/>
      <c r="D51" s="141"/>
      <c r="E51" s="141"/>
      <c r="F51" s="142"/>
      <c r="G51" s="136"/>
      <c r="H51" s="136"/>
    </row>
    <row r="52" spans="2:8" s="71" customFormat="1" ht="15" x14ac:dyDescent="0.25">
      <c r="B52" s="143" t="s">
        <v>40</v>
      </c>
      <c r="C52" s="144"/>
      <c r="D52" s="69" t="s">
        <v>40</v>
      </c>
      <c r="E52" s="69"/>
      <c r="F52" s="70"/>
    </row>
    <row r="53" spans="2:8" s="71" customFormat="1" ht="15" x14ac:dyDescent="0.25">
      <c r="B53" s="72" t="s">
        <v>41</v>
      </c>
      <c r="C53" s="144"/>
      <c r="D53" s="258" t="s">
        <v>42</v>
      </c>
      <c r="E53" s="258"/>
      <c r="F53" s="258"/>
    </row>
    <row r="54" spans="2:8" s="76" customFormat="1" ht="14.25" x14ac:dyDescent="0.2">
      <c r="B54" s="72" t="s">
        <v>43</v>
      </c>
      <c r="C54" s="144"/>
      <c r="D54" s="258" t="s">
        <v>44</v>
      </c>
      <c r="E54" s="258"/>
      <c r="F54" s="258"/>
    </row>
    <row r="55" spans="2:8" s="76" customFormat="1" ht="15" x14ac:dyDescent="0.2">
      <c r="B55" s="145"/>
      <c r="C55" s="146"/>
      <c r="D55" s="79"/>
      <c r="E55" s="79"/>
    </row>
    <row r="56" spans="2:8" s="1" customFormat="1" ht="12" x14ac:dyDescent="0.2">
      <c r="B56" s="4"/>
      <c r="C56" s="147"/>
      <c r="D56" s="5"/>
      <c r="E56" s="5"/>
    </row>
    <row r="59" spans="2:8" s="151" customFormat="1" x14ac:dyDescent="0.2">
      <c r="B59" s="148" t="s">
        <v>94</v>
      </c>
      <c r="C59" s="149"/>
      <c r="D59" s="150">
        <v>500000</v>
      </c>
      <c r="E59" s="150">
        <v>500000</v>
      </c>
    </row>
    <row r="60" spans="2:8" s="151" customFormat="1" x14ac:dyDescent="0.2">
      <c r="B60" s="152" t="s">
        <v>95</v>
      </c>
      <c r="C60" s="153"/>
      <c r="D60" s="154">
        <v>950000</v>
      </c>
      <c r="E60" s="154">
        <v>500000</v>
      </c>
    </row>
    <row r="61" spans="2:8" s="151" customFormat="1" x14ac:dyDescent="0.2">
      <c r="B61" s="152" t="s">
        <v>96</v>
      </c>
      <c r="C61" s="153"/>
      <c r="D61" s="154">
        <v>950000</v>
      </c>
      <c r="E61" s="154">
        <v>500000</v>
      </c>
    </row>
    <row r="62" spans="2:8" s="151" customFormat="1" x14ac:dyDescent="0.2">
      <c r="B62" s="152" t="s">
        <v>97</v>
      </c>
      <c r="C62" s="153"/>
      <c r="D62" s="154">
        <v>950000</v>
      </c>
      <c r="E62" s="154">
        <v>500000</v>
      </c>
    </row>
    <row r="63" spans="2:8" s="151" customFormat="1" x14ac:dyDescent="0.2">
      <c r="B63" s="155"/>
      <c r="C63" s="149"/>
      <c r="D63" s="154">
        <v>837500</v>
      </c>
      <c r="E63" s="154">
        <v>500000</v>
      </c>
    </row>
    <row r="64" spans="2:8" s="151" customFormat="1" x14ac:dyDescent="0.2">
      <c r="B64" s="152"/>
      <c r="C64" s="153"/>
      <c r="D64" s="156"/>
      <c r="E64" s="157"/>
    </row>
    <row r="65" spans="2:8" s="158" customFormat="1" x14ac:dyDescent="0.2">
      <c r="B65" s="152" t="s">
        <v>98</v>
      </c>
      <c r="C65" s="153"/>
      <c r="D65" s="150">
        <v>332290</v>
      </c>
      <c r="E65" s="157"/>
      <c r="G65" s="151"/>
      <c r="H65" s="151"/>
    </row>
    <row r="66" spans="2:8" s="158" customFormat="1" x14ac:dyDescent="0.2">
      <c r="B66" s="152" t="s">
        <v>95</v>
      </c>
      <c r="C66" s="153"/>
      <c r="D66" s="154">
        <v>332290</v>
      </c>
      <c r="E66" s="157"/>
      <c r="G66" s="151"/>
      <c r="H66" s="151"/>
    </row>
    <row r="67" spans="2:8" s="158" customFormat="1" x14ac:dyDescent="0.2">
      <c r="B67" s="152" t="s">
        <v>96</v>
      </c>
      <c r="C67" s="153"/>
      <c r="D67" s="154">
        <v>332290</v>
      </c>
      <c r="E67" s="157"/>
      <c r="G67" s="151"/>
      <c r="H67" s="151"/>
    </row>
    <row r="68" spans="2:8" s="158" customFormat="1" x14ac:dyDescent="0.2">
      <c r="B68" s="152" t="s">
        <v>99</v>
      </c>
      <c r="C68" s="153"/>
      <c r="D68" s="154">
        <v>332290</v>
      </c>
      <c r="E68" s="157"/>
      <c r="G68" s="151"/>
      <c r="H68" s="151"/>
    </row>
    <row r="69" spans="2:8" s="151" customFormat="1" x14ac:dyDescent="0.2">
      <c r="B69" s="152"/>
      <c r="C69" s="153"/>
      <c r="D69" s="154">
        <v>332290</v>
      </c>
      <c r="E69" s="157"/>
    </row>
  </sheetData>
  <mergeCells count="3">
    <mergeCell ref="B6:E6"/>
    <mergeCell ref="D53:F53"/>
    <mergeCell ref="D54:F5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87"/>
  <sheetViews>
    <sheetView topLeftCell="A49" workbookViewId="0">
      <selection activeCell="C66" sqref="C66"/>
    </sheetView>
  </sheetViews>
  <sheetFormatPr defaultRowHeight="12.75" x14ac:dyDescent="0.2"/>
  <cols>
    <col min="1" max="1" width="55" style="164" customWidth="1"/>
    <col min="2" max="2" width="18.42578125" style="164" customWidth="1"/>
    <col min="3" max="3" width="19.28515625" style="164" customWidth="1"/>
    <col min="4" max="4" width="12.5703125" style="164" customWidth="1"/>
    <col min="5" max="16384" width="9.140625" style="164"/>
  </cols>
  <sheetData>
    <row r="6" spans="1:4" x14ac:dyDescent="0.2">
      <c r="A6" s="163" t="s">
        <v>100</v>
      </c>
      <c r="B6" s="163"/>
    </row>
    <row r="7" spans="1:4" x14ac:dyDescent="0.2">
      <c r="A7" s="260" t="s">
        <v>101</v>
      </c>
      <c r="B7" s="260"/>
      <c r="C7" s="260"/>
      <c r="D7" s="260"/>
    </row>
    <row r="8" spans="1:4" x14ac:dyDescent="0.2">
      <c r="A8" s="165" t="s">
        <v>102</v>
      </c>
      <c r="B8" s="165"/>
      <c r="C8" s="166"/>
      <c r="D8" s="166"/>
    </row>
    <row r="9" spans="1:4" x14ac:dyDescent="0.2">
      <c r="A9" s="167"/>
      <c r="D9" s="168"/>
    </row>
    <row r="10" spans="1:4" x14ac:dyDescent="0.2">
      <c r="A10" s="167"/>
      <c r="B10" s="169"/>
    </row>
    <row r="11" spans="1:4" ht="15.75" x14ac:dyDescent="0.2">
      <c r="A11" s="170"/>
      <c r="B11" s="171" t="s">
        <v>103</v>
      </c>
      <c r="C11" s="171" t="s">
        <v>104</v>
      </c>
    </row>
    <row r="12" spans="1:4" ht="28.5" x14ac:dyDescent="0.2">
      <c r="A12" s="172" t="s">
        <v>105</v>
      </c>
      <c r="B12" s="22" t="s">
        <v>106</v>
      </c>
      <c r="C12" s="22" t="s">
        <v>106</v>
      </c>
    </row>
    <row r="13" spans="1:4" x14ac:dyDescent="0.2">
      <c r="A13" s="173"/>
    </row>
    <row r="14" spans="1:4" x14ac:dyDescent="0.2">
      <c r="A14" s="173" t="s">
        <v>107</v>
      </c>
      <c r="B14" s="174"/>
    </row>
    <row r="15" spans="1:4" x14ac:dyDescent="0.2">
      <c r="A15" s="175" t="s">
        <v>108</v>
      </c>
      <c r="B15" s="176">
        <v>14511918</v>
      </c>
      <c r="C15" s="176">
        <v>8346528</v>
      </c>
    </row>
    <row r="16" spans="1:4" x14ac:dyDescent="0.2">
      <c r="A16" s="175" t="s">
        <v>109</v>
      </c>
      <c r="B16" s="176">
        <v>-12730361</v>
      </c>
      <c r="C16" s="176">
        <v>-5526368</v>
      </c>
    </row>
    <row r="17" spans="1:3" x14ac:dyDescent="0.2">
      <c r="A17" s="175" t="s">
        <v>110</v>
      </c>
      <c r="B17" s="176">
        <v>802072</v>
      </c>
      <c r="C17" s="176">
        <v>685991</v>
      </c>
    </row>
    <row r="18" spans="1:3" x14ac:dyDescent="0.2">
      <c r="A18" s="175" t="s">
        <v>111</v>
      </c>
      <c r="B18" s="176">
        <v>-67118</v>
      </c>
      <c r="C18" s="176">
        <v>-54858</v>
      </c>
    </row>
    <row r="19" spans="1:3" ht="13.5" customHeight="1" x14ac:dyDescent="0.2">
      <c r="A19" s="175" t="s">
        <v>112</v>
      </c>
      <c r="B19" s="176">
        <v>902151</v>
      </c>
      <c r="C19" s="176">
        <v>722931</v>
      </c>
    </row>
    <row r="20" spans="1:3" ht="25.5" x14ac:dyDescent="0.2">
      <c r="A20" s="175" t="s">
        <v>113</v>
      </c>
      <c r="B20" s="176">
        <v>-1720365</v>
      </c>
      <c r="C20" s="176">
        <v>-1430448</v>
      </c>
    </row>
    <row r="21" spans="1:3" ht="25.5" x14ac:dyDescent="0.2">
      <c r="A21" s="175" t="s">
        <v>114</v>
      </c>
      <c r="B21" s="176">
        <v>0</v>
      </c>
      <c r="C21" s="176">
        <v>10320</v>
      </c>
    </row>
    <row r="22" spans="1:3" x14ac:dyDescent="0.2">
      <c r="A22" s="175" t="s">
        <v>115</v>
      </c>
      <c r="B22" s="176">
        <v>223439</v>
      </c>
      <c r="C22" s="176">
        <v>59799</v>
      </c>
    </row>
    <row r="23" spans="1:3" ht="15" customHeight="1" x14ac:dyDescent="0.2">
      <c r="A23" s="175" t="s">
        <v>116</v>
      </c>
      <c r="B23" s="176">
        <v>-3281425</v>
      </c>
      <c r="C23" s="176">
        <v>-2260278</v>
      </c>
    </row>
    <row r="24" spans="1:3" x14ac:dyDescent="0.2">
      <c r="A24" s="177"/>
      <c r="B24" s="178"/>
      <c r="C24" s="179"/>
    </row>
    <row r="25" spans="1:3" x14ac:dyDescent="0.2">
      <c r="A25" s="175"/>
      <c r="B25" s="180"/>
    </row>
    <row r="26" spans="1:3" ht="25.5" x14ac:dyDescent="0.2">
      <c r="A26" s="173" t="s">
        <v>117</v>
      </c>
      <c r="B26" s="181">
        <f>SUM(B15:B23)</f>
        <v>-1359689</v>
      </c>
      <c r="C26" s="181">
        <f>SUM(C15:C23)</f>
        <v>553617</v>
      </c>
    </row>
    <row r="27" spans="1:3" x14ac:dyDescent="0.2">
      <c r="A27" s="182"/>
      <c r="B27" s="178"/>
      <c r="C27" s="183"/>
    </row>
    <row r="28" spans="1:3" x14ac:dyDescent="0.2">
      <c r="A28" s="173"/>
      <c r="B28" s="180"/>
    </row>
    <row r="29" spans="1:3" x14ac:dyDescent="0.2">
      <c r="A29" s="184" t="s">
        <v>118</v>
      </c>
      <c r="B29" s="180"/>
    </row>
    <row r="30" spans="1:3" x14ac:dyDescent="0.2">
      <c r="A30" s="175" t="s">
        <v>119</v>
      </c>
      <c r="B30" s="176">
        <v>366084</v>
      </c>
      <c r="C30" s="176">
        <v>-5080328</v>
      </c>
    </row>
    <row r="31" spans="1:3" x14ac:dyDescent="0.2">
      <c r="A31" s="175" t="s">
        <v>14</v>
      </c>
      <c r="B31" s="176">
        <v>-13526225</v>
      </c>
      <c r="C31" s="176">
        <v>-41270730</v>
      </c>
    </row>
    <row r="32" spans="1:3" x14ac:dyDescent="0.2">
      <c r="A32" s="175" t="s">
        <v>120</v>
      </c>
      <c r="B32" s="176">
        <v>0</v>
      </c>
      <c r="C32" s="176">
        <v>-6072002</v>
      </c>
    </row>
    <row r="33" spans="1:3" x14ac:dyDescent="0.2">
      <c r="A33" s="175" t="s">
        <v>19</v>
      </c>
      <c r="B33" s="176">
        <v>348636</v>
      </c>
      <c r="C33" s="176">
        <v>58115</v>
      </c>
    </row>
    <row r="34" spans="1:3" x14ac:dyDescent="0.2">
      <c r="A34" s="184" t="s">
        <v>121</v>
      </c>
      <c r="B34" s="176"/>
      <c r="C34" s="176"/>
    </row>
    <row r="35" spans="1:3" x14ac:dyDescent="0.2">
      <c r="A35" s="185" t="s">
        <v>122</v>
      </c>
      <c r="B35" s="176">
        <v>554800</v>
      </c>
      <c r="C35" s="176">
        <v>3450500</v>
      </c>
    </row>
    <row r="36" spans="1:3" x14ac:dyDescent="0.2">
      <c r="A36" s="175" t="s">
        <v>22</v>
      </c>
      <c r="B36" s="176">
        <v>66219957</v>
      </c>
      <c r="C36" s="176">
        <v>4608633</v>
      </c>
    </row>
    <row r="37" spans="1:3" x14ac:dyDescent="0.2">
      <c r="A37" s="175" t="s">
        <v>123</v>
      </c>
      <c r="B37" s="176">
        <v>0</v>
      </c>
      <c r="C37" s="176">
        <v>7000197</v>
      </c>
    </row>
    <row r="38" spans="1:3" x14ac:dyDescent="0.2">
      <c r="A38" s="175" t="s">
        <v>124</v>
      </c>
      <c r="B38" s="176">
        <v>1027993</v>
      </c>
      <c r="C38" s="176">
        <v>5000001</v>
      </c>
    </row>
    <row r="39" spans="1:3" x14ac:dyDescent="0.2">
      <c r="A39" s="175" t="s">
        <v>30</v>
      </c>
      <c r="B39" s="176">
        <v>217056</v>
      </c>
      <c r="C39" s="176">
        <v>-24733</v>
      </c>
    </row>
    <row r="40" spans="1:3" x14ac:dyDescent="0.2">
      <c r="A40" s="177"/>
      <c r="B40" s="186"/>
      <c r="C40" s="183"/>
    </row>
    <row r="41" spans="1:3" x14ac:dyDescent="0.2">
      <c r="A41" s="175"/>
      <c r="B41" s="187"/>
    </row>
    <row r="42" spans="1:3" ht="25.5" x14ac:dyDescent="0.2">
      <c r="A42" s="173" t="s">
        <v>125</v>
      </c>
      <c r="B42" s="188">
        <f>SUM(B26:B39)</f>
        <v>53848612</v>
      </c>
      <c r="C42" s="188">
        <f>SUM(C26:C39)</f>
        <v>-31776730</v>
      </c>
    </row>
    <row r="43" spans="1:3" ht="13.5" thickBot="1" x14ac:dyDescent="0.25">
      <c r="A43" s="189"/>
      <c r="B43" s="190"/>
      <c r="C43" s="191"/>
    </row>
    <row r="44" spans="1:3" x14ac:dyDescent="0.2">
      <c r="A44" s="175"/>
      <c r="B44" s="187"/>
    </row>
    <row r="45" spans="1:3" x14ac:dyDescent="0.2">
      <c r="A45" s="175" t="s">
        <v>126</v>
      </c>
      <c r="B45" s="176">
        <v>-99548</v>
      </c>
      <c r="C45" s="176">
        <v>-176129</v>
      </c>
    </row>
    <row r="46" spans="1:3" ht="25.5" x14ac:dyDescent="0.2">
      <c r="A46" s="173" t="s">
        <v>127</v>
      </c>
      <c r="B46" s="192">
        <f>SUM(B42,B45)</f>
        <v>53749064</v>
      </c>
      <c r="C46" s="192">
        <f>SUM(C42,C45)</f>
        <v>-31952859</v>
      </c>
    </row>
    <row r="47" spans="1:3" ht="13.5" thickBot="1" x14ac:dyDescent="0.25">
      <c r="A47" s="189"/>
      <c r="B47" s="190"/>
      <c r="C47" s="191"/>
    </row>
    <row r="48" spans="1:3" x14ac:dyDescent="0.2">
      <c r="A48" s="175"/>
      <c r="B48" s="187"/>
    </row>
    <row r="49" spans="1:3" x14ac:dyDescent="0.2">
      <c r="A49" s="173" t="s">
        <v>128</v>
      </c>
      <c r="B49" s="187"/>
    </row>
    <row r="50" spans="1:3" ht="14.25" customHeight="1" x14ac:dyDescent="0.2">
      <c r="A50" s="175" t="s">
        <v>129</v>
      </c>
      <c r="B50" s="193">
        <v>-1355509</v>
      </c>
      <c r="C50" s="176">
        <v>0</v>
      </c>
    </row>
    <row r="51" spans="1:3" ht="25.5" x14ac:dyDescent="0.2">
      <c r="A51" s="194" t="s">
        <v>130</v>
      </c>
      <c r="B51" s="193">
        <v>1619415</v>
      </c>
      <c r="C51" s="176">
        <v>3147846</v>
      </c>
    </row>
    <row r="52" spans="1:3" x14ac:dyDescent="0.2">
      <c r="A52" s="175" t="s">
        <v>131</v>
      </c>
      <c r="B52" s="193">
        <v>-13356773</v>
      </c>
      <c r="C52" s="176">
        <v>-364405</v>
      </c>
    </row>
    <row r="53" spans="1:3" hidden="1" x14ac:dyDescent="0.2">
      <c r="A53" s="175" t="s">
        <v>132</v>
      </c>
      <c r="B53" s="193">
        <f>'[1]Движение для FS3'!C34</f>
        <v>0</v>
      </c>
    </row>
    <row r="54" spans="1:3" x14ac:dyDescent="0.2">
      <c r="A54" s="177"/>
      <c r="B54" s="186"/>
      <c r="C54" s="183"/>
    </row>
    <row r="55" spans="1:3" x14ac:dyDescent="0.2">
      <c r="A55" s="175"/>
      <c r="B55" s="187"/>
    </row>
    <row r="56" spans="1:3" ht="25.5" x14ac:dyDescent="0.2">
      <c r="A56" s="195" t="s">
        <v>133</v>
      </c>
      <c r="B56" s="196">
        <f>SUM(B50:B53)</f>
        <v>-13092867</v>
      </c>
      <c r="C56" s="196">
        <f>SUM(C50:C53)</f>
        <v>2783441</v>
      </c>
    </row>
    <row r="57" spans="1:3" ht="13.5" thickBot="1" x14ac:dyDescent="0.25">
      <c r="A57" s="189"/>
      <c r="B57" s="190"/>
      <c r="C57" s="191"/>
    </row>
    <row r="58" spans="1:3" x14ac:dyDescent="0.2">
      <c r="A58" s="175"/>
      <c r="B58" s="187"/>
    </row>
    <row r="59" spans="1:3" x14ac:dyDescent="0.2">
      <c r="A59" s="173" t="s">
        <v>134</v>
      </c>
      <c r="B59" s="187"/>
    </row>
    <row r="60" spans="1:3" x14ac:dyDescent="0.2">
      <c r="A60" s="175" t="s">
        <v>135</v>
      </c>
      <c r="B60" s="193">
        <v>5370000</v>
      </c>
      <c r="C60" s="193">
        <v>1315000</v>
      </c>
    </row>
    <row r="61" spans="1:3" hidden="1" x14ac:dyDescent="0.2">
      <c r="A61" s="185" t="s">
        <v>136</v>
      </c>
      <c r="B61" s="193">
        <v>0</v>
      </c>
      <c r="C61" s="193"/>
    </row>
    <row r="62" spans="1:3" hidden="1" x14ac:dyDescent="0.2">
      <c r="A62" s="185" t="s">
        <v>137</v>
      </c>
      <c r="B62" s="193">
        <v>0</v>
      </c>
      <c r="C62" s="193">
        <v>0</v>
      </c>
    </row>
    <row r="63" spans="1:3" x14ac:dyDescent="0.2">
      <c r="A63" s="197" t="s">
        <v>138</v>
      </c>
      <c r="B63" s="198">
        <v>171558</v>
      </c>
      <c r="C63" s="193"/>
    </row>
    <row r="64" spans="1:3" x14ac:dyDescent="0.2">
      <c r="A64" s="199"/>
      <c r="B64" s="186"/>
      <c r="C64" s="183"/>
    </row>
    <row r="65" spans="1:4" x14ac:dyDescent="0.2">
      <c r="A65" s="175"/>
      <c r="B65" s="187"/>
    </row>
    <row r="66" spans="1:4" ht="25.5" x14ac:dyDescent="0.2">
      <c r="A66" s="195" t="s">
        <v>139</v>
      </c>
      <c r="B66" s="196">
        <f>SUM(B60:B63)</f>
        <v>5541558</v>
      </c>
      <c r="C66" s="196">
        <f>SUM(C60:C63)</f>
        <v>1315000</v>
      </c>
    </row>
    <row r="67" spans="1:4" ht="13.5" thickBot="1" x14ac:dyDescent="0.25">
      <c r="A67" s="189"/>
      <c r="B67" s="190"/>
      <c r="C67" s="191"/>
    </row>
    <row r="68" spans="1:4" x14ac:dyDescent="0.2">
      <c r="A68" s="175"/>
      <c r="B68" s="187"/>
    </row>
    <row r="69" spans="1:4" ht="25.5" x14ac:dyDescent="0.2">
      <c r="A69" s="195" t="s">
        <v>140</v>
      </c>
      <c r="B69" s="181">
        <v>-2783364</v>
      </c>
      <c r="C69" s="181">
        <v>519160</v>
      </c>
    </row>
    <row r="70" spans="1:4" ht="13.5" thickBot="1" x14ac:dyDescent="0.25">
      <c r="A70" s="189"/>
      <c r="B70" s="190"/>
      <c r="C70" s="191"/>
    </row>
    <row r="71" spans="1:4" x14ac:dyDescent="0.2">
      <c r="A71" s="173"/>
      <c r="B71" s="187"/>
    </row>
    <row r="72" spans="1:4" x14ac:dyDescent="0.2">
      <c r="A72" s="173" t="s">
        <v>141</v>
      </c>
      <c r="B72" s="192">
        <f>SUM(B46,B56,B66,B69)</f>
        <v>43414391</v>
      </c>
      <c r="C72" s="192">
        <f>SUM(C46,C56,C66,C69)</f>
        <v>-27335258</v>
      </c>
      <c r="D72" s="200"/>
    </row>
    <row r="73" spans="1:4" x14ac:dyDescent="0.2">
      <c r="A73" s="175" t="s">
        <v>142</v>
      </c>
      <c r="B73" s="201">
        <v>58465256</v>
      </c>
      <c r="C73" s="201">
        <v>61996186</v>
      </c>
    </row>
    <row r="74" spans="1:4" ht="13.5" thickBot="1" x14ac:dyDescent="0.25">
      <c r="A74" s="189"/>
      <c r="B74" s="190"/>
      <c r="C74" s="191"/>
    </row>
    <row r="75" spans="1:4" x14ac:dyDescent="0.2">
      <c r="A75" s="173"/>
      <c r="B75" s="187"/>
    </row>
    <row r="76" spans="1:4" x14ac:dyDescent="0.2">
      <c r="A76" s="195" t="s">
        <v>143</v>
      </c>
      <c r="B76" s="196">
        <f>SUM(B72:B73)</f>
        <v>101879647</v>
      </c>
      <c r="C76" s="196">
        <f>SUM(C72:C73)</f>
        <v>34660928</v>
      </c>
      <c r="D76" s="200"/>
    </row>
    <row r="77" spans="1:4" ht="13.5" thickBot="1" x14ac:dyDescent="0.25">
      <c r="A77" s="189"/>
      <c r="B77" s="202"/>
      <c r="C77" s="191"/>
    </row>
    <row r="78" spans="1:4" x14ac:dyDescent="0.2">
      <c r="A78" s="174"/>
      <c r="B78" s="27"/>
    </row>
    <row r="79" spans="1:4" x14ac:dyDescent="0.2">
      <c r="A79" s="174"/>
      <c r="B79" s="203"/>
      <c r="C79" s="204"/>
    </row>
    <row r="80" spans="1:4" x14ac:dyDescent="0.2">
      <c r="A80" s="174"/>
      <c r="B80" s="203"/>
      <c r="C80" s="204"/>
    </row>
    <row r="81" spans="1:4" x14ac:dyDescent="0.2">
      <c r="A81" s="174"/>
      <c r="B81" s="203"/>
      <c r="C81" s="204"/>
    </row>
    <row r="82" spans="1:4" x14ac:dyDescent="0.2">
      <c r="A82" s="143" t="s">
        <v>40</v>
      </c>
      <c r="B82" s="69" t="s">
        <v>40</v>
      </c>
      <c r="C82" s="69"/>
      <c r="D82" s="70"/>
    </row>
    <row r="83" spans="1:4" x14ac:dyDescent="0.2">
      <c r="A83" s="72" t="s">
        <v>41</v>
      </c>
      <c r="B83" s="258" t="s">
        <v>42</v>
      </c>
      <c r="C83" s="258"/>
      <c r="D83" s="258"/>
    </row>
    <row r="84" spans="1:4" x14ac:dyDescent="0.2">
      <c r="A84" s="72" t="s">
        <v>43</v>
      </c>
      <c r="B84" s="258" t="s">
        <v>44</v>
      </c>
      <c r="C84" s="258"/>
      <c r="D84" s="258"/>
    </row>
    <row r="85" spans="1:4" x14ac:dyDescent="0.2">
      <c r="D85" s="168"/>
    </row>
    <row r="86" spans="1:4" x14ac:dyDescent="0.2">
      <c r="D86" s="165"/>
    </row>
    <row r="87" spans="1:4" x14ac:dyDescent="0.2">
      <c r="D87" s="165"/>
    </row>
  </sheetData>
  <mergeCells count="3">
    <mergeCell ref="A7:D7"/>
    <mergeCell ref="B83:D83"/>
    <mergeCell ref="B84:D8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9"/>
  <sheetViews>
    <sheetView tabSelected="1" topLeftCell="B16" workbookViewId="0">
      <selection activeCell="B51" sqref="B51"/>
    </sheetView>
  </sheetViews>
  <sheetFormatPr defaultColWidth="19.5703125" defaultRowHeight="12.75" x14ac:dyDescent="0.2"/>
  <cols>
    <col min="1" max="1" width="12.28515625" style="205" hidden="1" customWidth="1"/>
    <col min="2" max="2" width="68.7109375" style="205" customWidth="1"/>
    <col min="3" max="3" width="13.42578125" style="205" customWidth="1"/>
    <col min="4" max="4" width="14.85546875" style="205" customWidth="1"/>
    <col min="5" max="5" width="13.42578125" style="205" customWidth="1"/>
    <col min="6" max="6" width="15.85546875" style="205" customWidth="1"/>
    <col min="7" max="7" width="13.42578125" style="205" customWidth="1"/>
    <col min="8" max="8" width="14.42578125" style="205" customWidth="1"/>
    <col min="9" max="252" width="11.42578125" style="205" customWidth="1"/>
    <col min="253" max="253" width="3.7109375" style="205" customWidth="1"/>
    <col min="254" max="254" width="92.140625" style="205" customWidth="1"/>
    <col min="255" max="16384" width="19.5703125" style="205"/>
  </cols>
  <sheetData>
    <row r="2" spans="1:8" x14ac:dyDescent="0.2">
      <c r="B2" s="261"/>
      <c r="C2" s="261"/>
      <c r="D2" s="261"/>
    </row>
    <row r="3" spans="1:8" x14ac:dyDescent="0.2">
      <c r="B3" s="206"/>
      <c r="C3" s="206"/>
      <c r="D3" s="206"/>
    </row>
    <row r="4" spans="1:8" x14ac:dyDescent="0.2">
      <c r="B4" s="69"/>
    </row>
    <row r="5" spans="1:8" x14ac:dyDescent="0.2">
      <c r="B5" s="69"/>
    </row>
    <row r="6" spans="1:8" s="207" customFormat="1" x14ac:dyDescent="0.2">
      <c r="B6" s="208" t="s">
        <v>144</v>
      </c>
      <c r="C6" s="208"/>
      <c r="D6" s="208"/>
      <c r="E6" s="208"/>
      <c r="F6" s="208"/>
      <c r="G6" s="208"/>
      <c r="H6" s="208"/>
    </row>
    <row r="7" spans="1:8" s="207" customFormat="1" x14ac:dyDescent="0.2">
      <c r="A7" s="207" t="str">
        <f>VLOOKUP("F4_D",[1]Лист1!B:D,2,1)</f>
        <v>31.03.2016</v>
      </c>
      <c r="B7" s="209"/>
      <c r="C7" s="208"/>
      <c r="D7" s="208"/>
      <c r="E7" s="208"/>
      <c r="F7" s="208"/>
      <c r="G7" s="208"/>
      <c r="H7" s="208"/>
    </row>
    <row r="8" spans="1:8" s="207" customFormat="1" ht="15" customHeight="1" x14ac:dyDescent="0.2">
      <c r="A8" s="208" t="str">
        <f>VLOOKUP("F4_D",[1]Лист1!B:D,3,1)</f>
        <v>01.01.2016</v>
      </c>
      <c r="B8" s="208"/>
      <c r="C8" s="208"/>
      <c r="D8" s="208"/>
      <c r="E8" s="208"/>
      <c r="F8" s="208"/>
      <c r="G8" s="208"/>
      <c r="H8" s="208"/>
    </row>
    <row r="9" spans="1:8" s="210" customFormat="1" ht="13.5" thickBot="1" x14ac:dyDescent="0.3">
      <c r="B9" s="211"/>
      <c r="C9" s="212"/>
      <c r="D9" s="212"/>
      <c r="E9" s="212"/>
      <c r="F9" s="212"/>
      <c r="G9" s="212"/>
      <c r="H9" s="213"/>
    </row>
    <row r="10" spans="1:8" ht="34.5" customHeight="1" thickBot="1" x14ac:dyDescent="0.25">
      <c r="A10" s="214"/>
      <c r="B10" s="215" t="s">
        <v>145</v>
      </c>
      <c r="C10" s="216" t="s">
        <v>33</v>
      </c>
      <c r="D10" s="216" t="s">
        <v>146</v>
      </c>
      <c r="E10" s="216" t="s">
        <v>147</v>
      </c>
      <c r="F10" s="216" t="s">
        <v>148</v>
      </c>
      <c r="G10" s="216" t="s">
        <v>35</v>
      </c>
      <c r="H10" s="216" t="s">
        <v>36</v>
      </c>
    </row>
    <row r="11" spans="1:8" s="210" customFormat="1" ht="12.75" customHeight="1" thickBot="1" x14ac:dyDescent="0.3">
      <c r="B11" s="217" t="s">
        <v>149</v>
      </c>
      <c r="C11" s="218">
        <v>34500000</v>
      </c>
      <c r="D11" s="218">
        <v>162306</v>
      </c>
      <c r="E11" s="218">
        <v>18489634</v>
      </c>
      <c r="F11" s="219">
        <v>-676140</v>
      </c>
      <c r="G11" s="218">
        <v>3814837</v>
      </c>
      <c r="H11" s="220">
        <v>56290637</v>
      </c>
    </row>
    <row r="12" spans="1:8" s="210" customFormat="1" ht="12.75" customHeight="1" x14ac:dyDescent="0.25">
      <c r="B12" s="211" t="s">
        <v>76</v>
      </c>
      <c r="C12" s="212">
        <v>0</v>
      </c>
      <c r="D12" s="212">
        <v>0</v>
      </c>
      <c r="E12" s="212">
        <v>0</v>
      </c>
      <c r="F12" s="212">
        <v>0</v>
      </c>
      <c r="G12" s="221">
        <v>821283</v>
      </c>
      <c r="H12" s="222">
        <v>821283</v>
      </c>
    </row>
    <row r="13" spans="1:8" s="223" customFormat="1" ht="12.75" customHeight="1" x14ac:dyDescent="0.25">
      <c r="B13" s="224" t="s">
        <v>77</v>
      </c>
      <c r="C13" s="225"/>
      <c r="D13" s="225"/>
      <c r="E13" s="226"/>
      <c r="F13" s="227"/>
      <c r="G13" s="227"/>
      <c r="H13" s="222"/>
    </row>
    <row r="14" spans="1:8" s="210" customFormat="1" ht="12.75" customHeight="1" x14ac:dyDescent="0.25">
      <c r="B14" s="211" t="s">
        <v>150</v>
      </c>
      <c r="C14" s="212"/>
      <c r="D14" s="212"/>
      <c r="E14" s="213"/>
      <c r="F14" s="222"/>
      <c r="G14" s="222"/>
      <c r="H14" s="222"/>
    </row>
    <row r="15" spans="1:8" s="210" customFormat="1" ht="12.75" customHeight="1" x14ac:dyDescent="0.25">
      <c r="B15" s="211" t="s">
        <v>151</v>
      </c>
      <c r="C15" s="212">
        <v>0</v>
      </c>
      <c r="D15" s="212">
        <v>0</v>
      </c>
      <c r="E15" s="212">
        <v>0</v>
      </c>
      <c r="F15" s="228">
        <v>132881</v>
      </c>
      <c r="G15" s="212">
        <v>0</v>
      </c>
      <c r="H15" s="229">
        <v>132881</v>
      </c>
    </row>
    <row r="16" spans="1:8" s="210" customFormat="1" ht="12.75" customHeight="1" x14ac:dyDescent="0.25">
      <c r="B16" s="211" t="s">
        <v>152</v>
      </c>
      <c r="C16" s="212">
        <v>0</v>
      </c>
      <c r="D16" s="212">
        <v>0</v>
      </c>
      <c r="E16" s="212">
        <v>0</v>
      </c>
      <c r="F16" s="228">
        <v>-8939</v>
      </c>
      <c r="G16" s="212">
        <v>0</v>
      </c>
      <c r="H16" s="228">
        <v>-8939</v>
      </c>
    </row>
    <row r="17" spans="1:8" s="210" customFormat="1" ht="12.75" customHeight="1" x14ac:dyDescent="0.25">
      <c r="B17" s="211" t="s">
        <v>82</v>
      </c>
      <c r="C17" s="212">
        <v>0</v>
      </c>
      <c r="D17" s="212">
        <v>0</v>
      </c>
      <c r="E17" s="212">
        <v>0</v>
      </c>
      <c r="F17" s="228">
        <v>0</v>
      </c>
      <c r="G17" s="212">
        <v>0</v>
      </c>
      <c r="H17" s="228">
        <v>0</v>
      </c>
    </row>
    <row r="18" spans="1:8" s="223" customFormat="1" ht="12.75" customHeight="1" thickBot="1" x14ac:dyDescent="0.3">
      <c r="B18" s="230" t="s">
        <v>153</v>
      </c>
      <c r="C18" s="231">
        <v>0</v>
      </c>
      <c r="D18" s="231">
        <v>0</v>
      </c>
      <c r="E18" s="231">
        <v>0</v>
      </c>
      <c r="F18" s="232">
        <v>123942</v>
      </c>
      <c r="G18" s="232">
        <v>821283</v>
      </c>
      <c r="H18" s="233">
        <v>945225</v>
      </c>
    </row>
    <row r="19" spans="1:8" s="210" customFormat="1" ht="12.75" customHeight="1" x14ac:dyDescent="0.25">
      <c r="B19" s="211"/>
      <c r="C19" s="212"/>
      <c r="D19" s="212"/>
      <c r="E19" s="213"/>
      <c r="F19" s="213"/>
      <c r="G19" s="212"/>
      <c r="H19" s="213"/>
    </row>
    <row r="20" spans="1:8" s="223" customFormat="1" ht="12.75" customHeight="1" thickBot="1" x14ac:dyDescent="0.3">
      <c r="A20" s="210" t="s">
        <v>154</v>
      </c>
      <c r="B20" s="234" t="s">
        <v>135</v>
      </c>
      <c r="C20" s="235">
        <v>1315000</v>
      </c>
      <c r="D20" s="231">
        <v>0</v>
      </c>
      <c r="E20" s="231">
        <v>0</v>
      </c>
      <c r="F20" s="231">
        <v>0</v>
      </c>
      <c r="G20" s="231">
        <v>0</v>
      </c>
      <c r="H20" s="236">
        <v>1315000</v>
      </c>
    </row>
    <row r="21" spans="1:8" s="223" customFormat="1" ht="12.75" customHeight="1" x14ac:dyDescent="0.25">
      <c r="A21" s="210" t="s">
        <v>155</v>
      </c>
      <c r="B21" s="211" t="s">
        <v>156</v>
      </c>
      <c r="C21" s="212">
        <v>0</v>
      </c>
      <c r="D21" s="212">
        <v>0</v>
      </c>
      <c r="E21" s="212">
        <v>0</v>
      </c>
      <c r="F21" s="212">
        <v>0</v>
      </c>
      <c r="G21" s="212">
        <v>0</v>
      </c>
      <c r="H21" s="237">
        <v>0</v>
      </c>
    </row>
    <row r="22" spans="1:8" s="223" customFormat="1" ht="12.75" customHeight="1" x14ac:dyDescent="0.25">
      <c r="A22" s="210" t="s">
        <v>157</v>
      </c>
      <c r="B22" s="211" t="s">
        <v>158</v>
      </c>
      <c r="C22" s="212">
        <v>0</v>
      </c>
      <c r="D22" s="212">
        <v>0</v>
      </c>
      <c r="E22" s="228"/>
      <c r="F22" s="212">
        <v>0</v>
      </c>
      <c r="G22" s="228"/>
      <c r="H22" s="238">
        <v>0</v>
      </c>
    </row>
    <row r="23" spans="1:8" s="223" customFormat="1" ht="12.75" customHeight="1" thickBot="1" x14ac:dyDescent="0.3">
      <c r="A23" s="210" t="s">
        <v>159</v>
      </c>
      <c r="B23" s="234" t="s">
        <v>136</v>
      </c>
      <c r="C23" s="231">
        <v>0</v>
      </c>
      <c r="D23" s="231">
        <v>0</v>
      </c>
      <c r="E23" s="231">
        <v>0</v>
      </c>
      <c r="F23" s="231">
        <v>0</v>
      </c>
      <c r="G23" s="231">
        <v>0</v>
      </c>
      <c r="H23" s="239"/>
    </row>
    <row r="24" spans="1:8" s="223" customFormat="1" ht="12.75" customHeight="1" x14ac:dyDescent="0.25">
      <c r="B24" s="224" t="s">
        <v>160</v>
      </c>
      <c r="C24" s="240">
        <v>35815000</v>
      </c>
      <c r="D24" s="240">
        <v>162306</v>
      </c>
      <c r="E24" s="240">
        <v>18489634</v>
      </c>
      <c r="F24" s="241">
        <v>-552198</v>
      </c>
      <c r="G24" s="240">
        <v>4636120</v>
      </c>
      <c r="H24" s="240">
        <v>58550862</v>
      </c>
    </row>
    <row r="25" spans="1:8" s="223" customFormat="1" ht="12.75" customHeight="1" x14ac:dyDescent="0.25">
      <c r="B25" s="224"/>
      <c r="C25" s="240"/>
      <c r="D25" s="240"/>
      <c r="E25" s="240"/>
      <c r="F25" s="240"/>
      <c r="G25" s="240"/>
      <c r="H25" s="240"/>
    </row>
    <row r="26" spans="1:8" s="223" customFormat="1" ht="12.75" customHeight="1" x14ac:dyDescent="0.25">
      <c r="B26" s="224"/>
      <c r="C26" s="240"/>
      <c r="D26" s="240"/>
      <c r="E26" s="240"/>
      <c r="F26" s="240"/>
      <c r="G26" s="240"/>
      <c r="H26" s="240"/>
    </row>
    <row r="27" spans="1:8" s="223" customFormat="1" ht="12.75" customHeight="1" thickBot="1" x14ac:dyDescent="0.3">
      <c r="B27" s="224"/>
      <c r="C27" s="240"/>
      <c r="D27" s="240"/>
      <c r="E27" s="227"/>
      <c r="F27" s="227"/>
      <c r="G27" s="227"/>
      <c r="H27" s="227"/>
    </row>
    <row r="28" spans="1:8" ht="30" customHeight="1" thickBot="1" x14ac:dyDescent="0.25">
      <c r="A28" s="214"/>
      <c r="B28" s="215" t="s">
        <v>145</v>
      </c>
      <c r="C28" s="216" t="s">
        <v>33</v>
      </c>
      <c r="D28" s="216" t="s">
        <v>146</v>
      </c>
      <c r="E28" s="216" t="s">
        <v>147</v>
      </c>
      <c r="F28" s="216" t="s">
        <v>148</v>
      </c>
      <c r="G28" s="216" t="s">
        <v>35</v>
      </c>
      <c r="H28" s="216" t="s">
        <v>36</v>
      </c>
    </row>
    <row r="29" spans="1:8" s="210" customFormat="1" ht="12.75" customHeight="1" thickBot="1" x14ac:dyDescent="0.3">
      <c r="B29" s="217" t="s">
        <v>161</v>
      </c>
      <c r="C29" s="218">
        <v>41235000</v>
      </c>
      <c r="D29" s="218">
        <v>162306</v>
      </c>
      <c r="E29" s="218">
        <v>18113206</v>
      </c>
      <c r="F29" s="219">
        <v>-2016818</v>
      </c>
      <c r="G29" s="218">
        <v>4145602</v>
      </c>
      <c r="H29" s="220">
        <v>61639296</v>
      </c>
    </row>
    <row r="30" spans="1:8" s="210" customFormat="1" ht="12.75" customHeight="1" x14ac:dyDescent="0.25">
      <c r="B30" s="211" t="s">
        <v>76</v>
      </c>
      <c r="C30" s="212">
        <v>0</v>
      </c>
      <c r="D30" s="212">
        <v>0</v>
      </c>
      <c r="E30" s="212">
        <v>0</v>
      </c>
      <c r="F30" s="212">
        <v>0</v>
      </c>
      <c r="G30" s="221">
        <v>199134</v>
      </c>
      <c r="H30" s="222">
        <v>199134</v>
      </c>
    </row>
    <row r="31" spans="1:8" s="223" customFormat="1" ht="12.75" customHeight="1" x14ac:dyDescent="0.25">
      <c r="B31" s="224" t="s">
        <v>77</v>
      </c>
      <c r="C31" s="225"/>
      <c r="D31" s="225"/>
      <c r="E31" s="226"/>
      <c r="F31" s="227"/>
      <c r="G31" s="227"/>
      <c r="H31" s="222"/>
    </row>
    <row r="32" spans="1:8" s="210" customFormat="1" ht="13.5" customHeight="1" x14ac:dyDescent="0.25">
      <c r="B32" s="211" t="s">
        <v>150</v>
      </c>
      <c r="C32" s="212"/>
      <c r="D32" s="212"/>
      <c r="E32" s="213"/>
      <c r="F32" s="222"/>
      <c r="G32" s="222"/>
      <c r="H32" s="222"/>
    </row>
    <row r="33" spans="1:9" s="210" customFormat="1" ht="12.75" customHeight="1" x14ac:dyDescent="0.25">
      <c r="B33" s="211" t="s">
        <v>151</v>
      </c>
      <c r="C33" s="212">
        <v>0</v>
      </c>
      <c r="D33" s="212">
        <v>0</v>
      </c>
      <c r="E33" s="212">
        <v>0</v>
      </c>
      <c r="F33" s="228">
        <v>-212143</v>
      </c>
      <c r="G33" s="212">
        <v>0</v>
      </c>
      <c r="H33" s="228">
        <v>-212143</v>
      </c>
    </row>
    <row r="34" spans="1:9" s="210" customFormat="1" ht="12.75" customHeight="1" x14ac:dyDescent="0.25">
      <c r="B34" s="211" t="s">
        <v>152</v>
      </c>
      <c r="C34" s="212">
        <v>0</v>
      </c>
      <c r="D34" s="212">
        <v>0</v>
      </c>
      <c r="E34" s="212">
        <v>0</v>
      </c>
      <c r="F34" s="228">
        <v>0</v>
      </c>
      <c r="G34" s="212">
        <v>0</v>
      </c>
      <c r="H34" s="228">
        <v>0</v>
      </c>
    </row>
    <row r="35" spans="1:9" s="210" customFormat="1" ht="12.75" customHeight="1" x14ac:dyDescent="0.25">
      <c r="B35" s="211" t="s">
        <v>82</v>
      </c>
      <c r="C35" s="212">
        <v>0</v>
      </c>
      <c r="D35" s="212">
        <v>0</v>
      </c>
      <c r="E35" s="212">
        <v>0</v>
      </c>
      <c r="F35" s="228">
        <v>0</v>
      </c>
      <c r="G35" s="228"/>
      <c r="H35" s="228">
        <v>0</v>
      </c>
    </row>
    <row r="36" spans="1:9" s="223" customFormat="1" ht="12.75" customHeight="1" thickBot="1" x14ac:dyDescent="0.3">
      <c r="B36" s="230" t="s">
        <v>153</v>
      </c>
      <c r="C36" s="231">
        <v>0</v>
      </c>
      <c r="D36" s="231">
        <v>0</v>
      </c>
      <c r="E36" s="231">
        <v>0</v>
      </c>
      <c r="F36" s="232">
        <v>-212143</v>
      </c>
      <c r="G36" s="232">
        <v>199134</v>
      </c>
      <c r="H36" s="232">
        <v>-13009</v>
      </c>
    </row>
    <row r="37" spans="1:9" s="210" customFormat="1" ht="12.75" customHeight="1" x14ac:dyDescent="0.25">
      <c r="B37" s="211"/>
      <c r="C37" s="212"/>
      <c r="D37" s="212"/>
      <c r="E37" s="213"/>
      <c r="F37" s="213"/>
      <c r="G37" s="212"/>
      <c r="H37" s="237"/>
    </row>
    <row r="38" spans="1:9" s="223" customFormat="1" ht="12.75" customHeight="1" thickBot="1" x14ac:dyDescent="0.3">
      <c r="A38" s="210" t="s">
        <v>154</v>
      </c>
      <c r="B38" s="211" t="s">
        <v>135</v>
      </c>
      <c r="C38" s="235">
        <v>5370000</v>
      </c>
      <c r="D38" s="231">
        <v>0</v>
      </c>
      <c r="E38" s="231">
        <v>0</v>
      </c>
      <c r="F38" s="231">
        <v>0</v>
      </c>
      <c r="G38" s="231">
        <v>0</v>
      </c>
      <c r="H38" s="236">
        <v>5370000</v>
      </c>
    </row>
    <row r="39" spans="1:9" s="223" customFormat="1" ht="12.75" hidden="1" customHeight="1" x14ac:dyDescent="0.25">
      <c r="A39" s="210" t="s">
        <v>155</v>
      </c>
      <c r="B39" s="211" t="s">
        <v>156</v>
      </c>
      <c r="C39" s="212">
        <v>0</v>
      </c>
      <c r="D39" s="212">
        <v>0</v>
      </c>
      <c r="E39" s="212">
        <v>0</v>
      </c>
      <c r="F39" s="212">
        <v>0</v>
      </c>
      <c r="G39" s="212">
        <v>0</v>
      </c>
      <c r="H39" s="242">
        <v>0</v>
      </c>
    </row>
    <row r="40" spans="1:9" s="223" customFormat="1" ht="12.75" hidden="1" customHeight="1" x14ac:dyDescent="0.25">
      <c r="A40" s="210" t="s">
        <v>157</v>
      </c>
      <c r="B40" s="211" t="s">
        <v>158</v>
      </c>
      <c r="C40" s="212">
        <v>0</v>
      </c>
      <c r="D40" s="212">
        <v>0</v>
      </c>
      <c r="E40" s="212">
        <v>0</v>
      </c>
      <c r="F40" s="212">
        <v>0</v>
      </c>
      <c r="G40" s="212">
        <v>0</v>
      </c>
      <c r="H40" s="242">
        <v>0</v>
      </c>
    </row>
    <row r="41" spans="1:9" s="223" customFormat="1" ht="12.75" hidden="1" customHeight="1" x14ac:dyDescent="0.25">
      <c r="A41" s="210" t="s">
        <v>159</v>
      </c>
      <c r="B41" s="234" t="s">
        <v>136</v>
      </c>
      <c r="C41" s="231">
        <v>0</v>
      </c>
      <c r="D41" s="231">
        <v>0</v>
      </c>
      <c r="E41" s="231">
        <v>0</v>
      </c>
      <c r="F41" s="231">
        <v>0</v>
      </c>
      <c r="G41" s="231">
        <v>0</v>
      </c>
      <c r="H41" s="243">
        <v>0</v>
      </c>
    </row>
    <row r="42" spans="1:9" s="223" customFormat="1" ht="12.75" customHeight="1" x14ac:dyDescent="0.25">
      <c r="B42" s="244" t="s">
        <v>162</v>
      </c>
      <c r="C42" s="240">
        <v>46605000</v>
      </c>
      <c r="D42" s="240">
        <v>162306</v>
      </c>
      <c r="E42" s="227">
        <v>18113206</v>
      </c>
      <c r="F42" s="241">
        <v>-2228961</v>
      </c>
      <c r="G42" s="227">
        <v>4344736</v>
      </c>
      <c r="H42" s="227">
        <v>66996287</v>
      </c>
      <c r="I42" s="41"/>
    </row>
    <row r="43" spans="1:9" s="223" customFormat="1" ht="12.75" customHeight="1" x14ac:dyDescent="0.25">
      <c r="B43" s="224"/>
      <c r="C43" s="245"/>
      <c r="D43" s="245"/>
      <c r="E43" s="245"/>
      <c r="F43" s="245"/>
      <c r="G43" s="227"/>
      <c r="H43" s="227"/>
      <c r="I43" s="41"/>
    </row>
    <row r="44" spans="1:9" ht="15" x14ac:dyDescent="0.25">
      <c r="C44" s="245"/>
      <c r="D44" s="245"/>
      <c r="E44" s="245"/>
      <c r="F44" s="245"/>
      <c r="G44" s="246"/>
      <c r="H44" s="247"/>
    </row>
    <row r="45" spans="1:9" x14ac:dyDescent="0.2">
      <c r="C45" s="248"/>
      <c r="D45" s="248"/>
      <c r="E45" s="248"/>
      <c r="F45" s="248"/>
      <c r="G45" s="248"/>
      <c r="H45" s="249"/>
    </row>
    <row r="46" spans="1:9" s="69" customFormat="1" x14ac:dyDescent="0.2">
      <c r="B46" s="143" t="s">
        <v>40</v>
      </c>
      <c r="C46" s="69" t="s">
        <v>40</v>
      </c>
      <c r="E46" s="70"/>
      <c r="F46" s="70"/>
      <c r="G46" s="250"/>
    </row>
    <row r="47" spans="1:9" s="69" customFormat="1" x14ac:dyDescent="0.2">
      <c r="B47" s="72" t="s">
        <v>41</v>
      </c>
      <c r="C47" s="258" t="s">
        <v>42</v>
      </c>
      <c r="D47" s="258"/>
      <c r="E47" s="258"/>
    </row>
    <row r="48" spans="1:9" x14ac:dyDescent="0.2">
      <c r="B48" s="69" t="s">
        <v>43</v>
      </c>
      <c r="C48" s="258" t="s">
        <v>44</v>
      </c>
      <c r="D48" s="258"/>
      <c r="E48" s="258"/>
    </row>
    <row r="49" spans="2:8" x14ac:dyDescent="0.2">
      <c r="F49" s="251"/>
      <c r="G49" s="251"/>
      <c r="H49" s="251"/>
    </row>
    <row r="50" spans="2:8" x14ac:dyDescent="0.2">
      <c r="B50" s="252"/>
    </row>
    <row r="51" spans="2:8" x14ac:dyDescent="0.2">
      <c r="B51" s="253"/>
      <c r="C51" s="254"/>
      <c r="D51" s="254"/>
      <c r="E51" s="248"/>
      <c r="F51" s="248"/>
      <c r="G51" s="248"/>
      <c r="H51" s="248"/>
    </row>
    <row r="54" spans="2:8" x14ac:dyDescent="0.2">
      <c r="B54" s="255"/>
    </row>
    <row r="55" spans="2:8" x14ac:dyDescent="0.2">
      <c r="B55" s="255"/>
    </row>
    <row r="56" spans="2:8" x14ac:dyDescent="0.2">
      <c r="B56" s="255"/>
    </row>
    <row r="57" spans="2:8" x14ac:dyDescent="0.2">
      <c r="B57" s="255"/>
    </row>
    <row r="58" spans="2:8" x14ac:dyDescent="0.2">
      <c r="B58" s="255"/>
    </row>
    <row r="59" spans="2:8" x14ac:dyDescent="0.2">
      <c r="B59" s="255"/>
    </row>
    <row r="60" spans="2:8" x14ac:dyDescent="0.2">
      <c r="B60" s="255"/>
    </row>
    <row r="61" spans="2:8" x14ac:dyDescent="0.2">
      <c r="B61" s="255"/>
    </row>
    <row r="62" spans="2:8" x14ac:dyDescent="0.2">
      <c r="B62" s="255"/>
    </row>
    <row r="63" spans="2:8" x14ac:dyDescent="0.2">
      <c r="B63" s="255"/>
    </row>
    <row r="64" spans="2:8" x14ac:dyDescent="0.2">
      <c r="B64" s="255"/>
    </row>
    <row r="78" spans="2:4" s="69" customFormat="1" x14ac:dyDescent="0.2">
      <c r="B78" s="205"/>
      <c r="C78" s="205"/>
      <c r="D78" s="205"/>
    </row>
    <row r="79" spans="2:4" s="69" customFormat="1" x14ac:dyDescent="0.2">
      <c r="B79" s="205"/>
      <c r="C79" s="205"/>
      <c r="D79" s="205"/>
    </row>
  </sheetData>
  <mergeCells count="3">
    <mergeCell ref="B2:D2"/>
    <mergeCell ref="C47:E47"/>
    <mergeCell ref="C48:E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Куралай Исагалиева</dc:creator>
  <cp:lastModifiedBy>Максат Есимханов</cp:lastModifiedBy>
  <dcterms:created xsi:type="dcterms:W3CDTF">2016-05-13T09:33:20Z</dcterms:created>
  <dcterms:modified xsi:type="dcterms:W3CDTF">2016-05-13T09:39:33Z</dcterms:modified>
</cp:coreProperties>
</file>