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120" yWindow="270" windowWidth="18975" windowHeight="11010"/>
  </bookViews>
  <sheets>
    <sheet name="FS1" sheetId="7" r:id="rId1"/>
    <sheet name="FS2" sheetId="8" r:id="rId2"/>
    <sheet name="FS3" sheetId="6" r:id="rId3"/>
    <sheet name="FS4" sheetId="9" r:id="rId4"/>
    <sheet name="XLR_NoRangeSheet" sheetId="11" state="veryHidden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</externalReferences>
  <definedNames>
    <definedName name="\a">#REF!</definedName>
    <definedName name="\m">#REF!</definedName>
    <definedName name="\n">#REF!</definedName>
    <definedName name="\o">#REF!</definedName>
    <definedName name="__LEV2">#REF!</definedName>
    <definedName name="__LEV3">#REF!</definedName>
    <definedName name="__LEV4">#REF!</definedName>
    <definedName name="__LEV5">#REF!</definedName>
    <definedName name="_companies_list">#REF!</definedName>
    <definedName name="_company_name">[1]Содержание!$D$6</definedName>
    <definedName name="_LEV2">#REF!</definedName>
    <definedName name="_LEV3">#REF!</definedName>
    <definedName name="_LEV4">#REF!</definedName>
    <definedName name="_LEV5">#REF!</definedName>
    <definedName name="_period">[2]Содержание!$D$4</definedName>
    <definedName name="_q_list">#REF!</definedName>
    <definedName name="_SP1">[3]FES!#REF!</definedName>
    <definedName name="_SP10">[3]FES!#REF!</definedName>
    <definedName name="_SP11">[3]FES!#REF!</definedName>
    <definedName name="_SP12">[3]FES!#REF!</definedName>
    <definedName name="_SP13">[3]FES!#REF!</definedName>
    <definedName name="_SP14">[3]FES!#REF!</definedName>
    <definedName name="_SP15">[3]FES!#REF!</definedName>
    <definedName name="_SP16">[3]FES!#REF!</definedName>
    <definedName name="_SP17">[3]FES!#REF!</definedName>
    <definedName name="_SP18">[3]FES!#REF!</definedName>
    <definedName name="_SP19">[3]FES!#REF!</definedName>
    <definedName name="_SP2">[3]FES!#REF!</definedName>
    <definedName name="_SP20">[3]FES!#REF!</definedName>
    <definedName name="_SP3">[3]FES!#REF!</definedName>
    <definedName name="_SP4">[3]FES!#REF!</definedName>
    <definedName name="_SP5">[3]FES!#REF!</definedName>
    <definedName name="_SP7">[3]FES!#REF!</definedName>
    <definedName name="_SP8">[3]FES!#REF!</definedName>
    <definedName name="_SP9">[3]FES!#REF!</definedName>
    <definedName name="_y_list">#REF!</definedName>
    <definedName name="_year">[2]Содержание!$D$6</definedName>
    <definedName name="ACT">#REF!</definedName>
    <definedName name="amd1_Pip._Supply">[4]Pip.Summ.!#REF!</definedName>
    <definedName name="amd1_Pip_Fabric">[4]Pip.Summ.!#REF!</definedName>
    <definedName name="amd2_pip._supply">[5]Pip.Summ.!#REF!</definedName>
    <definedName name="AS2DocOpenMode" hidden="1">"AS2DocumentEdit"</definedName>
    <definedName name="AS2HasNoAutoHeaderFooter">"OFF"</definedName>
    <definedName name="AS2ReportLS" hidden="1">1</definedName>
    <definedName name="AS2SyncStepLS" hidden="1">0</definedName>
    <definedName name="AS2TickmarkLS" hidden="1">#REF!</definedName>
    <definedName name="AS2VersionLS" hidden="1">300</definedName>
    <definedName name="assel">#REF!</definedName>
    <definedName name="aud_month">#REF!</definedName>
    <definedName name="aud_year">#REF!</definedName>
    <definedName name="B">[6]д.7.001!#REF!</definedName>
    <definedName name="BalanceSheet_29">#REF!</definedName>
    <definedName name="BalanceSheet_3">#REF!</definedName>
    <definedName name="BD1_Pip_Fabric">[4]Pip.Summ.!#REF!</definedName>
    <definedName name="BG_Del" hidden="1">15</definedName>
    <definedName name="BG_Ins" hidden="1">4</definedName>
    <definedName name="BG_Mod" hidden="1">6</definedName>
    <definedName name="BQ">#REF!</definedName>
    <definedName name="cad_month">#REF!</definedName>
    <definedName name="cad_year">#REF!</definedName>
    <definedName name="CalJac">#REF!</definedName>
    <definedName name="caljac2">#REF!</definedName>
    <definedName name="Calpurnia_jacket">#REF!</definedName>
    <definedName name="CashFlows_29">#REF!</definedName>
    <definedName name="CashFlows_3">#REF!</definedName>
    <definedName name="CashFlows_5">#REF!</definedName>
    <definedName name="cba">#REF!</definedName>
    <definedName name="cbb">#REF!</definedName>
    <definedName name="cbfraispro">#REF!</definedName>
    <definedName name="cd">#REF!</definedName>
    <definedName name="cda">#REF!</definedName>
    <definedName name="CF_AccruedExpenses">#REF!</definedName>
    <definedName name="CF_Cash">#REF!</definedName>
    <definedName name="CF_CurrentLTDebit">#REF!</definedName>
    <definedName name="CF_DeferredTax">#REF!</definedName>
    <definedName name="CF_Dividends">#REF!</definedName>
    <definedName name="CF_Intangibles">#REF!</definedName>
    <definedName name="CF_Inventories">#REF!</definedName>
    <definedName name="CF_Investments">#REF!</definedName>
    <definedName name="CF_LTDebt">#REF!</definedName>
    <definedName name="CF_NetIncome">#REF!</definedName>
    <definedName name="CF_Payables">#REF!</definedName>
    <definedName name="CF_PrepaidExpenses">#REF!</definedName>
    <definedName name="CF_Property">#REF!</definedName>
    <definedName name="CF_Receivables">#REF!</definedName>
    <definedName name="CF_Shares">#REF!</definedName>
    <definedName name="CF_Taxation">#REF!</definedName>
    <definedName name="ChangesEquity_4">#REF!</definedName>
    <definedName name="chf_month">#REF!</definedName>
    <definedName name="chf_year">#REF!</definedName>
    <definedName name="cis">#REF!</definedName>
    <definedName name="ClaraNord_deck">#REF!</definedName>
    <definedName name="ClaraNord_paliTG">#REF!</definedName>
    <definedName name="ClDate">[7]Info!$G$6</definedName>
    <definedName name="comit_esec">#REF!</definedName>
    <definedName name="COMP">#REF!</definedName>
    <definedName name="CompOt">#N/A</definedName>
    <definedName name="CompRas">#N/A</definedName>
    <definedName name="cons_di_amm">#REF!</definedName>
    <definedName name="csnab">#REF!</definedName>
    <definedName name="ct">#REF!</definedName>
    <definedName name="cv">#REF!</definedName>
    <definedName name="cvo">#REF!</definedName>
    <definedName name="czhs">#REF!</definedName>
    <definedName name="DataDate">[8]SCurve!$AF$1</definedName>
    <definedName name="DATI">[9]GRAFICI!$A$2:$D$18</definedName>
    <definedName name="DATICOSTI">[9]GRAFICI!$B$69:$C$83</definedName>
    <definedName name="debprin">#REF!</definedName>
    <definedName name="dem_month">#REF!</definedName>
    <definedName name="dem_year">#REF!</definedName>
    <definedName name="ee">#REF!</definedName>
    <definedName name="EF">#REF!</definedName>
    <definedName name="EFA">#REF!</definedName>
    <definedName name="ES">#REF!</definedName>
    <definedName name="ESA">#REF!</definedName>
    <definedName name="ESTRAZIONE">#REF!</definedName>
    <definedName name="EUR_end">'[10]X-rates'!$D$3</definedName>
    <definedName name="euro_month">#REF!</definedName>
    <definedName name="euro_year">#REF!</definedName>
    <definedName name="ew">#N/A</definedName>
    <definedName name="fg">#N/A</definedName>
    <definedName name="Fine_Codes">#REF!</definedName>
    <definedName name="fine_Summ">#REF!</definedName>
    <definedName name="G">[9]GRAFICI!$A$20:$Q$61</definedName>
    <definedName name="gbr_month">#REF!</definedName>
    <definedName name="gbr_year">#REF!</definedName>
    <definedName name="Grafico">[9]GRAFICI!$A$20:$Q$61</definedName>
    <definedName name="half">'[11]US Dollar 2004'!$C$17:$C$191</definedName>
    <definedName name="Header1">MAX(!$A$5:$A65536)+1</definedName>
    <definedName name="Header2">MAX(!$A$5:$A65536)&amp;"."&amp;COUNTA(INDEX(!$B$5:$B65536,MATCH(MAX(!$A$5:$A65536),!$A$5:$A65536)):!$B65536)</definedName>
    <definedName name="hozu">#REF!</definedName>
    <definedName name="IMIL">#REF!</definedName>
    <definedName name="IncomeStatement_29">#REF!</definedName>
    <definedName name="IncomeStatement_3">#REF!</definedName>
    <definedName name="IncomeStatement_4">#REF!</definedName>
    <definedName name="IND">#REF!</definedName>
    <definedName name="IND_min">#REF!</definedName>
    <definedName name="IND_sup">#REF!</definedName>
    <definedName name="IngCalpurnia">#REF!</definedName>
    <definedName name="IngClaraNord">#REF!</definedName>
    <definedName name="invoice">#REF!</definedName>
    <definedName name="k">#N/A</definedName>
    <definedName name="kto">[12]Форма2!$C$19:$C$24,[12]Форма2!$E$19:$F$24,[12]Форма2!$D$26:$F$31,[12]Форма2!$C$33:$C$38,[12]Форма2!$E$33:$F$38,[12]Форма2!$D$40:$F$43,[12]Форма2!$C$45:$C$48,[12]Форма2!$E$45:$F$48,[12]Форма2!$C$19</definedName>
    <definedName name="KZT_av">#REF!</definedName>
    <definedName name="KZT_beg">#REF!</definedName>
    <definedName name="KZT_end">#REF!</definedName>
    <definedName name="LISTA">#REF!</definedName>
    <definedName name="lvnc">#REF!</definedName>
    <definedName name="m_2005">'[13]1NK'!$R$10:$R$1877</definedName>
    <definedName name="m_2006">'[13]1NK'!$S$10:$S$1838</definedName>
    <definedName name="m_2007">'[13]1NK'!$T$10:$T$1838</definedName>
    <definedName name="m_dep_I">#REF!</definedName>
    <definedName name="m_dep_I1">#REF!</definedName>
    <definedName name="m_dep_N">#REF!</definedName>
    <definedName name="m_f2002">#REF!</definedName>
    <definedName name="m_Key2">#REF!</definedName>
    <definedName name="m_o2003">#REF!</definedName>
    <definedName name="m_OTM2005">'[14]2.2 ОтклОТМ'!$G$1:$G$65536</definedName>
    <definedName name="m_OTM2006">'[14]2.2 ОтклОТМ'!$J$1:$J$65536</definedName>
    <definedName name="m_OTM2007">'[14]2.2 ОтклОТМ'!$M$1:$M$65536</definedName>
    <definedName name="m_OTM2008">'[14]2.2 ОтклОТМ'!$P$1:$P$65536</definedName>
    <definedName name="m_OTM2009">'[14]2.2 ОтклОТМ'!$S$1:$S$65536</definedName>
    <definedName name="m_OTM2010">'[14]2.2 ОтклОТМ'!$V$1:$V$65536</definedName>
    <definedName name="m_OTMizm">'[14]1.3.2 ОТМ'!$K$1:$K$65536</definedName>
    <definedName name="m_OTMkod">'[14]1.3.2 ОТМ'!$A$1:$A$65536</definedName>
    <definedName name="m_OTMnomer">'[14]1.3.2 ОТМ'!$H$1:$H$65536</definedName>
    <definedName name="m_OTMpokaz">'[14]1.3.2 ОТМ'!$I$1:$I$65536</definedName>
    <definedName name="m_p2003">#REF!</definedName>
    <definedName name="m_Predpr_I">[14]Предпр!$C$3:$C$29</definedName>
    <definedName name="m_Predpr_N">[14]Предпр!$D$3:$D$29</definedName>
    <definedName name="m_Zatrat">[14]ЦентрЗатр!$A$2:$G$71</definedName>
    <definedName name="m_Zatrat_Ed">[14]ЦентрЗатр!$E$2:$E$71</definedName>
    <definedName name="m_Zatrat_K">[14]ЦентрЗатр!$F$2:$F$71</definedName>
    <definedName name="m_Zatrat_N">[14]ЦентрЗатр!$G$2:$G$71</definedName>
    <definedName name="mas_1">#REF!</definedName>
    <definedName name="mas_2">#REF!</definedName>
    <definedName name="mas_2_new">#REF!</definedName>
    <definedName name="mas_3">#REF!</definedName>
    <definedName name="mas_4">#REF!</definedName>
    <definedName name="mas_new">#REF!</definedName>
    <definedName name="mas_old">#REF!</definedName>
    <definedName name="mas_spisok">#REF!</definedName>
    <definedName name="MM_MARK">#REF!</definedName>
    <definedName name="NAV">#REF!</definedName>
    <definedName name="NAV_min">#REF!</definedName>
    <definedName name="NAV_sup">#REF!</definedName>
    <definedName name="net">#REF!</definedName>
    <definedName name="OpDate">[7]Info!$G$5</definedName>
    <definedName name="pc">#REF!</definedName>
    <definedName name="po">#REF!</definedName>
    <definedName name="ProcCalpurnia_jacket">'[15]Approvvigionamenti (6)'!#REF!</definedName>
    <definedName name="ProcClaraNord_deck">'[15]Approvvigionamenti (6)'!#REF!</definedName>
    <definedName name="pz">#REF!</definedName>
    <definedName name="qsda" hidden="1">4</definedName>
    <definedName name="qwe">[16]Форма2!$C$19:$C$24,[16]Форма2!$E$19:$F$24,[16]Форма2!$D$26:$F$31,[16]Форма2!$C$33:$C$38,[16]Форма2!$E$33:$F$38,[16]Форма2!$D$40:$F$43,[16]Форма2!$C$45:$C$48,[16]Форма2!$E$45:$F$48,[16]Форма2!$C$19</definedName>
    <definedName name="QWQWW">[4]Pip.Summ.!#REF!</definedName>
    <definedName name="REPORTER">#REF!</definedName>
    <definedName name="RES">#REF!</definedName>
    <definedName name="RESP">#REF!</definedName>
    <definedName name="RID">#REF!</definedName>
    <definedName name="rng">#REF!</definedName>
    <definedName name="rngChartRange">#REF!</definedName>
    <definedName name="rngDataAll">#REF!</definedName>
    <definedName name="rngEnd">#REF!</definedName>
    <definedName name="rngIATACode">#REF!</definedName>
    <definedName name="rngResStart">#REF!</definedName>
    <definedName name="rngStart">#REF!</definedName>
    <definedName name="rngUpdate">#REF!</definedName>
    <definedName name="rur_month">#REF!</definedName>
    <definedName name="rur_year">#REF!</definedName>
    <definedName name="RUT">#REF!</definedName>
    <definedName name="s" hidden="1">{#N/A,#N/A,FALSE,"Aging Summary";#N/A,#N/A,FALSE,"Ratio Analysis";#N/A,#N/A,FALSE,"Test 120 Day Accts";#N/A,#N/A,FALSE,"Tickmarks"}</definedName>
    <definedName name="S1_">#REF!</definedName>
    <definedName name="s1_0">#REF!</definedName>
    <definedName name="s1_1">#REF!</definedName>
    <definedName name="S10_">#REF!</definedName>
    <definedName name="S11_">#REF!</definedName>
    <definedName name="S12_">#REF!</definedName>
    <definedName name="S13_">#REF!</definedName>
    <definedName name="S14_">#REF!</definedName>
    <definedName name="S15_">#REF!</definedName>
    <definedName name="S16_">#REF!</definedName>
    <definedName name="S17_">#REF!</definedName>
    <definedName name="S18_">#REF!</definedName>
    <definedName name="S19_">#REF!</definedName>
    <definedName name="S2_">#REF!</definedName>
    <definedName name="S20_">#REF!</definedName>
    <definedName name="S3_">#REF!</definedName>
    <definedName name="S4_">#REF!</definedName>
    <definedName name="S5_">#REF!</definedName>
    <definedName name="S6_">#REF!</definedName>
    <definedName name="S7_">#REF!</definedName>
    <definedName name="S8_">#REF!</definedName>
    <definedName name="S9_">#REF!</definedName>
    <definedName name="StoE_e">'[17]X-rates'!#REF!</definedName>
    <definedName name="synthese">#REF!</definedName>
    <definedName name="Tariff">[18]Capex!#REF!</definedName>
    <definedName name="TextRefCopy1">'[19]Cash Flow - Indirect Method_new'!#REF!</definedName>
    <definedName name="TextRefCopy146">#REF!</definedName>
    <definedName name="TextRefCopy160">#REF!</definedName>
    <definedName name="TextRefCopy161">#REF!</definedName>
    <definedName name="TextRefCopy162">#REF!</definedName>
    <definedName name="TextRefCopy163">#REF!</definedName>
    <definedName name="TextRefCopy164">#REF!</definedName>
    <definedName name="TextRefCopy165">#REF!</definedName>
    <definedName name="TextRefCopy167">#REF!</definedName>
    <definedName name="TextRefCopy169">#REF!</definedName>
    <definedName name="TextRefCopy171">#REF!</definedName>
    <definedName name="TextRefCopy173">#REF!</definedName>
    <definedName name="TextRefCopy174">#REF!</definedName>
    <definedName name="TextRefCopy175">#REF!</definedName>
    <definedName name="TextRefCopy177">#REF!</definedName>
    <definedName name="TextRefCopy178">#REF!</definedName>
    <definedName name="TextRefCopy180">#REF!</definedName>
    <definedName name="TextRefCopy181">#REF!</definedName>
    <definedName name="TextRefCopy183">#REF!</definedName>
    <definedName name="TextRefCopy186">#REF!</definedName>
    <definedName name="TextRefCopy186fv">#REF!</definedName>
    <definedName name="TextRefCopy188">#REF!</definedName>
    <definedName name="TextRefCopy190">#REF!</definedName>
    <definedName name="TextRefCopy192">#REF!</definedName>
    <definedName name="TextRefCopy193">#REF!</definedName>
    <definedName name="TextRefCopy195">#REF!</definedName>
    <definedName name="TextRefCopy198">#REF!</definedName>
    <definedName name="TextRefCopy2">#REF!</definedName>
    <definedName name="TextRefCopy3">'[20]Собственный капитал'!#REF!</definedName>
    <definedName name="TextRefCopy5">'[20]Собственный капитал'!#REF!</definedName>
    <definedName name="TextRefCopy63">'[21]PP&amp;E mvt for 2003'!$R$18</definedName>
    <definedName name="TextRefCopy76">[22]Movements!#REF!</definedName>
    <definedName name="TextRefCopy8">[19]IA!$B$14</definedName>
    <definedName name="TextRefCopy88">'[21]PP&amp;E mvt for 2003'!$P$19</definedName>
    <definedName name="TextRefCopy89">'[21]PP&amp;E mvt for 2003'!$P$46</definedName>
    <definedName name="TextRefCopy90">'[21]PP&amp;E mvt for 2003'!$P$25</definedName>
    <definedName name="TextRefCopy92">'[21]PP&amp;E mvt for 2003'!$P$26</definedName>
    <definedName name="TextRefCopy94">'[21]PP&amp;E mvt for 2003'!$P$52</definedName>
    <definedName name="TextRefCopy95">'[21]PP&amp;E mvt for 2003'!$P$53</definedName>
    <definedName name="TextRefCopyRangeCount" hidden="1">3</definedName>
    <definedName name="Tirante_fino_a_2">#REF!</definedName>
    <definedName name="Tirante_oltre_2">#REF!</definedName>
    <definedName name="TITLE">#REF!</definedName>
    <definedName name="Total_Pip_Fabr">#REF!</definedName>
    <definedName name="Total_Pip_Supply">#REF!</definedName>
    <definedName name="usd">'[17]X-rates'!#REF!</definedName>
    <definedName name="usd_end">'[17]X-rates'!#REF!</definedName>
    <definedName name="USD_to_EUR_av">'[17]X-rates'!$B$3</definedName>
    <definedName name="USD_to_EUR_end">'[17]X-rates'!$B$4</definedName>
    <definedName name="USD_to_EUR_open">'[17]X-rates'!$B$2</definedName>
    <definedName name="USDend">'[17]X-rates'!#REF!</definedName>
    <definedName name="Valv_big">#REF!</definedName>
    <definedName name="Valv_small">#REF!</definedName>
    <definedName name="VAT">[18]Capex!#REF!</definedName>
    <definedName name="VIS">#REF!</definedName>
    <definedName name="W">[4]Pip.Summ.!#REF!</definedName>
    <definedName name="wrn.Aging._.and._.Trend._.Analysis." hidden="1">{#N/A,#N/A,FALSE,"Aging Summary";#N/A,#N/A,FALSE,"Ratio Analysis";#N/A,#N/A,FALSE,"Test 120 Day Accts";#N/A,#N/A,FALSE,"Tickmarks"}</definedName>
    <definedName name="wrn.Сравнение._.с._.отраслями." hidden="1">{#N/A,#N/A,TRUE,"Лист1";#N/A,#N/A,TRUE,"Лист2";#N/A,#N/A,TRUE,"Лист3"}</definedName>
    <definedName name="WWQ">[4]Pip.Summ.!#REF!</definedName>
    <definedName name="XLR_ERRNAMESTR" hidden="1">XLR_NoRangeSheet!$B$5</definedName>
    <definedName name="XLR_VERSION" hidden="1">XLR_NoRangeSheet!$A$5</definedName>
    <definedName name="XLRPARAMS_d" hidden="1">XLR_NoRangeSheet!$B$6</definedName>
    <definedName name="Z_C37E65A7_9893_435E_9759_72E0D8A5DD87_.wvu.PrintTitles" hidden="1">#REF!</definedName>
    <definedName name="zheldor">#REF!</definedName>
    <definedName name="zheldorizdat">#REF!</definedName>
    <definedName name="а1">[23]ЯНВАРЬ!#REF!</definedName>
    <definedName name="А2">#REF!</definedName>
    <definedName name="АААААААА">#N/A</definedName>
    <definedName name="ап">#N/A</definedName>
    <definedName name="апвп">[24]Форма2!$C$19:$C$24,[24]Форма2!$E$19:$F$24,[24]Форма2!$D$26:$F$31,[24]Форма2!$C$33:$C$38,[24]Форма2!$E$33:$F$38,[24]Форма2!$D$40:$F$43,[24]Форма2!$C$45:$C$48,[24]Форма2!$E$45:$F$48,[24]Форма2!$C$19</definedName>
    <definedName name="_xlnm.Database">#REF!</definedName>
    <definedName name="Бери">[25]Форма2!$D$129:$F$132,[25]Форма2!$D$134:$F$135,[25]Форма2!$D$137:$F$140,[25]Форма2!$D$142:$F$144,[25]Форма2!$D$146:$F$150,[25]Форма2!$D$152:$F$154,[25]Форма2!$D$156:$F$162,[25]Форма2!$D$129</definedName>
    <definedName name="Берик">[25]Форма2!$C$70:$C$72,[25]Форма2!$D$73:$F$73,[25]Форма2!$E$70:$F$72,[25]Форма2!$C$75:$C$77,[25]Форма2!$E$75:$F$77,[25]Форма2!$C$79:$C$82,[25]Форма2!$E$79:$F$82,[25]Форма2!$C$84:$C$86,[25]Форма2!$E$84:$F$86,[25]Форма2!$C$88:$C$89,[25]Форма2!$E$88:$F$89,[25]Форма2!$C$70</definedName>
    <definedName name="БЛРаздел1">[26]Форма2!$C$19:$C$24,[26]Форма2!$E$19:$F$24,[26]Форма2!$D$26:$F$31,[26]Форма2!$C$33:$C$38,[26]Форма2!$E$33:$F$38,[26]Форма2!$D$40:$F$43,[26]Форма2!$C$45:$C$48,[26]Форма2!$E$45:$F$48,[26]Форма2!$C$19</definedName>
    <definedName name="БЛРаздел10">#REF!</definedName>
    <definedName name="БЛРаздел2">[26]Форма2!$C$51:$C$58,[26]Форма2!$E$51:$F$58,[26]Форма2!$C$60:$C$63,[26]Форма2!$E$60:$F$63,[26]Форма2!$C$65:$C$67,[26]Форма2!$E$65:$F$67,[26]Форма2!$C$51</definedName>
    <definedName name="БЛРаздел3">[26]Форма2!$C$70:$C$72,[26]Форма2!$D$73:$F$73,[26]Форма2!$E$70:$F$72,[26]Форма2!$C$75:$C$77,[26]Форма2!$E$75:$F$77,[26]Форма2!$C$79:$C$82,[26]Форма2!$E$79:$F$82,[26]Форма2!$C$84:$C$86,[26]Форма2!$E$84:$F$86,[26]Форма2!$C$88:$C$89,[26]Форма2!$E$88:$F$89,[26]Форма2!$C$70</definedName>
    <definedName name="БЛРаздел4">[26]Форма2!$E$106:$F$107,[26]Форма2!$C$106:$C$107,[26]Форма2!$E$102:$F$104,[26]Форма2!$C$102:$C$104,[26]Форма2!$C$97:$C$100,[26]Форма2!$E$97:$F$100,[26]Форма2!$E$92:$F$95,[26]Форма2!$C$92:$C$95,[26]Форма2!$C$92</definedName>
    <definedName name="БЛРаздел5">[26]Форма2!$C$113:$C$114,[26]Форма2!$D$110:$F$112,[26]Форма2!$E$113:$F$114,[26]Форма2!$D$115:$F$115,[26]Форма2!$D$117:$F$119,[26]Форма2!$D$121:$F$122,[26]Форма2!$D$124:$F$126,[26]Форма2!$D$110</definedName>
    <definedName name="БЛРаздел6">[26]Форма2!$D$129:$F$132,[26]Форма2!$D$134:$F$135,[26]Форма2!$D$137:$F$140,[26]Форма2!$D$142:$F$144,[26]Форма2!$D$146:$F$150,[26]Форма2!$D$152:$F$154,[26]Форма2!$D$156:$F$162,[26]Форма2!$D$129</definedName>
    <definedName name="БЛРаздел7">[26]Форма2!$D$179:$F$185,[26]Форма2!$D$175:$F$177,[26]Форма2!$D$165:$F$173,[26]Форма2!$D$165</definedName>
    <definedName name="БЛРаздел8">[26]Форма2!$E$200:$F$207,[26]Форма2!$C$200:$C$207,[26]Форма2!$E$189:$F$198,[26]Форма2!$C$189:$C$198,[26]Форма2!$E$188:$F$188,[26]Форма2!$C$188</definedName>
    <definedName name="БЛРаздел9">[26]Форма2!$E$234:$F$237,[26]Форма2!$C$234:$C$237,[26]Форма2!$E$224:$F$232,[26]Форма2!$C$224:$C$232,[26]Форма2!$E$223:$F$223,[26]Форма2!$C$223,[26]Форма2!$E$217:$F$221,[26]Форма2!$C$217:$C$221,[26]Форма2!$E$210:$F$215,[26]Форма2!$C$210:$C$215,[26]Форма2!$C$210</definedName>
    <definedName name="БПДанные">[26]Форма1!$C$22:$D$33,[26]Форма1!$C$36:$D$48,[26]Форма1!$C$22</definedName>
    <definedName name="Бюджет__по__подразд__2003__года_Лист1_Таблица">[27]ОТиТБ!#REF!</definedName>
    <definedName name="в23ё">#N/A</definedName>
    <definedName name="В32">#REF!</definedName>
    <definedName name="ВалютаБаланса">#REF!</definedName>
    <definedName name="вб">[28]Пр2!#REF!</definedName>
    <definedName name="вв">#N/A</definedName>
    <definedName name="время">[1]Содержание!$D$4</definedName>
    <definedName name="второй">#REF!</definedName>
    <definedName name="вуув" hidden="1">{#N/A,#N/A,TRUE,"Лист1";#N/A,#N/A,TRUE,"Лист2";#N/A,#N/A,TRUE,"Лист3"}</definedName>
    <definedName name="выеыееек">#REF!,#REF!,#REF!</definedName>
    <definedName name="ггздщ">#N/A</definedName>
    <definedName name="гнегнегне">#REF!,#REF!,#REF!,#REF!,#REF!,#REF!</definedName>
    <definedName name="гненгнег">#REF!,#REF!,#REF!,#REF!,#REF!,#REF!,#REF!,#REF!</definedName>
    <definedName name="год">[1]Содержание!$D$5</definedName>
    <definedName name="грприрцфв00ав98" hidden="1">{#N/A,#N/A,TRUE,"Лист1";#N/A,#N/A,TRUE,"Лист2";#N/A,#N/A,TRUE,"Лист3"}</definedName>
    <definedName name="грфинцкавг98Х" hidden="1">{#N/A,#N/A,TRUE,"Лист1";#N/A,#N/A,TRUE,"Лист2";#N/A,#N/A,TRUE,"Лист3"}</definedName>
    <definedName name="д1">#REF!</definedName>
    <definedName name="д2">#REF!</definedName>
    <definedName name="д3">#REF!</definedName>
    <definedName name="д4">#REF!</definedName>
    <definedName name="дебит">'[29]из сем'!$A$2:$B$362</definedName>
    <definedName name="дмтс">#REF!</definedName>
    <definedName name="Добыча">'[30]Добыча нефти4'!$F$11:$Q$12</definedName>
    <definedName name="Доз5">#REF!</definedName>
    <definedName name="доз6">#REF!</definedName>
    <definedName name="дшлшщ">#N/A</definedName>
    <definedName name="ЕдИзм">[14]ЕдИзм!$A$1:$D$25</definedName>
    <definedName name="еугонгш">#N/A</definedName>
    <definedName name="еукар">#N/A</definedName>
    <definedName name="ждлждл">#REF!,#REF!,#REF!,#REF!,#REF!,#REF!,#REF!,#REF!,#REF!</definedName>
    <definedName name="зщшзщзщш">#REF!,#REF!,#REF!,#REF!,#REF!,#REF!,#REF!,#REF!,#REF!,#REF!,#REF!</definedName>
    <definedName name="И">[6]д.7.001!#REF!</definedName>
    <definedName name="й">#N/A</definedName>
    <definedName name="йй">#N/A</definedName>
    <definedName name="импорт">#REF!</definedName>
    <definedName name="индплан">#REF!</definedName>
    <definedName name="индцкавг98" hidden="1">{#N/A,#N/A,TRUE,"Лист1";#N/A,#N/A,TRUE,"Лист2";#N/A,#N/A,TRUE,"Лист3"}</definedName>
    <definedName name="ке">#N/A</definedName>
    <definedName name="Кегок2" hidden="1">{#N/A,#N/A,TRUE,"Лист1";#N/A,#N/A,TRUE,"Лист2";#N/A,#N/A,TRUE,"Лист3"}</definedName>
    <definedName name="кеппппппппппп" hidden="1">{#N/A,#N/A,TRUE,"Лист1";#N/A,#N/A,TRUE,"Лист2";#N/A,#N/A,TRUE,"Лист3"}</definedName>
    <definedName name="_xlnm.Criteria">#REF!</definedName>
    <definedName name="куеп">#N/A</definedName>
    <definedName name="курс_2005">#REF!</definedName>
    <definedName name="курс_2006">#REF!</definedName>
    <definedName name="курс_2007">#REF!</definedName>
    <definedName name="курс_2008">#REF!</definedName>
    <definedName name="курс_2009">#REF!</definedName>
    <definedName name="курс_2010">#REF!</definedName>
    <definedName name="лист1">#REF!</definedName>
    <definedName name="лор" hidden="1">{#N/A,#N/A,TRUE,"Лист1";#N/A,#N/A,TRUE,"Лист2";#N/A,#N/A,TRUE,"Лист3"}</definedName>
    <definedName name="мбр">[28]Пр2!#REF!</definedName>
    <definedName name="ммм">#REF!</definedName>
    <definedName name="МРП">#REF!</definedName>
    <definedName name="мым">#N/A</definedName>
    <definedName name="наташа">#N/A</definedName>
    <definedName name="нгекнекн">#REF!,#REF!,#REF!,#REF!</definedName>
    <definedName name="невневнев">#REF!</definedName>
    <definedName name="нешнлш">#N/A</definedName>
    <definedName name="_xlnm.Print_Area" localSheetId="0">'FS1'!$A$1:$D$60</definedName>
    <definedName name="_xlnm.Print_Area" localSheetId="1">'FS2'!$A$1:$D$59</definedName>
    <definedName name="_xlnm.Print_Area" localSheetId="2">'FS3'!$A$1:$C$83</definedName>
    <definedName name="_xlnm.Print_Area" localSheetId="3">'FS4'!$A$1:$H$47</definedName>
    <definedName name="Ораз">[25]Форма2!$D$179:$F$185,[25]Форма2!$D$175:$F$177,[25]Форма2!$D$165:$F$173,[25]Форма2!$D$165</definedName>
    <definedName name="орп" hidden="1">{#N/A,#N/A,TRUE,"Лист1";#N/A,#N/A,TRUE,"Лист2";#N/A,#N/A,TRUE,"Лист3"}</definedName>
    <definedName name="первый">#REF!</definedName>
    <definedName name="период">[1]Содержание!$D$4</definedName>
    <definedName name="Предприятия">'[31]#ССЫЛКА'!$A$1:$D$64</definedName>
    <definedName name="прибыль3" hidden="1">{#N/A,#N/A,TRUE,"Лист1";#N/A,#N/A,TRUE,"Лист2";#N/A,#N/A,TRUE,"Лист3"}</definedName>
    <definedName name="Прог">#REF!</definedName>
    <definedName name="пррррр">#REF!</definedName>
    <definedName name="прррррр">#REF!</definedName>
    <definedName name="расходы">[32]Форма2!$C$51:$C$58,[32]Форма2!$E$51:$F$58,[32]Форма2!$C$60:$C$63,[32]Форма2!$E$60:$F$63,[32]Форма2!$C$65:$C$67,[32]Форма2!$E$65:$F$67,[32]Форма2!$C$51</definedName>
    <definedName name="_xlnm.Recorder">#REF!</definedName>
    <definedName name="рис1" hidden="1">{#N/A,#N/A,TRUE,"Лист1";#N/A,#N/A,TRUE,"Лист2";#N/A,#N/A,TRUE,"Лист3"}</definedName>
    <definedName name="ропдщш" hidden="1">{#N/A,#N/A,TRUE,"Лист1";#N/A,#N/A,TRUE,"Лист2";#N/A,#N/A,TRUE,"Лист3"}</definedName>
    <definedName name="рпл" hidden="1">{#N/A,#N/A,TRUE,"Лист1";#N/A,#N/A,TRUE,"Лист2";#N/A,#N/A,TRUE,"Лист3"}</definedName>
    <definedName name="с">#N/A</definedName>
    <definedName name="сектор">[14]Предпр!$L$3:$L$9</definedName>
    <definedName name="см">#REF!</definedName>
    <definedName name="СписокТЭП">[33]СписокТЭП!$A$1:$C$40</definedName>
    <definedName name="сс">#N/A</definedName>
    <definedName name="сссс">#N/A</definedName>
    <definedName name="ссы">#N/A</definedName>
    <definedName name="сяры">#REF!</definedName>
    <definedName name="текар" hidden="1">{#N/A,#N/A,TRUE,"Лист1";#N/A,#N/A,TRUE,"Лист2";#N/A,#N/A,TRUE,"Лист3"}</definedName>
    <definedName name="титэк">#REF!</definedName>
    <definedName name="титэк1">#REF!</definedName>
    <definedName name="титэмба">#REF!</definedName>
    <definedName name="тп" hidden="1">{#N/A,#N/A,TRUE,"Лист1";#N/A,#N/A,TRUE,"Лист2";#N/A,#N/A,TRUE,"Лист3"}</definedName>
    <definedName name="третий">#REF!</definedName>
    <definedName name="у">#N/A</definedName>
    <definedName name="ук">#N/A</definedName>
    <definedName name="укеееукеееееееееееееее" hidden="1">{#N/A,#N/A,TRUE,"Лист1";#N/A,#N/A,TRUE,"Лист2";#N/A,#N/A,TRUE,"Лист3"}</definedName>
    <definedName name="укеукеуеуе" hidden="1">{#N/A,#N/A,TRUE,"Лист1";#N/A,#N/A,TRUE,"Лист2";#N/A,#N/A,TRUE,"Лист3"}</definedName>
    <definedName name="ф4">#N/A</definedName>
    <definedName name="форма6">#REF!</definedName>
    <definedName name="х00.043">'[34]#'!$B$32</definedName>
    <definedName name="х02.85">'[35]#'!$B$209</definedName>
    <definedName name="хшзхзш">#REF!,#REF!,#REF!,#REF!,#REF!,#REF!,#REF!,#REF!,#REF!</definedName>
    <definedName name="ц">#N/A</definedName>
    <definedName name="цу">#N/A</definedName>
    <definedName name="цц">#N/A</definedName>
    <definedName name="четвертый">#REF!</definedName>
    <definedName name="щ">#N/A</definedName>
    <definedName name="щшгшщшг">#REF!,#REF!,#REF!,#REF!,#REF!,#REF!,#REF!,#REF!</definedName>
    <definedName name="ыв">#N/A</definedName>
    <definedName name="ыва" hidden="1">{#N/A,#N/A,TRUE,"Лист1";#N/A,#N/A,TRUE,"Лист2";#N/A,#N/A,TRUE,"Лист3"}</definedName>
    <definedName name="ыуаы" hidden="1">{#N/A,#N/A,TRUE,"Лист1";#N/A,#N/A,TRUE,"Лист2";#N/A,#N/A,TRUE,"Лист3"}</definedName>
    <definedName name="ыыыы">#N/A</definedName>
    <definedName name="ЫЫЫЫы">#N/A</definedName>
    <definedName name="Экспорт_Объемы_добычи">#REF!</definedName>
    <definedName name="Экспорт_Поставки_нефти">'[30]поставка сравн13'!$A$1:$Q$30</definedName>
    <definedName name="ээ">#REF!</definedName>
    <definedName name="юю">#REF!</definedName>
    <definedName name="явп">#REF!</definedName>
  </definedNames>
  <calcPr calcId="145621" refMode="R1C1"/>
</workbook>
</file>

<file path=xl/calcChain.xml><?xml version="1.0" encoding="utf-8"?>
<calcChain xmlns="http://schemas.openxmlformats.org/spreadsheetml/2006/main">
  <c r="C75" i="6" l="1"/>
  <c r="B75" i="6"/>
  <c r="C71" i="6"/>
  <c r="B71" i="6"/>
  <c r="B55" i="6"/>
  <c r="G40" i="9"/>
  <c r="F40" i="9"/>
  <c r="E40" i="9"/>
  <c r="D40" i="9"/>
  <c r="H36" i="9" l="1"/>
  <c r="H23" i="9" l="1"/>
  <c r="H39" i="9" l="1"/>
  <c r="E24" i="9" l="1"/>
  <c r="H22" i="9"/>
  <c r="G21" i="9"/>
  <c r="H21" i="9" s="1"/>
  <c r="H20" i="9"/>
  <c r="H17" i="9"/>
  <c r="H16" i="9"/>
  <c r="H15" i="9"/>
  <c r="G18" i="9"/>
  <c r="D24" i="9"/>
  <c r="H10" i="9"/>
  <c r="C65" i="6"/>
  <c r="C55" i="6"/>
  <c r="C25" i="6"/>
  <c r="C41" i="6" s="1"/>
  <c r="C45" i="6" s="1"/>
  <c r="G24" i="9" l="1"/>
  <c r="F18" i="9"/>
  <c r="F24" i="9" s="1"/>
  <c r="C24" i="9"/>
  <c r="H12" i="9"/>
  <c r="H18" i="9" s="1"/>
  <c r="H24" i="9" l="1"/>
  <c r="C27" i="7" l="1"/>
  <c r="C34" i="7"/>
  <c r="C20" i="7"/>
  <c r="B5" i="11" l="1"/>
  <c r="C70" i="8"/>
  <c r="C71" i="8" s="1"/>
  <c r="D66" i="8"/>
  <c r="D67" i="8" s="1"/>
  <c r="C49" i="8" s="1"/>
  <c r="C46" i="8" s="1"/>
  <c r="C66" i="8"/>
  <c r="C67" i="8" s="1"/>
  <c r="D46" i="8"/>
  <c r="B52" i="6"/>
  <c r="F33" i="9"/>
  <c r="H33" i="9" s="1"/>
  <c r="C72" i="8" l="1"/>
  <c r="C73" i="8" s="1"/>
  <c r="F32" i="9"/>
  <c r="H32" i="9" s="1"/>
  <c r="D15" i="8"/>
  <c r="D19" i="8" s="1"/>
  <c r="D46" i="7"/>
  <c r="F31" i="9"/>
  <c r="H31" i="9" s="1"/>
  <c r="F34" i="9" l="1"/>
  <c r="C46" i="7"/>
  <c r="D23" i="7"/>
  <c r="C23" i="7"/>
  <c r="D41" i="8"/>
  <c r="C37" i="7"/>
  <c r="C40" i="9"/>
  <c r="C41" i="8"/>
  <c r="D37" i="7"/>
  <c r="D49" i="7" s="1"/>
  <c r="D25" i="8"/>
  <c r="D28" i="8" s="1"/>
  <c r="D31" i="8" s="1"/>
  <c r="C15" i="8"/>
  <c r="C19" i="8" s="1"/>
  <c r="C25" i="8" s="1"/>
  <c r="C28" i="8" s="1"/>
  <c r="C31" i="8" s="1"/>
  <c r="C49" i="7" l="1"/>
  <c r="C44" i="8"/>
  <c r="D44" i="8"/>
  <c r="G28" i="9"/>
  <c r="H28" i="9" s="1"/>
  <c r="H34" i="9" s="1"/>
  <c r="G34" i="9" l="1"/>
  <c r="H40" i="9" s="1"/>
  <c r="B65" i="6" l="1"/>
  <c r="B25" i="6"/>
  <c r="B41" i="6" l="1"/>
  <c r="B45" i="6" s="1"/>
</calcChain>
</file>

<file path=xl/sharedStrings.xml><?xml version="1.0" encoding="utf-8"?>
<sst xmlns="http://schemas.openxmlformats.org/spreadsheetml/2006/main" count="215" uniqueCount="139">
  <si>
    <t>Денежные средства и их эквиваленты</t>
  </si>
  <si>
    <t>Кредиты и авансы клиентам</t>
  </si>
  <si>
    <t>Прочие активы</t>
  </si>
  <si>
    <t>Средства клиентов</t>
  </si>
  <si>
    <t>Кредиторская задолженность по сделкам РЕПО</t>
  </si>
  <si>
    <t>Отложенное налоговое обязательство</t>
  </si>
  <si>
    <t>Текущий подоходный налог к уплате</t>
  </si>
  <si>
    <t>Прочие обязательства</t>
  </si>
  <si>
    <t>Уставный капитал</t>
  </si>
  <si>
    <t>Нераспределенная прибыль</t>
  </si>
  <si>
    <t>Итого собственных средств</t>
  </si>
  <si>
    <t>Проценты полученные</t>
  </si>
  <si>
    <t>Проценты уплаченные</t>
  </si>
  <si>
    <t>Комиссии полученные</t>
  </si>
  <si>
    <t>Комиссии уплаченные</t>
  </si>
  <si>
    <t>Приобретение инвестиционных ценных бумаг, имеющихся в наличии для продажи</t>
  </si>
  <si>
    <t>Выпуск акций</t>
  </si>
  <si>
    <t xml:space="preserve">(в тысячах тенге) </t>
  </si>
  <si>
    <t>Процентные доходы</t>
  </si>
  <si>
    <t>Процентные расходы</t>
  </si>
  <si>
    <t>Чистые процентные доходы</t>
  </si>
  <si>
    <t>Комиссионные доходы</t>
  </si>
  <si>
    <t>Комиссионные расходы</t>
  </si>
  <si>
    <t>Прочие операционные доходы</t>
  </si>
  <si>
    <t>Административные и прочие операционные расходы</t>
  </si>
  <si>
    <t>Прибыль до налогообложения</t>
  </si>
  <si>
    <t>Расходы по налогу на прибыль</t>
  </si>
  <si>
    <t>Прибыль за период</t>
  </si>
  <si>
    <t>- Чистое изменение справедливой стоимости</t>
  </si>
  <si>
    <t>- Чистое изменение справедливой стоимости, перенесенное в состав прибыли или убытка</t>
  </si>
  <si>
    <t>Прочий совокупный доход/(расход) за период</t>
  </si>
  <si>
    <t>Итого совокупный доход за период</t>
  </si>
  <si>
    <t>Даулетбекова А.А.</t>
  </si>
  <si>
    <t>Председатель Правления</t>
  </si>
  <si>
    <t>Главный бухгалтер</t>
  </si>
  <si>
    <t>Субординированный долг</t>
  </si>
  <si>
    <t>(в тыс. тенге)</t>
  </si>
  <si>
    <t>Денежные средства от операционной деятельности</t>
  </si>
  <si>
    <t xml:space="preserve">Уплаченные административные и прочие операционные расходы </t>
  </si>
  <si>
    <t>Выручка от реализации и погашения инвестиционных ценных бумаг, имеющихся в наличии для продажи</t>
  </si>
  <si>
    <t>Чистые денежные средства, полученные от финансовой деятельности</t>
  </si>
  <si>
    <t>Влияние изменений обменного курса на денежные средства и их эквиваленты</t>
  </si>
  <si>
    <t>Чистый прирост денежных средств и их эквивалентов</t>
  </si>
  <si>
    <t>Денежные средства и их эквиваленты на начало года</t>
  </si>
  <si>
    <t>Денежные средства и их эквиваленты на конец года</t>
  </si>
  <si>
    <t>Чистые процентные доходы после создания резерва под обесценение активов, по которым начисляются проценты</t>
  </si>
  <si>
    <t>Чистые доходы от операций с иностранной валютой</t>
  </si>
  <si>
    <t>Чистый доход от операций с финансовыми активами, имеющимися в наличии для продажи</t>
  </si>
  <si>
    <t>Прочий операционный доход</t>
  </si>
  <si>
    <t>Операционный доход</t>
  </si>
  <si>
    <t>Резерв под обесценение прочих активов</t>
  </si>
  <si>
    <t>Прочий совокупный доход</t>
  </si>
  <si>
    <t>Резерв по переоценки активов, имеющихся в наличии для продажи:</t>
  </si>
  <si>
    <t>Подоходный налог, относящийся к компонентам прочего совокупного дохода</t>
  </si>
  <si>
    <t>Базовая и разводненная прибыль на акцию для прибыли, принадлежащей владельцам Банка (в тенге за акцию)</t>
  </si>
  <si>
    <t>Средневзвешенное количество акций (штук)</t>
  </si>
  <si>
    <t>Жакубаева М.К.</t>
  </si>
  <si>
    <t>на 01.01.2012</t>
  </si>
  <si>
    <t>01.02.</t>
  </si>
  <si>
    <t>01.03.</t>
  </si>
  <si>
    <t>на 01.04.2012</t>
  </si>
  <si>
    <t>На 01.01.2011</t>
  </si>
  <si>
    <t>На 01.04.2011</t>
  </si>
  <si>
    <t>Чистые доходы, полученные по операциям с иностранной валютой</t>
  </si>
  <si>
    <t>Чистые доходы, полученные по операций с финансовми активами, имеющимися в наличии для продажи</t>
  </si>
  <si>
    <t>Денежные потоки от операционной деятельности до изменений в операционных активах и обязательствах</t>
  </si>
  <si>
    <t>(Увеличение)/уменьшение  операционных активов</t>
  </si>
  <si>
    <t>Средствам в других банках</t>
  </si>
  <si>
    <t>Дебиторская задолженность по сделкам обратное РЕПО</t>
  </si>
  <si>
    <t>(Увеличение)/уменьшение  операционных обязательств</t>
  </si>
  <si>
    <t>Чистые поступление / (расходование) денежных средств от/(в) операционной деятельности до уплаты подоходного налога</t>
  </si>
  <si>
    <t>Подоходный налог уплаченный</t>
  </si>
  <si>
    <t xml:space="preserve">Чистые поступление/(расходование) денежных средств от/(в) операционной деятельности </t>
  </si>
  <si>
    <t>Денежные потоки от инвестиционной деятельности</t>
  </si>
  <si>
    <t>Приобретение основных средств и нематериальных активов</t>
  </si>
  <si>
    <t>Поступления от реализации основных средств</t>
  </si>
  <si>
    <t>Чистое поступление денежных средств в инвестиционной деятельности</t>
  </si>
  <si>
    <t>Денежные потоки от финансовой деятельности</t>
  </si>
  <si>
    <t xml:space="preserve">Балансовая стоимость одной привилегированной акции </t>
  </si>
  <si>
    <t xml:space="preserve">Балансовая стоимость одной простой акции </t>
  </si>
  <si>
    <t>Итого обязательств и собственных средств</t>
  </si>
  <si>
    <t>Прочие фонды</t>
  </si>
  <si>
    <t>Собственные средства</t>
  </si>
  <si>
    <t>Итого обязательств</t>
  </si>
  <si>
    <t>Выпущенные в обращение долговые ценные бумаги</t>
  </si>
  <si>
    <t>Обязательства</t>
  </si>
  <si>
    <t>Итого активов</t>
  </si>
  <si>
    <t>Основные средства и нематериальные активы</t>
  </si>
  <si>
    <t>Финансовые активы, имеющиеся в наличии для продажи</t>
  </si>
  <si>
    <t>Дебиторская задолженность по сделкам обратного РЕПО</t>
  </si>
  <si>
    <t>Средства в других банках</t>
  </si>
  <si>
    <t>Активы</t>
  </si>
  <si>
    <t>в тысячах тенге</t>
  </si>
  <si>
    <t>Обязательный резервный фонд</t>
  </si>
  <si>
    <t>Резерв переоценки ОС</t>
  </si>
  <si>
    <t>Резерв переоценки ценных бумаг</t>
  </si>
  <si>
    <t>Итого капитала</t>
  </si>
  <si>
    <t xml:space="preserve"> </t>
  </si>
  <si>
    <t>Активы, имеющиеся в наличии для продажи:</t>
  </si>
  <si>
    <t>Чистое изменение справедливой стоимости, перенесенное в состав прибыли или убытка</t>
  </si>
  <si>
    <t>Итого совокупный доход</t>
  </si>
  <si>
    <t>Реализованный резерв по переоценке</t>
  </si>
  <si>
    <t>_________________________</t>
  </si>
  <si>
    <t>F4_S1</t>
  </si>
  <si>
    <t>F4_S2</t>
  </si>
  <si>
    <t>F4_S3</t>
  </si>
  <si>
    <t>F4_S4</t>
  </si>
  <si>
    <t>F4_S5</t>
  </si>
  <si>
    <t>Аффинированные драгоценные металлы</t>
  </si>
  <si>
    <t>Финансовые активы, учитываемые по справедливой стоимости через прибыль или убыток</t>
  </si>
  <si>
    <t>Займы, предоставленные другим банками и прочим финансовым институтам</t>
  </si>
  <si>
    <t>Финансовые активы, удерживаемые до погашения</t>
  </si>
  <si>
    <t>Формирование обязательного резервного фонда</t>
  </si>
  <si>
    <t>Выплата дивидендов</t>
  </si>
  <si>
    <t>Средства банков</t>
  </si>
  <si>
    <t>Займы банков и  финансовых институтов</t>
  </si>
  <si>
    <t>4.2, Developer  (build 121-D7)</t>
  </si>
  <si>
    <t>xlrParams</t>
  </si>
  <si>
    <t xml:space="preserve"> за 30.06.2014</t>
  </si>
  <si>
    <t>Средства кредитных учреждений и финансовых институтов</t>
  </si>
  <si>
    <t>-</t>
  </si>
  <si>
    <t>Промежуточный сокращенный отчет об изменениях в составе собственных средств за период, закончившийся 30 июня 2014 года</t>
  </si>
  <si>
    <t>30 июня 2014 года</t>
  </si>
  <si>
    <t>30 июня 2013 года</t>
  </si>
  <si>
    <t>(неаудированные данные)</t>
  </si>
  <si>
    <t>Отчет о движении денежных средств за период, закончившийся за 30 июня 2014  года</t>
  </si>
  <si>
    <t>Промежуточный сокращенный отчет о прибыли и убытке и прочей  совокупной прибыли за период, закончившийся 30 июня 2014 года</t>
  </si>
  <si>
    <t>31 декабря 2013г.</t>
  </si>
  <si>
    <t>(аудированные данные)</t>
  </si>
  <si>
    <t>30 июня 2014г.</t>
  </si>
  <si>
    <t>Остаток на 31 декабря 2012 года (аудированные данные)</t>
  </si>
  <si>
    <t>Остаток на 31 декабря  2013 года (аудированные данные)</t>
  </si>
  <si>
    <t>Остаток на 30 июня 2013 года (неаудированные данные)</t>
  </si>
  <si>
    <t>Остаток на 30 июня  2014 года  (неаудированные данные)</t>
  </si>
  <si>
    <t>Чистое изменение справедливой стоимости от переоценки</t>
  </si>
  <si>
    <t>Формирование резерва под обесценение кредитного портфеля</t>
  </si>
  <si>
    <t>_______________________</t>
  </si>
  <si>
    <t>Промежуточный сокращенный отчет о финансовом положении по состоянию на 30 июня 2014 года</t>
  </si>
  <si>
    <t>Прим.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</si>
</sst>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9">
    <numFmt numFmtId="5" formatCode="#,##0&quot;р.&quot;;\-#,##0&quot;р.&quot;"/>
    <numFmt numFmtId="41" formatCode="_-* #,##0_р_._-;\-* #,##0_р_._-;_-* &quot;-&quot;_р_._-;_-@_-"/>
    <numFmt numFmtId="43" formatCode="_-* #,##0.00_р_._-;\-* #,##0.00_р_._-;_-* &quot;-&quot;??_р_._-;_-@_-"/>
    <numFmt numFmtId="164" formatCode="_-* #,##0_-;\-* #,##0_-;_-* &quot;-&quot;_-;_-@_-"/>
    <numFmt numFmtId="165" formatCode="_-* #,##0.00_-;\-* #,##0.00_-;_-* &quot;-&quot;??_-;_-@_-"/>
    <numFmt numFmtId="166" formatCode="_-* #,##0_р_._-;\-* #,##0_р_._-;_-* &quot;-&quot;??_р_._-;_-@_-"/>
    <numFmt numFmtId="167" formatCode="_(* #,##0_);_(* \(#,##0\);_(* &quot;-&quot;??_);_(@_)"/>
    <numFmt numFmtId="168" formatCode="_ * #,##0_ ;_ * \-#,##0_ ;_ * &quot;-&quot;_ ;_ @_ "/>
    <numFmt numFmtId="169" formatCode="0.000000"/>
    <numFmt numFmtId="170" formatCode="&quot;$&quot;#,##0.0_);[Red]\(&quot;$&quot;#,##0.0\)"/>
    <numFmt numFmtId="171" formatCode="&quot;$&quot;\ \ #,##0_);[Red]\(&quot;$&quot;\ \ #,##0\)"/>
    <numFmt numFmtId="172" formatCode="#,##0_);[Red]\(#,##0\);\-"/>
    <numFmt numFmtId="173" formatCode="#,##0.00000___;"/>
    <numFmt numFmtId="174" formatCode="&quot;$&quot;#,##0_);[Red]\(&quot;$&quot;#,##0\)"/>
    <numFmt numFmtId="175" formatCode="&quot;$&quot;#,##0.00;\-&quot;$&quot;#,##0.00"/>
    <numFmt numFmtId="176" formatCode="0.0_%;\(0.0\)%;\ \-\ \ \ "/>
    <numFmt numFmtId="177" formatCode="#,###.000000_);\(#,##0.000000\);\ \-\ _ "/>
    <numFmt numFmtId="178" formatCode="&quot;$&quot;\ \ #,##0.0_);[Red]\(&quot;$&quot;\ \ #,##0.0\)"/>
    <numFmt numFmtId="179" formatCode="&quot;$&quot;\ \ #,##0.00_);[Red]\(&quot;$&quot;\ \ #,##0.00\)"/>
    <numFmt numFmtId="180" formatCode="#,##0_);\(#,##0\);_ \-\ \ "/>
    <numFmt numFmtId="181" formatCode="&quot;$&quot;#,##0;[Red]\-&quot;$&quot;#,##0"/>
    <numFmt numFmtId="182" formatCode="&quot;$&quot;#,##0.00_);[Red]\(&quot;$&quot;#,##0.00\)"/>
    <numFmt numFmtId="183" formatCode="&quot;$&quot;#,##0.00;[Red]\-&quot;$&quot;#,##0.00"/>
    <numFmt numFmtId="184" formatCode="#,##0___);\(#,##0\);___-\ \ "/>
    <numFmt numFmtId="185" formatCode="#,##0.0_);\(#,##0.0\)"/>
    <numFmt numFmtId="186" formatCode="&quot;£&quot;_(#,##0.00_);&quot;£&quot;\(#,##0.00\)"/>
    <numFmt numFmtId="187" formatCode="&quot;$&quot;_(#,##0.00_);&quot;$&quot;\(#,##0.00\)"/>
    <numFmt numFmtId="188" formatCode="#,##0.0_)\x;\(#,##0.0\)\x"/>
    <numFmt numFmtId="189" formatCode="#,##0.0_)_x;\(#,##0.0\)_x"/>
    <numFmt numFmtId="190" formatCode="#,##0_);\(#,##0\);0_)"/>
    <numFmt numFmtId="191" formatCode="0.0_)\%;\(0.0\)\%"/>
    <numFmt numFmtId="192" formatCode="#,##0.0_)_%;\(#,##0.0\)_%"/>
    <numFmt numFmtId="193" formatCode="\£\ #,##0_);[Red]\(\£\ #,##0\)"/>
    <numFmt numFmtId="194" formatCode="\¥\ #,##0_);[Red]\(\¥\ #,##0\)"/>
    <numFmt numFmtId="195" formatCode="#,##0_);\(#,##0\);&quot;- &quot;"/>
    <numFmt numFmtId="196" formatCode="_(&quot;$&quot;* #,##0_);_(&quot;$&quot;* \(#,##0\);_(&quot;$&quot;* &quot;-&quot;_);_(@_)"/>
    <numFmt numFmtId="197" formatCode="#,##0.0_);\(#,##0.0\);&quot;- &quot;"/>
    <numFmt numFmtId="198" formatCode="#,##0.00_);\(#,##0.00\);&quot;- &quot;"/>
    <numFmt numFmtId="199" formatCode="&quot;$&quot;#,##0_);\(&quot;$&quot;#,##0\)"/>
    <numFmt numFmtId="200" formatCode="\•\ \ @"/>
    <numFmt numFmtId="201" formatCode="#,##0;\-#,##0;&quot;-&quot;"/>
    <numFmt numFmtId="202" formatCode="General_)"/>
    <numFmt numFmtId="203" formatCode="0.000"/>
    <numFmt numFmtId="204" formatCode="#,##0.000_);\(#,##0.000\)"/>
    <numFmt numFmtId="205" formatCode="_(* #,##0.0_);_(* \(#,##0.00\);_(* &quot;-&quot;??_);_(@_)"/>
    <numFmt numFmtId="206" formatCode="&quot;$&quot;#,\);\(&quot;$&quot;#,##0\)"/>
    <numFmt numFmtId="207" formatCode="_-* #,##0\ _K_c_-;\-* #,##0\ _K_c_-;_-* &quot;-&quot;\ _K_c_-;_-@_-"/>
    <numFmt numFmtId="208" formatCode="_-* #,##0.00\ _K_c_-;\-* #,##0.00\ _K_c_-;_-* &quot;-&quot;??\ _K_c_-;_-@_-"/>
    <numFmt numFmtId="209" formatCode="_(* #,##0_);_(* \(#,##0\);_(* &quot;-&quot;_);_(@_)"/>
    <numFmt numFmtId="210" formatCode="0.000_)"/>
    <numFmt numFmtId="211" formatCode="#,##0_)_%;\(#,##0\)_%;"/>
    <numFmt numFmtId="212" formatCode="_._.* #,##0.0_)_%;_._.* \(#,##0.0\)_%"/>
    <numFmt numFmtId="213" formatCode="#,##0.0_)_%;\(#,##0.0\)_%;\ \ .0_)_%"/>
    <numFmt numFmtId="214" formatCode="_._.* #,##0.00_)_%;_._.* \(#,##0.00\)_%"/>
    <numFmt numFmtId="215" formatCode="#,##0.00_)_%;\(#,##0.00\)_%;\ \ .00_)_%"/>
    <numFmt numFmtId="216" formatCode="_._.* #,##0.000_)_%;_._.* \(#,##0.000\)_%"/>
    <numFmt numFmtId="217" formatCode="#,##0.000_)_%;\(#,##0.000\)_%;\ \ .000_)_%"/>
    <numFmt numFmtId="218" formatCode="&quot;Date: &quot;d/mmm/yyyy"/>
    <numFmt numFmtId="219" formatCode="\60\4\7\:"/>
    <numFmt numFmtId="220" formatCode="_._.* \(#,##0\)_%;_._.* #,##0_)_%;_._.* 0_)_%;_._.@_)_%"/>
    <numFmt numFmtId="221" formatCode="_._.&quot;$&quot;* \(#,##0\)_%;_._.&quot;$&quot;* #,##0_)_%;_._.&quot;$&quot;* 0_)_%;_._.@_)_%"/>
    <numFmt numFmtId="222" formatCode="* \(#,##0\);* #,##0_);&quot;-&quot;??_);@"/>
    <numFmt numFmtId="223" formatCode="&quot;$&quot;* #,##0_)_%;&quot;$&quot;* \(#,##0\)_%;&quot;$&quot;* &quot;-&quot;??_)_%;@_)_%"/>
    <numFmt numFmtId="224" formatCode="_(&quot;Rp.&quot;* #,##0_);_(&quot;Rp.&quot;* \(#,##0\);_(&quot;Rp.&quot;* &quot;-&quot;_);_(@_)"/>
    <numFmt numFmtId="225" formatCode="00000"/>
    <numFmt numFmtId="226" formatCode="_._.&quot;$&quot;* #,##0.0_)_%;_._.&quot;$&quot;* \(#,##0.0\)_%"/>
    <numFmt numFmtId="227" formatCode="&quot;$&quot;* #,##0.0_)_%;&quot;$&quot;* \(#,##0.0\)_%;&quot;$&quot;* \ .0_)_%"/>
    <numFmt numFmtId="228" formatCode="_._.&quot;$&quot;* #,##0.00_)_%;_._.&quot;$&quot;* \(#,##0.00\)_%"/>
    <numFmt numFmtId="229" formatCode="&quot;$&quot;* #,##0.00_)_%;&quot;$&quot;* \(#,##0.00\)_%;&quot;$&quot;* \ .00_)_%"/>
    <numFmt numFmtId="230" formatCode="_._.&quot;$&quot;* #,##0.000_)_%;_._.&quot;$&quot;* \(#,##0.000\)_%"/>
    <numFmt numFmtId="231" formatCode="&quot;$&quot;* #,##0.000_)_%;&quot;$&quot;* \(#,##0.000\)_%;&quot;$&quot;* \ .000_)_%"/>
    <numFmt numFmtId="232" formatCode="_-#,##0_-;_-\-#,##0_-;_-\ _-;_-@_-"/>
    <numFmt numFmtId="233" formatCode="\ \ _•\–\ \ \ \ @"/>
    <numFmt numFmtId="234" formatCode="mmmm\ d\,\ yyyy"/>
    <numFmt numFmtId="235" formatCode="[$-409]d\-mmm;@"/>
    <numFmt numFmtId="236" formatCode="&quot;Date: &quot;d/m/yyyy"/>
    <numFmt numFmtId="237" formatCode="&quot;Date: &quot;dd/mm/yyyy"/>
    <numFmt numFmtId="238" formatCode="&quot;days  &quot;#,##0.0"/>
    <numFmt numFmtId="239" formatCode="* #,##0_);* \(#,##0\);&quot;-&quot;??_);@"/>
    <numFmt numFmtId="240" formatCode="&quot;$&quot;* #,##0.00_);\(#,##0.00\);&quot;- &quot;"/>
    <numFmt numFmtId="241" formatCode="_-* #,##0\ _z_3_-;\-* #,##0\ _z_3_-;_-* &quot;-&quot;\ _z_3_-;_-@_-"/>
    <numFmt numFmtId="242" formatCode="_-* #,##0.00\ _z_3_-;\-* #,##0.00\ _z_3_-;_-* &quot;-&quot;??\ _z_3_-;_-@_-"/>
    <numFmt numFmtId="243" formatCode="_(* #,##0_);_(* \(#,##0\);_(* &quot;&quot;_);_(@_)"/>
    <numFmt numFmtId="244" formatCode="&quot;EUR/ea. &quot;#,##0.00"/>
    <numFmt numFmtId="245" formatCode="_-* #,##0.00\ [$€-1]_-;\-* #,##0.00\ [$€-1]_-;_-* &quot;-&quot;??\ [$€-1]_-"/>
    <numFmt numFmtId="246" formatCode="_([$€]* #,##0.00_);_([$€]* \(#,##0.00\);_([$€]* &quot;-&quot;??_);_(@_)"/>
    <numFmt numFmtId="247" formatCode="_-[$€]* #,##0.00_-;\-[$€]* #,##0.00_-;_-[$€]* &quot;-&quot;??_-;_-@_-"/>
    <numFmt numFmtId="248" formatCode="_-[$€-2]\ * #,##0.00_-;\-[$€-2]\ * #,##0.00_-;_-[$€-2]\ * &quot;-&quot;??_-"/>
    <numFmt numFmtId="249" formatCode="[$€]#,##0.00_);[Red]\([$€]#,##0.00\)"/>
    <numFmt numFmtId="250" formatCode="_-[$€]\ * #,##0.00_-;\-[$€]\ * #,##0.00_-;_-[$€]\ * &quot;-&quot;??_-;_-@_-"/>
    <numFmt numFmtId="251" formatCode="#,##0\ \ ;\(#,##0\)\ ;\—\ \ \ \ "/>
    <numFmt numFmtId="252" formatCode="#&quot; &quot;?/?\'\'&quot;&quot;"/>
    <numFmt numFmtId="253" formatCode="&quot;Rp.&quot;#,##0.00_);\(&quot;Rp.&quot;#,##0.00\)"/>
    <numFmt numFmtId="254" formatCode="&quot;FRF&quot;* #,##0.00_);\(#,##0.00\);&quot;- &quot;"/>
    <numFmt numFmtId="255" formatCode="#,##0&quot;''&quot;"/>
    <numFmt numFmtId="256" formatCode="&quot;L.&quot;\ #,##0;[Red]\-&quot;L.&quot;\ #,##0"/>
    <numFmt numFmtId="257" formatCode="_-&quot;L.&quot;\ * #,##0_-;\-&quot;L.&quot;\ * #,##0_-;_-&quot;L.&quot;\ * &quot;-&quot;_-;_-@_-"/>
    <numFmt numFmtId="258" formatCode="0.0%"/>
    <numFmt numFmtId="259" formatCode="&quot;$&quot;#,##0\ ;\-&quot;$&quot;#,##0"/>
    <numFmt numFmtId="260" formatCode="&quot;$&quot;#,##0.00\ ;\(&quot;$&quot;#,##0.00\)"/>
    <numFmt numFmtId="261" formatCode="&quot;K = &quot;#,##0.00"/>
    <numFmt numFmtId="262" formatCode="&quot;kg &quot;#,##0"/>
    <numFmt numFmtId="263" formatCode="&quot;kg/ea. &quot;#,##0.00"/>
    <numFmt numFmtId="264" formatCode="&quot;kg/m &quot;#,##0.0"/>
    <numFmt numFmtId="265" formatCode="&quot;kg &quot;#,##0.00"/>
    <numFmt numFmtId="266" formatCode="&quot;KLit. &quot;#,##0"/>
    <numFmt numFmtId="267" formatCode="&quot;Lit./ea. &quot;#,##0"/>
    <numFmt numFmtId="268" formatCode="&quot;Lit./kg &quot;#,##0"/>
    <numFmt numFmtId="269" formatCode="&quot;Lit./m² &quot;#,##0"/>
    <numFmt numFmtId="270" formatCode="&quot;Lit./mh &quot;#,##0"/>
    <numFmt numFmtId="271" formatCode="&quot;Lit./ea. &quot;#,##0.00"/>
    <numFmt numFmtId="272" formatCode="&quot;m &quot;#,##0"/>
    <numFmt numFmtId="273" formatCode="&quot;m² &quot;#,##0"/>
    <numFmt numFmtId="274" formatCode="&quot;m²/m &quot;#,##0.0"/>
    <numFmt numFmtId="275" formatCode="&quot;m²/t &quot;#,##0"/>
    <numFmt numFmtId="276" formatCode="_(&quot;$&quot;* #,##0.00_);_(&quot;$&quot;* \(#,##0.00\);_(&quot;$&quot;* &quot;-&quot;??_);_(@_)"/>
    <numFmt numFmtId="277" formatCode="&quot;mh &quot;#,##0"/>
    <numFmt numFmtId="278" formatCode="&quot;mh/t &quot;#,##0"/>
    <numFmt numFmtId="279" formatCode="#,##0;[Red]&quot;-&quot;#,##0"/>
    <numFmt numFmtId="280" formatCode="_ * #,##0.00_ ;_ * \-#,##0.00_ ;_ * &quot;-&quot;??_ ;_ @_ "/>
    <numFmt numFmtId="281" formatCode="_(&quot;R$ &quot;* #,##0_);_(&quot;R$ &quot;* \(#,##0\);_(&quot;R$ &quot;* &quot;-&quot;_);_(@_)"/>
    <numFmt numFmtId="282" formatCode="_(&quot;R$ &quot;* #,##0.00_);_(&quot;R$ &quot;* \(#,##0.00\);_(&quot;R$ &quot;* &quot;-&quot;??_);_(@_)"/>
    <numFmt numFmtId="283" formatCode="_ &quot;$&quot;\ * #,##0_ ;_ &quot;$&quot;\ * \-#,##0_ ;_ &quot;$&quot;\ * &quot;-&quot;_ ;_ @_ "/>
    <numFmt numFmtId="284" formatCode="_ &quot;$&quot;* #,##0.00_ ;_ &quot;$&quot;* \-#,##0.00_ ;_ &quot;$&quot;* &quot;-&quot;??_ ;_ @_ "/>
    <numFmt numFmtId="285" formatCode="#,##0.0\x_);\(#,##0.0\x\);#,##0.0\x_);@_)"/>
    <numFmt numFmtId="286" formatCode="0.0"/>
    <numFmt numFmtId="287" formatCode="&quot;No. &quot;#,##0"/>
    <numFmt numFmtId="288" formatCode="mmm/dd"/>
    <numFmt numFmtId="289" formatCode="#,##0.00_ ;\-#,##0.00\ "/>
    <numFmt numFmtId="290" formatCode="_(* #,##0,_);_(* \(#,##0,\);_(* &quot;-&quot;_);_(@_)"/>
    <numFmt numFmtId="291" formatCode="_-* #,##0\ _đ_._-;\-* #,##0\ _đ_._-;_-* &quot;-&quot;\ _đ_._-;_-@_-"/>
    <numFmt numFmtId="292" formatCode="\$#,##0_);[Red]\(\$#,##0\)"/>
    <numFmt numFmtId="293" formatCode="&quot;\&quot;#,##0.00;[Red]&quot;\&quot;\-#,##0.00"/>
    <numFmt numFmtId="294" formatCode="_(* #,##0.00_);_(* \(#,##0.00\);_(* &quot;-&quot;??_);_(@_)"/>
    <numFmt numFmtId="295" formatCode="0_)%;\(0\)%"/>
    <numFmt numFmtId="296" formatCode="_._._(* 0_)%;_._.* \(0\)%"/>
    <numFmt numFmtId="297" formatCode="_(0_)%;\(0\)%"/>
    <numFmt numFmtId="298" formatCode="0%_);\(0%\)"/>
    <numFmt numFmtId="299" formatCode="_(0.0_)%;\(0.0\)%"/>
    <numFmt numFmtId="300" formatCode="_._._(* 0.0_)%;_._.* \(0.0\)%"/>
    <numFmt numFmtId="301" formatCode="_(0.00_)%;\(0.00\)%"/>
    <numFmt numFmtId="302" formatCode="_._._(* 0.00_)%;_._.* \(0.00\)%"/>
    <numFmt numFmtId="303" formatCode="_(0.000_)%;\(0.000\)%"/>
    <numFmt numFmtId="304" formatCode="_._._(* 0.000_)%;_._.* \(0.000\)%"/>
    <numFmt numFmtId="305" formatCode="#,##0.0\%_);\(#,##0.0\%\);#,##0.0\%_);@_)"/>
    <numFmt numFmtId="306" formatCode="&quot;$&quot;#,\);\(&quot;$&quot;#,\)"/>
    <numFmt numFmtId="307" formatCode="\+0.0;\-0.0"/>
    <numFmt numFmtId="308" formatCode="\+0.0%;\-0.0%"/>
    <numFmt numFmtId="309" formatCode="&quot;Rev.: &quot;#,##0"/>
    <numFmt numFmtId="310" formatCode="mm/dd/yy"/>
    <numFmt numFmtId="311" formatCode="\ #,##0;[Red]\-#,##0"/>
    <numFmt numFmtId="312" formatCode="&quot;Sheet  &quot;#,##0"/>
    <numFmt numFmtId="313" formatCode="&quot;$&quot;#,##0"/>
    <numFmt numFmtId="314" formatCode="??,??0.??"/>
    <numFmt numFmtId="315" formatCode="&quot;t &quot;#,##0.000"/>
    <numFmt numFmtId="316" formatCode="&quot;t &quot;#,##0.00"/>
    <numFmt numFmtId="317" formatCode="&quot;t &quot;#,##0"/>
    <numFmt numFmtId="318" formatCode="&quot;$&quot;#,;\(&quot;$&quot;#,\)"/>
    <numFmt numFmtId="319" formatCode="_(#,##0_);_(\(#,##0\);_(\ &quot;&quot;_);_(@_)"/>
    <numFmt numFmtId="320" formatCode="_(#,##0_);_(\(#,##0\);_(&quot;&quot;_);_(@_)"/>
    <numFmt numFmtId="321" formatCode="&quot;TRL&quot;* #,##0.0_);\(\T\R\L#,##0.0\);&quot;- &quot;\ "/>
    <numFmt numFmtId="322" formatCode="#,##0.00;[Red]&quot;-&quot;#,##0.00"/>
    <numFmt numFmtId="323" formatCode="&quot;US$ &quot;#,##0"/>
    <numFmt numFmtId="324" formatCode="&quot;USD/kg &quot;#,##0.00"/>
    <numFmt numFmtId="325" formatCode="#,##0.00\ &quot;kr&quot;;[Red]\-#,##0.00\ &quot;kr&quot;"/>
    <numFmt numFmtId="326" formatCode="_-* #,##0.00\ _T_L_-;\-* #,##0.00\ _T_L_-;_-* &quot;-&quot;??\ _T_L_-;_-@_-"/>
    <numFmt numFmtId="327" formatCode="\_x0000_\_x0000__(* #,##0_);_(* \(#,##0\);_(* &quot;-&quot;_);_(@"/>
    <numFmt numFmtId="328" formatCode="\_x0000_\_x0000__(* #,##0.00_);_(* \(#,##0.00\);_(* &quot;-&quot;??_);_(@"/>
    <numFmt numFmtId="329" formatCode="\_x0000_\_x0000__(&quot;$&quot;* #,##0_);_(&quot;$&quot;* \(#,##0\);_(&quot;$&quot;* &quot;-&quot;_);_(@"/>
    <numFmt numFmtId="330" formatCode="\_x0000_\_x0000__(&quot;$&quot;* #,##0.00_);_(&quot;$&quot;* \(#,##0.00\);_(&quot;$&quot;* &quot;-&quot;??_);_(@"/>
    <numFmt numFmtId="331" formatCode="&quot;Вкл&quot;;&quot;Вкл&quot;;&quot;Выкл&quot;"/>
    <numFmt numFmtId="332" formatCode="_(* #,##0.000_);_(* \(#,##0.000\);_(* &quot;-&quot;_);_(@_)"/>
    <numFmt numFmtId="333" formatCode="#,##0&quot;KZT&quot;;[Red]\-#,##0&quot;KZT&quot;"/>
    <numFmt numFmtId="334" formatCode="_-* #,##0.00_K_Z_T_-;\-* #,##0.00_K_Z_T_-;_-* &quot;-&quot;??_K_Z_T_-;_-@_-"/>
    <numFmt numFmtId="335" formatCode="#,##0.00&quot;KZT&quot;;[Red]\-#,##0.00&quot;KZT&quot;"/>
    <numFmt numFmtId="336" formatCode="&quot;\&quot;#,##0;[Red]&quot;\&quot;\-#,##0"/>
    <numFmt numFmtId="337" formatCode="#,##0_ ;\-#,##0\ "/>
    <numFmt numFmtId="338" formatCode="#,##0.00;[Red]\-#,##0.00"/>
    <numFmt numFmtId="339" formatCode="#,##0;[Red]\-#,##0"/>
  </numFmts>
  <fonts count="271">
    <font>
      <sz val="10"/>
      <color theme="1"/>
      <name val="Times New Roman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Helv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8"/>
      <name val="Times New Roman Cyr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12"/>
      <name val="Times New Roman"/>
      <family val="1"/>
    </font>
    <font>
      <sz val="12"/>
      <name val="???"/>
      <family val="1"/>
      <charset val="129"/>
    </font>
    <font>
      <sz val="14"/>
      <name val="??"/>
      <family val="3"/>
      <charset val="129"/>
    </font>
    <font>
      <sz val="10"/>
      <name val="NTTimes/Cyrillic"/>
    </font>
    <font>
      <sz val="10"/>
      <name val="???"/>
      <family val="3"/>
      <charset val="129"/>
    </font>
    <font>
      <sz val="10"/>
      <name val="Helv"/>
      <family val="2"/>
    </font>
    <font>
      <sz val="10"/>
      <name val="Arial"/>
      <family val="2"/>
    </font>
    <font>
      <sz val="12"/>
      <name val="___"/>
      <family val="1"/>
      <charset val="129"/>
    </font>
    <font>
      <sz val="12"/>
      <name val="___"/>
      <family val="3"/>
      <charset val="129"/>
    </font>
    <font>
      <sz val="11"/>
      <name val="__"/>
      <family val="3"/>
      <charset val="129"/>
    </font>
    <font>
      <sz val="10"/>
      <name val="___"/>
      <family val="3"/>
      <charset val="129"/>
    </font>
    <font>
      <sz val="10"/>
      <name val="MS Sans Serif"/>
      <family val="2"/>
    </font>
    <font>
      <sz val="11"/>
      <name val="___"/>
      <family val="1"/>
      <charset val="129"/>
    </font>
    <font>
      <sz val="11"/>
      <name val="___"/>
      <family val="3"/>
      <charset val="129"/>
    </font>
    <font>
      <sz val="10"/>
      <name val="Arial Cyr"/>
      <family val="2"/>
      <charset val="204"/>
    </font>
    <font>
      <sz val="10"/>
      <name val="Helv"/>
      <charset val="238"/>
    </font>
    <font>
      <sz val="9"/>
      <name val="Arial"/>
      <family val="2"/>
    </font>
    <font>
      <sz val="10"/>
      <name val="Arial CE"/>
      <family val="2"/>
      <charset val="238"/>
    </font>
    <font>
      <sz val="10"/>
      <name val="Helv"/>
      <charset val="204"/>
    </font>
    <font>
      <sz val="1"/>
      <color indexed="8"/>
      <name val="Courier"/>
      <family val="3"/>
    </font>
    <font>
      <sz val="10"/>
      <name val="Courier"/>
      <family val="1"/>
      <charset val="204"/>
    </font>
    <font>
      <sz val="12"/>
      <name val="Times New Roman"/>
      <family val="1"/>
      <charset val="204"/>
    </font>
    <font>
      <b/>
      <sz val="1"/>
      <color indexed="8"/>
      <name val="Courier"/>
      <family val="3"/>
    </font>
    <font>
      <sz val="14"/>
      <name val="–?’©"/>
      <family val="1"/>
      <charset val="128"/>
    </font>
    <font>
      <sz val="8"/>
      <color indexed="8"/>
      <name val="Arial CE"/>
      <charset val="238"/>
    </font>
    <font>
      <b/>
      <u/>
      <sz val="9"/>
      <color indexed="10"/>
      <name val="Times New Roman"/>
      <family val="1"/>
    </font>
    <font>
      <b/>
      <sz val="9"/>
      <color indexed="18"/>
      <name val="Times New Roman"/>
      <family val="1"/>
      <charset val="204"/>
    </font>
    <font>
      <sz val="10"/>
      <name val="MS Sans Serif"/>
      <family val="2"/>
      <charset val="204"/>
    </font>
    <font>
      <sz val="10"/>
      <color indexed="8"/>
      <name val="Arial"/>
      <family val="2"/>
    </font>
    <font>
      <sz val="8"/>
      <color indexed="8"/>
      <name val="Arial"/>
      <family val="2"/>
    </font>
    <font>
      <sz val="11"/>
      <color indexed="8"/>
      <name val="Calibri"/>
      <family val="2"/>
      <charset val="204"/>
    </font>
    <font>
      <sz val="10"/>
      <color indexed="9"/>
      <name val="Arial"/>
      <family val="2"/>
    </font>
    <font>
      <sz val="8"/>
      <color indexed="9"/>
      <name val="Arial"/>
      <family val="2"/>
    </font>
    <font>
      <sz val="11"/>
      <color indexed="9"/>
      <name val="Calibri"/>
      <family val="2"/>
      <charset val="204"/>
    </font>
    <font>
      <sz val="8"/>
      <name val="MS Sans Serif"/>
      <family val="2"/>
      <charset val="204"/>
    </font>
    <font>
      <sz val="8"/>
      <name val="Helv"/>
    </font>
    <font>
      <sz val="12"/>
      <name val="Helv"/>
    </font>
    <font>
      <sz val="12"/>
      <name val="¹UAAA¼"/>
      <family val="3"/>
      <charset val="129"/>
    </font>
    <font>
      <sz val="12"/>
      <color indexed="8"/>
      <name val="Arial"/>
      <family val="2"/>
    </font>
    <font>
      <sz val="14"/>
      <color indexed="8"/>
      <name val="Arial"/>
      <family val="2"/>
    </font>
    <font>
      <b/>
      <sz val="14"/>
      <name val="Times New Roman"/>
      <family val="1"/>
    </font>
    <font>
      <sz val="10"/>
      <color indexed="20"/>
      <name val="Arial"/>
      <family val="2"/>
    </font>
    <font>
      <sz val="12"/>
      <name val="Tms Rmn"/>
    </font>
    <font>
      <b/>
      <sz val="12"/>
      <name val="Times New Roman"/>
      <family val="1"/>
    </font>
    <font>
      <b/>
      <sz val="10"/>
      <name val="MS Sans Serif"/>
      <family val="2"/>
      <charset val="204"/>
    </font>
    <font>
      <sz val="8"/>
      <name val="Times New Roman"/>
      <family val="1"/>
    </font>
    <font>
      <sz val="7"/>
      <name val="Small Fonts"/>
      <family val="2"/>
    </font>
    <font>
      <sz val="11"/>
      <name val="Arial"/>
      <family val="2"/>
    </font>
    <font>
      <sz val="9"/>
      <name val="Times New Roman"/>
      <family val="1"/>
    </font>
    <font>
      <b/>
      <sz val="8"/>
      <color indexed="52"/>
      <name val="Arial"/>
      <family val="2"/>
    </font>
    <font>
      <sz val="9"/>
      <color indexed="48"/>
      <name val="Arial"/>
      <family val="2"/>
    </font>
    <font>
      <sz val="8"/>
      <color indexed="52"/>
      <name val="Arial"/>
      <family val="2"/>
    </font>
    <font>
      <b/>
      <sz val="8"/>
      <color indexed="9"/>
      <name val="Arial"/>
      <family val="2"/>
    </font>
    <font>
      <b/>
      <sz val="11"/>
      <name val="Arial"/>
      <family val="2"/>
    </font>
    <font>
      <b/>
      <sz val="10"/>
      <color indexed="9"/>
      <name val="Arial"/>
      <family val="2"/>
    </font>
    <font>
      <b/>
      <sz val="8"/>
      <name val="Arial"/>
      <family val="2"/>
      <charset val="204"/>
    </font>
    <font>
      <sz val="8"/>
      <name val="Arial"/>
      <family val="2"/>
      <charset val="204"/>
    </font>
    <font>
      <b/>
      <sz val="10"/>
      <name val="Times New Roman"/>
      <family val="1"/>
    </font>
    <font>
      <i/>
      <sz val="10"/>
      <name val="Times New Roman"/>
      <family val="1"/>
    </font>
    <font>
      <sz val="11"/>
      <name val="Times"/>
      <family val="1"/>
    </font>
    <font>
      <sz val="11"/>
      <name val="Times New Roman"/>
      <family val="1"/>
    </font>
    <font>
      <u val="singleAccounting"/>
      <sz val="11"/>
      <name val="Times New Roman"/>
      <family val="1"/>
    </font>
    <font>
      <sz val="10"/>
      <color indexed="24"/>
      <name val="Arial"/>
      <family val="2"/>
      <charset val="204"/>
    </font>
    <font>
      <i/>
      <sz val="8"/>
      <color indexed="17"/>
      <name val="Arial"/>
      <family val="2"/>
    </font>
    <font>
      <b/>
      <sz val="16"/>
      <name val="Times New Roman"/>
      <family val="1"/>
    </font>
    <font>
      <sz val="14"/>
      <color indexed="8"/>
      <name val="Arial Narrow"/>
      <family val="2"/>
    </font>
    <font>
      <sz val="10"/>
      <name val="MS Serif"/>
      <family val="2"/>
      <charset val="204"/>
    </font>
    <font>
      <sz val="11"/>
      <color indexed="12"/>
      <name val="Times New Roman"/>
      <family val="1"/>
    </font>
    <font>
      <sz val="10"/>
      <name val="Times New Roman"/>
      <family val="1"/>
    </font>
    <font>
      <sz val="11"/>
      <name val="Book Antiqua"/>
      <family val="1"/>
      <charset val="204"/>
    </font>
    <font>
      <sz val="8"/>
      <name val="Arial"/>
      <family val="2"/>
    </font>
    <font>
      <sz val="9"/>
      <name val="Arial Cyr"/>
      <family val="2"/>
      <charset val="204"/>
    </font>
    <font>
      <sz val="10"/>
      <color indexed="18"/>
      <name val="Arial"/>
      <family val="2"/>
    </font>
    <font>
      <b/>
      <sz val="14"/>
      <color indexed="8"/>
      <name val="Arial"/>
      <family val="2"/>
    </font>
    <font>
      <sz val="8"/>
      <color indexed="18"/>
      <name val="Arial"/>
      <family val="2"/>
    </font>
    <font>
      <b/>
      <sz val="9"/>
      <name val="Arial"/>
      <family val="2"/>
    </font>
    <font>
      <b/>
      <sz val="10"/>
      <color indexed="18"/>
      <name val="Arial"/>
      <family val="2"/>
    </font>
    <font>
      <b/>
      <sz val="8"/>
      <name val="Arial"/>
      <family val="2"/>
    </font>
    <font>
      <b/>
      <sz val="11"/>
      <name val="Optimum"/>
    </font>
    <font>
      <b/>
      <sz val="12"/>
      <name val="MS Sans Serif"/>
      <family val="2"/>
      <charset val="204"/>
    </font>
    <font>
      <sz val="12"/>
      <name val="Tms Rmn"/>
      <charset val="204"/>
    </font>
    <font>
      <sz val="10"/>
      <color indexed="16"/>
      <name val="MS Serif"/>
      <family val="2"/>
      <charset val="204"/>
    </font>
    <font>
      <b/>
      <sz val="10"/>
      <name val="Arial"/>
      <family val="2"/>
    </font>
    <font>
      <i/>
      <sz val="10"/>
      <color indexed="23"/>
      <name val="Arial"/>
      <family val="2"/>
    </font>
    <font>
      <b/>
      <u val="singleAccounting"/>
      <sz val="9"/>
      <name val="Times New Roman"/>
      <family val="1"/>
    </font>
    <font>
      <sz val="12"/>
      <name val="Arial"/>
      <family val="2"/>
      <charset val="204"/>
    </font>
    <font>
      <u/>
      <sz val="10"/>
      <color indexed="36"/>
      <name val="Arial"/>
      <family val="2"/>
      <charset val="204"/>
    </font>
    <font>
      <sz val="11"/>
      <name val="Times New Roman"/>
      <family val="1"/>
      <charset val="204"/>
    </font>
    <font>
      <sz val="10"/>
      <color indexed="62"/>
      <name val="Arial"/>
      <family val="2"/>
    </font>
    <font>
      <b/>
      <sz val="12"/>
      <name val="Arial Cyr"/>
      <family val="2"/>
      <charset val="204"/>
    </font>
    <font>
      <sz val="10"/>
      <color indexed="17"/>
      <name val="Arial"/>
      <family val="2"/>
    </font>
    <font>
      <b/>
      <u/>
      <sz val="11"/>
      <color indexed="37"/>
      <name val="Arial"/>
      <family val="2"/>
    </font>
    <font>
      <b/>
      <sz val="12"/>
      <name val="Arial"/>
      <family val="2"/>
    </font>
    <font>
      <b/>
      <sz val="18"/>
      <color indexed="24"/>
      <name val="Arial"/>
      <family val="2"/>
      <charset val="204"/>
    </font>
    <font>
      <b/>
      <sz val="12"/>
      <color indexed="24"/>
      <name val="Arial"/>
      <family val="2"/>
      <charset val="204"/>
    </font>
    <font>
      <b/>
      <sz val="11"/>
      <color indexed="62"/>
      <name val="Arial"/>
      <family val="2"/>
    </font>
    <font>
      <b/>
      <u/>
      <sz val="9"/>
      <name val="Times New Roman"/>
      <family val="1"/>
    </font>
    <font>
      <sz val="10"/>
      <color indexed="12"/>
      <name val="Arial"/>
      <family val="2"/>
    </font>
    <font>
      <u/>
      <sz val="10"/>
      <color indexed="12"/>
      <name val="Arial"/>
      <family val="2"/>
      <charset val="204"/>
    </font>
    <font>
      <u/>
      <sz val="10"/>
      <color indexed="14"/>
      <name val="MS Sans Serif"/>
      <family val="2"/>
      <charset val="204"/>
    </font>
    <font>
      <sz val="11"/>
      <name val="Times New Roman CYR"/>
      <charset val="204"/>
    </font>
    <font>
      <b/>
      <sz val="12"/>
      <color indexed="18"/>
      <name val="Arial"/>
      <family val="2"/>
    </font>
    <font>
      <sz val="10"/>
      <name val="Times New Roman"/>
      <family val="1"/>
      <charset val="204"/>
    </font>
    <font>
      <shadow/>
      <sz val="8"/>
      <color indexed="12"/>
      <name val="Times New Roman"/>
      <family val="1"/>
    </font>
    <font>
      <sz val="11"/>
      <color indexed="24"/>
      <name val="Arial"/>
      <family val="2"/>
    </font>
    <font>
      <sz val="10"/>
      <color indexed="14"/>
      <name val="Times New Roman"/>
      <family val="1"/>
    </font>
    <font>
      <b/>
      <sz val="9"/>
      <color indexed="48"/>
      <name val="Arial"/>
      <family val="2"/>
    </font>
    <font>
      <b/>
      <sz val="9"/>
      <color indexed="12"/>
      <name val="Arial"/>
      <family val="2"/>
    </font>
    <font>
      <b/>
      <sz val="10"/>
      <color indexed="58"/>
      <name val="Arial"/>
      <family val="2"/>
      <charset val="162"/>
    </font>
    <font>
      <b/>
      <sz val="10"/>
      <color indexed="18"/>
      <name val="Arial"/>
      <family val="2"/>
      <charset val="162"/>
    </font>
    <font>
      <sz val="10"/>
      <color indexed="8"/>
      <name val="Arial"/>
      <family val="2"/>
      <charset val="204"/>
    </font>
    <font>
      <b/>
      <sz val="10"/>
      <color indexed="10"/>
      <name val="Book Antiqua"/>
      <family val="1"/>
      <charset val="204"/>
    </font>
    <font>
      <sz val="16"/>
      <color indexed="12"/>
      <name val="Arial Narrow"/>
      <family val="2"/>
    </font>
    <font>
      <sz val="7"/>
      <name val="Arial Narrow"/>
      <family val="2"/>
    </font>
    <font>
      <sz val="18"/>
      <name val="Times New Roman"/>
      <family val="1"/>
    </font>
    <font>
      <b/>
      <sz val="13"/>
      <name val="Times New Roman"/>
      <family val="1"/>
    </font>
    <font>
      <b/>
      <i/>
      <sz val="12"/>
      <name val="Times New Roman"/>
      <family val="1"/>
    </font>
    <font>
      <i/>
      <sz val="12"/>
      <name val="Times New Roman"/>
      <family val="1"/>
    </font>
    <font>
      <b/>
      <sz val="14"/>
      <color indexed="8"/>
      <name val="Arial Narrow"/>
      <family val="2"/>
    </font>
    <font>
      <b/>
      <sz val="8"/>
      <color indexed="9"/>
      <name val="Arial"/>
      <family val="2"/>
      <charset val="204"/>
    </font>
    <font>
      <sz val="10"/>
      <color indexed="52"/>
      <name val="Arial"/>
      <family val="2"/>
    </font>
    <font>
      <b/>
      <sz val="14"/>
      <color indexed="17"/>
      <name val="Arial"/>
      <family val="2"/>
    </font>
    <font>
      <b/>
      <sz val="12"/>
      <color indexed="16"/>
      <name val="Times New Roman"/>
      <family val="1"/>
      <charset val="204"/>
    </font>
    <font>
      <b/>
      <sz val="16"/>
      <name val="Arial"/>
      <family val="2"/>
    </font>
    <font>
      <b/>
      <sz val="20"/>
      <name val="Arial"/>
      <family val="2"/>
    </font>
    <font>
      <sz val="10"/>
      <name val="Arial Cyr"/>
    </font>
    <font>
      <sz val="8"/>
      <name val="Palatino"/>
      <family val="1"/>
    </font>
    <font>
      <sz val="8"/>
      <color indexed="55"/>
      <name val="Arial"/>
      <family val="2"/>
    </font>
    <font>
      <b/>
      <sz val="10"/>
      <color indexed="18"/>
      <name val="Arial Tur"/>
      <family val="2"/>
      <charset val="162"/>
    </font>
    <font>
      <sz val="10"/>
      <color indexed="60"/>
      <name val="Arial"/>
      <family val="2"/>
    </font>
    <font>
      <sz val="8"/>
      <color indexed="60"/>
      <name val="Arial"/>
      <family val="2"/>
    </font>
    <font>
      <sz val="18"/>
      <color indexed="14"/>
      <name val="Arial"/>
      <family val="2"/>
    </font>
    <font>
      <sz val="7"/>
      <name val="Small Fonts"/>
      <family val="2"/>
      <charset val="204"/>
    </font>
    <font>
      <sz val="10"/>
      <name val="Courier"/>
      <family val="3"/>
    </font>
    <font>
      <sz val="10"/>
      <name val="Arial Cyr"/>
      <charset val="204"/>
    </font>
    <font>
      <sz val="8"/>
      <name val="Helv"/>
      <charset val="204"/>
    </font>
    <font>
      <sz val="11"/>
      <color indexed="8"/>
      <name val="Calibri"/>
      <family val="2"/>
    </font>
    <font>
      <b/>
      <sz val="9"/>
      <color indexed="53"/>
      <name val="Arial"/>
      <family val="2"/>
    </font>
    <font>
      <b/>
      <sz val="8"/>
      <color indexed="63"/>
      <name val="Arial"/>
      <family val="2"/>
    </font>
    <font>
      <b/>
      <sz val="26"/>
      <name val="Times New Roman"/>
      <family val="1"/>
    </font>
    <font>
      <b/>
      <sz val="18"/>
      <name val="Times New Roman"/>
      <family val="1"/>
    </font>
    <font>
      <sz val="12"/>
      <color indexed="8"/>
      <name val="Times New Roman"/>
      <family val="1"/>
    </font>
    <font>
      <sz val="10"/>
      <name val="Geneva"/>
    </font>
    <font>
      <sz val="8"/>
      <name val="Times New Roman"/>
      <family val="1"/>
      <charset val="204"/>
    </font>
    <font>
      <b/>
      <sz val="16"/>
      <color indexed="8"/>
      <name val="Arial Narrow"/>
      <family val="2"/>
    </font>
    <font>
      <sz val="12"/>
      <name val="Arial"/>
      <family val="2"/>
    </font>
    <font>
      <b/>
      <sz val="8"/>
      <color indexed="9"/>
      <name val="MS Sans Serif"/>
      <family val="2"/>
    </font>
    <font>
      <sz val="16"/>
      <color indexed="8"/>
      <name val="Arial Narrow"/>
      <family val="2"/>
    </font>
    <font>
      <sz val="10"/>
      <name val="NewtonCTT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b/>
      <sz val="8"/>
      <color indexed="8"/>
      <name val="Arial"/>
      <family val="2"/>
    </font>
    <font>
      <b/>
      <sz val="12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b/>
      <sz val="8"/>
      <color indexed="8"/>
      <name val="Arial"/>
      <family val="2"/>
      <charset val="204"/>
    </font>
    <font>
      <sz val="10"/>
      <color indexed="39"/>
      <name val="Arial"/>
      <family val="2"/>
    </font>
    <font>
      <sz val="10"/>
      <color indexed="10"/>
      <name val="Arial"/>
      <family val="2"/>
    </font>
    <font>
      <b/>
      <i/>
      <sz val="10"/>
      <color indexed="34"/>
      <name val="Arial"/>
      <family val="2"/>
    </font>
    <font>
      <sz val="10"/>
      <name val="NTHelvetica/Cyrillic"/>
      <charset val="204"/>
    </font>
    <font>
      <sz val="10"/>
      <color indexed="0"/>
      <name val="Helv"/>
    </font>
    <font>
      <b/>
      <i/>
      <sz val="12"/>
      <name val="Arial"/>
      <family val="2"/>
    </font>
    <font>
      <b/>
      <i/>
      <sz val="10"/>
      <name val="Arial"/>
      <family val="2"/>
    </font>
    <font>
      <b/>
      <sz val="8"/>
      <color indexed="8"/>
      <name val="Helv"/>
    </font>
    <font>
      <b/>
      <sz val="16"/>
      <color indexed="17"/>
      <name val="Arial"/>
      <family val="2"/>
    </font>
    <font>
      <b/>
      <sz val="12"/>
      <name val="Univers (WN)"/>
    </font>
    <font>
      <sz val="12"/>
      <color indexed="17"/>
      <name val="SWISS"/>
      <family val="2"/>
    </font>
    <font>
      <sz val="7"/>
      <name val="Times New Roman"/>
      <family val="1"/>
    </font>
    <font>
      <sz val="8"/>
      <color indexed="10"/>
      <name val="Arial"/>
      <family val="2"/>
    </font>
    <font>
      <i/>
      <sz val="8"/>
      <color indexed="23"/>
      <name val="Arial"/>
      <family val="2"/>
    </font>
    <font>
      <b/>
      <sz val="10"/>
      <color indexed="10"/>
      <name val="Arial"/>
      <family val="2"/>
    </font>
    <font>
      <sz val="8"/>
      <name val="CG Times (E1)"/>
    </font>
    <font>
      <b/>
      <sz val="11"/>
      <name val="Times New Roman"/>
      <family val="1"/>
    </font>
    <font>
      <b/>
      <sz val="18"/>
      <color indexed="62"/>
      <name val="Cambria"/>
      <family val="2"/>
    </font>
    <font>
      <b/>
      <sz val="10"/>
      <color indexed="10"/>
      <name val="Times New Roman"/>
      <family val="1"/>
    </font>
    <font>
      <b/>
      <sz val="10"/>
      <color indexed="39"/>
      <name val="Times New Roman"/>
      <family val="1"/>
    </font>
    <font>
      <b/>
      <u/>
      <sz val="10"/>
      <name val="Times New Roman"/>
      <family val="1"/>
    </font>
    <font>
      <b/>
      <sz val="10"/>
      <color indexed="13"/>
      <name val="Arial"/>
      <family val="2"/>
    </font>
    <font>
      <b/>
      <u/>
      <sz val="18"/>
      <color indexed="9"/>
      <name val="Arial Narrow"/>
      <family val="2"/>
    </font>
    <font>
      <sz val="14"/>
      <name val="Arial"/>
      <family val="2"/>
    </font>
    <font>
      <b/>
      <sz val="18"/>
      <color indexed="56"/>
      <name val="Cambria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b/>
      <sz val="13"/>
      <color indexed="9"/>
      <name val="Arial"/>
      <family val="2"/>
    </font>
    <font>
      <b/>
      <sz val="12"/>
      <color indexed="9"/>
      <name val="Arial"/>
      <family val="2"/>
    </font>
    <font>
      <sz val="12"/>
      <color indexed="9"/>
      <name val="Arial"/>
      <family val="2"/>
    </font>
    <font>
      <sz val="11"/>
      <color indexed="8"/>
      <name val="Arial"/>
      <family val="2"/>
    </font>
    <font>
      <i/>
      <sz val="11"/>
      <color indexed="8"/>
      <name val="Arial"/>
      <family val="2"/>
    </font>
    <font>
      <sz val="10"/>
      <name val="Helv"/>
      <charset val="186"/>
    </font>
    <font>
      <b/>
      <sz val="7"/>
      <color indexed="12"/>
      <name val="Arial"/>
      <family val="2"/>
      <charset val="204"/>
    </font>
    <font>
      <sz val="10"/>
      <name val="Univers (E1)"/>
    </font>
    <font>
      <sz val="12"/>
      <color indexed="18"/>
      <name val="Arial"/>
      <family val="2"/>
    </font>
    <font>
      <sz val="8"/>
      <color indexed="12"/>
      <name val="Arial"/>
      <family val="2"/>
    </font>
    <font>
      <sz val="8"/>
      <color indexed="20"/>
      <name val="Arial"/>
      <family val="2"/>
    </font>
    <font>
      <sz val="8"/>
      <color indexed="17"/>
      <name val="Arial"/>
      <family val="2"/>
    </font>
    <font>
      <sz val="14"/>
      <name val="¾©"/>
      <family val="1"/>
      <charset val="128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0"/>
      <name val="Arial Cyr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0"/>
      <color indexed="12"/>
      <name val="Arial Cyr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4"/>
      <name val="Cordia New"/>
      <family val="2"/>
    </font>
    <font>
      <sz val="14"/>
      <name val="AngsanaUPC"/>
      <family val="1"/>
    </font>
    <font>
      <u/>
      <sz val="11"/>
      <color indexed="36"/>
      <name val="돋움"/>
      <family val="3"/>
      <charset val="129"/>
    </font>
    <font>
      <sz val="14"/>
      <name val="뼻뮝"/>
      <family val="3"/>
      <charset val="129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u/>
      <sz val="11"/>
      <color indexed="12"/>
      <name val="돋움"/>
      <family val="3"/>
      <charset val="129"/>
    </font>
    <font>
      <sz val="11"/>
      <name val="明朝"/>
      <family val="1"/>
      <charset val="128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color theme="1"/>
      <name val="Times New Roman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u/>
      <sz val="10"/>
      <color theme="10"/>
      <name val="Arial"/>
      <family val="2"/>
      <charset val="204"/>
    </font>
    <font>
      <u/>
      <sz val="8.1999999999999993"/>
      <color theme="10"/>
      <name val="Arial"/>
      <family val="2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sz val="11"/>
      <color rgb="FF9C6500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1"/>
      <color rgb="FF9C0006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0"/>
      <name val="Arial"/>
      <family val="2"/>
      <charset val="204"/>
    </font>
    <font>
      <sz val="9"/>
      <color theme="1"/>
      <name val="Times New Roman"/>
      <family val="2"/>
      <charset val="204"/>
    </font>
    <font>
      <sz val="9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9"/>
      <color rgb="FFFF0000"/>
      <name val="Arial"/>
      <family val="2"/>
      <charset val="204"/>
    </font>
    <font>
      <i/>
      <sz val="10"/>
      <color rgb="FFFF0000"/>
      <name val="Times New Roman"/>
      <family val="1"/>
      <charset val="204"/>
    </font>
    <font>
      <sz val="10"/>
      <color indexed="64"/>
      <name val="Arial"/>
      <family val="2"/>
      <charset val="204"/>
    </font>
    <font>
      <b/>
      <sz val="10"/>
      <color indexed="64"/>
      <name val="Arial"/>
      <family val="2"/>
      <charset val="204"/>
    </font>
    <font>
      <b/>
      <sz val="9"/>
      <color theme="1"/>
      <name val="Arial"/>
      <family val="2"/>
      <charset val="204"/>
    </font>
    <font>
      <b/>
      <i/>
      <sz val="10"/>
      <name val="Times New Roman"/>
      <family val="1"/>
      <charset val="204"/>
    </font>
    <font>
      <b/>
      <i/>
      <sz val="9"/>
      <color rgb="FFFF0000"/>
      <name val="Arial"/>
      <family val="2"/>
      <charset val="204"/>
    </font>
    <font>
      <b/>
      <i/>
      <sz val="10"/>
      <color rgb="FFFF0000"/>
      <name val="Times New Roman"/>
      <family val="1"/>
      <charset val="204"/>
    </font>
    <font>
      <b/>
      <sz val="10"/>
      <color theme="0"/>
      <name val="Arial"/>
      <family val="2"/>
      <charset val="204"/>
    </font>
  </fonts>
  <fills count="92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lightGray">
        <fgColor indexed="22"/>
      </patternFill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4"/>
        <bgColor indexed="64"/>
      </patternFill>
    </fill>
    <fill>
      <patternFill patternType="mediumGray">
        <fgColor indexed="22"/>
      </patternFill>
    </fill>
    <fill>
      <patternFill patternType="solid">
        <fgColor indexed="62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lightTrellis">
        <fgColor indexed="9"/>
        <bgColor indexed="9"/>
      </patternFill>
    </fill>
    <fill>
      <patternFill patternType="solid">
        <fgColor indexed="13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2"/>
      </patternFill>
    </fill>
    <fill>
      <patternFill patternType="lightGray"/>
    </fill>
    <fill>
      <patternFill patternType="solid">
        <fgColor indexed="12"/>
        <bgColor indexed="64"/>
      </patternFill>
    </fill>
    <fill>
      <patternFill patternType="solid">
        <fgColor indexed="31"/>
        <bgColor indexed="26"/>
      </patternFill>
    </fill>
    <fill>
      <patternFill patternType="solid">
        <fgColor indexed="9"/>
        <bgColor indexed="9"/>
      </patternFill>
    </fill>
    <fill>
      <patternFill patternType="solid">
        <fgColor indexed="50"/>
      </patternFill>
    </fill>
    <fill>
      <patternFill patternType="solid">
        <fgColor indexed="9"/>
        <bgColor indexed="48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1"/>
      </patternFill>
    </fill>
    <fill>
      <patternFill patternType="solid">
        <fgColor indexed="9"/>
        <bgColor indexed="15"/>
      </patternFill>
    </fill>
    <fill>
      <patternFill patternType="solid">
        <fgColor indexed="11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32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rgb="FFC6EFCE"/>
      </patternFill>
    </fill>
  </fills>
  <borders count="76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4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dashed">
        <color indexed="63"/>
      </left>
      <right style="dashed">
        <color indexed="63"/>
      </right>
      <top style="dashed">
        <color indexed="63"/>
      </top>
      <bottom style="dashed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8"/>
      </left>
      <right/>
      <top style="thick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49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double">
        <color indexed="64"/>
      </bottom>
      <diagonal/>
    </border>
    <border>
      <left style="dashed">
        <color indexed="28"/>
      </left>
      <right style="dashed">
        <color indexed="28"/>
      </right>
      <top style="dashed">
        <color indexed="28"/>
      </top>
      <bottom style="dashed">
        <color indexed="28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ck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thick">
        <color indexed="64"/>
      </top>
      <bottom style="double">
        <color indexed="64"/>
      </bottom>
      <diagonal/>
    </border>
    <border>
      <left/>
      <right style="thick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23"/>
      </top>
      <bottom style="thick">
        <color indexed="23"/>
      </bottom>
      <diagonal/>
    </border>
    <border>
      <left style="medium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/>
      <top/>
      <bottom style="thin">
        <color indexed="8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64"/>
      </bottom>
      <diagonal/>
    </border>
    <border>
      <left/>
      <right style="thick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1408">
    <xf numFmtId="0" fontId="0" fillId="0" borderId="0"/>
    <xf numFmtId="0" fontId="4" fillId="0" borderId="0"/>
    <xf numFmtId="0" fontId="9" fillId="0" borderId="0"/>
    <xf numFmtId="168" fontId="10" fillId="0" borderId="0" applyFont="0" applyFill="0" applyBorder="0" applyAlignment="0" applyProtection="0"/>
    <xf numFmtId="0" fontId="11" fillId="0" borderId="0" applyFont="0" applyFill="0" applyBorder="0" applyAlignment="0" applyProtection="0"/>
    <xf numFmtId="168" fontId="10" fillId="0" borderId="0" applyFont="0" applyFill="0" applyBorder="0" applyAlignment="0" applyProtection="0"/>
    <xf numFmtId="40" fontId="11" fillId="0" borderId="0" applyFont="0" applyFill="0" applyBorder="0" applyAlignment="0" applyProtection="0"/>
    <xf numFmtId="0" fontId="12" fillId="0" borderId="0"/>
    <xf numFmtId="38" fontId="11" fillId="0" borderId="0" applyFont="0" applyFill="0" applyBorder="0" applyAlignment="0" applyProtection="0"/>
    <xf numFmtId="0" fontId="13" fillId="0" borderId="0"/>
    <xf numFmtId="169" fontId="4" fillId="0" borderId="0">
      <alignment horizontal="left" wrapText="1"/>
    </xf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3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38" fontId="14" fillId="0" borderId="0" applyFont="0" applyFill="0" applyBorder="0" applyAlignment="0" applyProtection="0"/>
    <xf numFmtId="175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171" fontId="4" fillId="0" borderId="0" applyFont="0" applyFill="0" applyBorder="0" applyAlignment="0" applyProtection="0"/>
    <xf numFmtId="0" fontId="15" fillId="0" borderId="0" applyFont="0" applyFill="0" applyBorder="0" applyAlignment="0" applyProtection="0"/>
    <xf numFmtId="171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177" fontId="4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7" fillId="0" borderId="0"/>
    <xf numFmtId="0" fontId="16" fillId="0" borderId="0"/>
    <xf numFmtId="0" fontId="18" fillId="0" borderId="0"/>
    <xf numFmtId="178" fontId="4" fillId="0" borderId="0" applyFont="0" applyFill="0" applyBorder="0" applyAlignment="0" applyProtection="0"/>
    <xf numFmtId="0" fontId="19" fillId="0" borderId="0"/>
    <xf numFmtId="178" fontId="4" fillId="0" borderId="0" applyFont="0" applyFill="0" applyBorder="0" applyAlignment="0" applyProtection="0"/>
    <xf numFmtId="179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9" fontId="4" fillId="0" borderId="0" applyFont="0" applyFill="0" applyBorder="0" applyAlignment="0" applyProtection="0"/>
    <xf numFmtId="0" fontId="19" fillId="0" borderId="0"/>
    <xf numFmtId="179" fontId="4" fillId="0" borderId="0" applyFont="0" applyFill="0" applyBorder="0" applyAlignment="0" applyProtection="0"/>
    <xf numFmtId="0" fontId="18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0" fontId="19" fillId="0" borderId="0"/>
    <xf numFmtId="179" fontId="4" fillId="0" borderId="0" applyFont="0" applyFill="0" applyBorder="0" applyAlignment="0" applyProtection="0"/>
    <xf numFmtId="0" fontId="16" fillId="0" borderId="0"/>
    <xf numFmtId="178" fontId="4" fillId="0" borderId="0" applyFont="0" applyFill="0" applyBorder="0" applyAlignment="0" applyProtection="0"/>
    <xf numFmtId="179" fontId="4" fillId="0" borderId="0" applyFont="0" applyFill="0" applyBorder="0" applyAlignment="0" applyProtection="0"/>
    <xf numFmtId="0" fontId="16" fillId="0" borderId="0"/>
    <xf numFmtId="178" fontId="4" fillId="0" borderId="0" applyFont="0" applyFill="0" applyBorder="0" applyAlignment="0" applyProtection="0"/>
    <xf numFmtId="179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0" fontId="18" fillId="0" borderId="0"/>
    <xf numFmtId="178" fontId="4" fillId="0" borderId="0" applyFont="0" applyFill="0" applyBorder="0" applyAlignment="0" applyProtection="0"/>
    <xf numFmtId="179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9" fontId="4" fillId="0" borderId="0" applyFont="0" applyFill="0" applyBorder="0" applyAlignment="0" applyProtection="0"/>
    <xf numFmtId="0" fontId="16" fillId="0" borderId="0"/>
    <xf numFmtId="0" fontId="16" fillId="0" borderId="0"/>
    <xf numFmtId="178" fontId="4" fillId="0" borderId="0" applyFont="0" applyFill="0" applyBorder="0" applyAlignment="0" applyProtection="0"/>
    <xf numFmtId="179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9" fontId="4" fillId="0" borderId="0" applyFont="0" applyFill="0" applyBorder="0" applyAlignment="0" applyProtection="0"/>
    <xf numFmtId="0" fontId="17" fillId="0" borderId="0"/>
    <xf numFmtId="178" fontId="4" fillId="0" borderId="0" applyFont="0" applyFill="0" applyBorder="0" applyAlignment="0" applyProtection="0"/>
    <xf numFmtId="0" fontId="18" fillId="0" borderId="0"/>
    <xf numFmtId="0" fontId="16" fillId="0" borderId="0"/>
    <xf numFmtId="179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0" fontId="16" fillId="0" borderId="0"/>
    <xf numFmtId="178" fontId="4" fillId="0" borderId="0" applyFont="0" applyFill="0" applyBorder="0" applyAlignment="0" applyProtection="0"/>
    <xf numFmtId="0" fontId="18" fillId="0" borderId="0"/>
    <xf numFmtId="179" fontId="4" fillId="0" borderId="0" applyFont="0" applyFill="0" applyBorder="0" applyAlignment="0" applyProtection="0"/>
    <xf numFmtId="0" fontId="18" fillId="0" borderId="0"/>
    <xf numFmtId="179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80" fontId="4" fillId="0" borderId="0" applyFont="0" applyFill="0" applyBorder="0" applyAlignment="0" applyProtection="0"/>
    <xf numFmtId="181" fontId="4" fillId="0" borderId="0" applyFont="0" applyFill="0" applyBorder="0" applyAlignment="0" applyProtection="0"/>
    <xf numFmtId="180" fontId="4" fillId="0" borderId="0" applyFont="0" applyFill="0" applyBorder="0" applyAlignment="0" applyProtection="0"/>
    <xf numFmtId="181" fontId="4" fillId="0" borderId="0" applyFont="0" applyFill="0" applyBorder="0" applyAlignment="0" applyProtection="0"/>
    <xf numFmtId="181" fontId="4" fillId="0" borderId="0" applyFont="0" applyFill="0" applyBorder="0" applyAlignment="0" applyProtection="0"/>
    <xf numFmtId="181" fontId="4" fillId="0" borderId="0" applyFont="0" applyFill="0" applyBorder="0" applyAlignment="0" applyProtection="0"/>
    <xf numFmtId="0" fontId="17" fillId="0" borderId="0"/>
    <xf numFmtId="0" fontId="20" fillId="0" borderId="0"/>
    <xf numFmtId="0" fontId="17" fillId="0" borderId="0"/>
    <xf numFmtId="0" fontId="15" fillId="0" borderId="0"/>
    <xf numFmtId="0" fontId="15" fillId="0" borderId="0"/>
    <xf numFmtId="0" fontId="15" fillId="0" borderId="0"/>
    <xf numFmtId="171" fontId="4" fillId="0" borderId="0" applyFont="0" applyFill="0" applyBorder="0" applyAlignment="0" applyProtection="0"/>
    <xf numFmtId="171" fontId="4" fillId="0" borderId="0" applyFont="0" applyFill="0" applyBorder="0" applyAlignment="0" applyProtection="0"/>
    <xf numFmtId="179" fontId="4" fillId="0" borderId="0" applyFont="0" applyFill="0" applyBorder="0" applyAlignment="0" applyProtection="0"/>
    <xf numFmtId="0" fontId="16" fillId="0" borderId="0"/>
    <xf numFmtId="179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9" fontId="4" fillId="0" borderId="0" applyFont="0" applyFill="0" applyBorder="0" applyAlignment="0" applyProtection="0"/>
    <xf numFmtId="179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0" fontId="16" fillId="0" borderId="0"/>
    <xf numFmtId="0" fontId="17" fillId="0" borderId="0"/>
    <xf numFmtId="179" fontId="4" fillId="0" borderId="0" applyFont="0" applyFill="0" applyBorder="0" applyAlignment="0" applyProtection="0"/>
    <xf numFmtId="0" fontId="16" fillId="0" borderId="0"/>
    <xf numFmtId="40" fontId="14" fillId="0" borderId="0" applyFont="0" applyFill="0" applyBorder="0" applyAlignment="0" applyProtection="0"/>
    <xf numFmtId="182" fontId="14" fillId="0" borderId="0" applyFont="0" applyFill="0" applyBorder="0" applyAlignment="0" applyProtection="0"/>
    <xf numFmtId="0" fontId="16" fillId="0" borderId="0"/>
    <xf numFmtId="40" fontId="14" fillId="0" borderId="0" applyFont="0" applyFill="0" applyBorder="0" applyAlignment="0" applyProtection="0"/>
    <xf numFmtId="182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0" fontId="16" fillId="0" borderId="0"/>
    <xf numFmtId="182" fontId="14" fillId="0" borderId="0" applyFont="0" applyFill="0" applyBorder="0" applyAlignment="0" applyProtection="0"/>
    <xf numFmtId="40" fontId="14" fillId="0" borderId="0" applyFont="0" applyFill="0" applyBorder="0" applyAlignment="0" applyProtection="0"/>
    <xf numFmtId="182" fontId="14" fillId="0" borderId="0" applyFont="0" applyFill="0" applyBorder="0" applyAlignment="0" applyProtection="0"/>
    <xf numFmtId="0" fontId="17" fillId="0" borderId="0"/>
    <xf numFmtId="183" fontId="4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183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0" fontId="19" fillId="0" borderId="0"/>
    <xf numFmtId="0" fontId="17" fillId="0" borderId="0"/>
    <xf numFmtId="0" fontId="14" fillId="0" borderId="0"/>
    <xf numFmtId="0" fontId="21" fillId="0" borderId="0"/>
    <xf numFmtId="0" fontId="22" fillId="0" borderId="0"/>
    <xf numFmtId="0" fontId="15" fillId="0" borderId="0"/>
    <xf numFmtId="0" fontId="18" fillId="0" borderId="0"/>
    <xf numFmtId="179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0" fontId="18" fillId="0" borderId="0"/>
    <xf numFmtId="179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0" fontId="18" fillId="0" borderId="0"/>
    <xf numFmtId="178" fontId="4" fillId="0" borderId="0" applyFont="0" applyFill="0" applyBorder="0" applyAlignment="0" applyProtection="0"/>
    <xf numFmtId="0" fontId="18" fillId="0" borderId="0"/>
    <xf numFmtId="0" fontId="20" fillId="0" borderId="0"/>
    <xf numFmtId="173" fontId="4" fillId="0" borderId="0" applyFont="0" applyFill="0" applyBorder="0" applyAlignment="0" applyProtection="0"/>
    <xf numFmtId="0" fontId="18" fillId="0" borderId="0"/>
    <xf numFmtId="173" fontId="4" fillId="0" borderId="0" applyFont="0" applyFill="0" applyBorder="0" applyAlignment="0" applyProtection="0"/>
    <xf numFmtId="0" fontId="18" fillId="0" borderId="0"/>
    <xf numFmtId="0" fontId="15" fillId="0" borderId="0" applyFont="0" applyFill="0" applyBorder="0" applyAlignment="0" applyProtection="0"/>
    <xf numFmtId="173" fontId="4" fillId="0" borderId="0" applyFont="0" applyFill="0" applyBorder="0" applyAlignment="0" applyProtection="0"/>
    <xf numFmtId="173" fontId="4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8" fillId="0" borderId="0"/>
    <xf numFmtId="0" fontId="15" fillId="0" borderId="0" applyFont="0" applyFill="0" applyBorder="0" applyAlignment="0" applyProtection="0"/>
    <xf numFmtId="0" fontId="15" fillId="0" borderId="0"/>
    <xf numFmtId="179" fontId="4" fillId="0" borderId="0" applyFont="0" applyFill="0" applyBorder="0" applyAlignment="0" applyProtection="0"/>
    <xf numFmtId="0" fontId="15" fillId="0" borderId="0"/>
    <xf numFmtId="179" fontId="4" fillId="0" borderId="0" applyFont="0" applyFill="0" applyBorder="0" applyAlignment="0" applyProtection="0"/>
    <xf numFmtId="0" fontId="15" fillId="0" borderId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179" fontId="4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0" fontId="17" fillId="0" borderId="0"/>
    <xf numFmtId="176" fontId="4" fillId="0" borderId="0" applyFont="0" applyFill="0" applyBorder="0" applyAlignment="0" applyProtection="0"/>
    <xf numFmtId="181" fontId="4" fillId="0" borderId="0" applyFont="0" applyFill="0" applyBorder="0" applyAlignment="0" applyProtection="0"/>
    <xf numFmtId="0" fontId="20" fillId="0" borderId="0"/>
    <xf numFmtId="176" fontId="4" fillId="0" borderId="0" applyFont="0" applyFill="0" applyBorder="0" applyAlignment="0" applyProtection="0"/>
    <xf numFmtId="181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81" fontId="4" fillId="0" borderId="0" applyFont="0" applyFill="0" applyBorder="0" applyAlignment="0" applyProtection="0"/>
    <xf numFmtId="0" fontId="15" fillId="0" borderId="0"/>
    <xf numFmtId="0" fontId="21" fillId="0" borderId="0"/>
    <xf numFmtId="0" fontId="18" fillId="0" borderId="0"/>
    <xf numFmtId="0" fontId="17" fillId="0" borderId="0"/>
    <xf numFmtId="184" fontId="4" fillId="0" borderId="0" applyFont="0" applyFill="0" applyBorder="0" applyAlignment="0" applyProtection="0"/>
    <xf numFmtId="0" fontId="17" fillId="0" borderId="0"/>
    <xf numFmtId="184" fontId="4" fillId="0" borderId="0" applyFont="0" applyFill="0" applyBorder="0" applyAlignment="0" applyProtection="0"/>
    <xf numFmtId="0" fontId="17" fillId="0" borderId="0"/>
    <xf numFmtId="184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69" fontId="15" fillId="0" borderId="0">
      <alignment horizontal="left" wrapText="1"/>
    </xf>
    <xf numFmtId="169" fontId="15" fillId="0" borderId="0">
      <alignment horizontal="left" wrapText="1"/>
    </xf>
    <xf numFmtId="169" fontId="15" fillId="0" borderId="0">
      <alignment horizontal="left" wrapText="1"/>
    </xf>
    <xf numFmtId="0" fontId="3" fillId="0" borderId="0"/>
    <xf numFmtId="0" fontId="3" fillId="0" borderId="0"/>
    <xf numFmtId="0" fontId="3" fillId="0" borderId="0"/>
    <xf numFmtId="0" fontId="2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169" fontId="4" fillId="0" borderId="0">
      <alignment horizontal="left" wrapText="1"/>
    </xf>
    <xf numFmtId="0" fontId="23" fillId="0" borderId="0"/>
    <xf numFmtId="0" fontId="2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3" fillId="0" borderId="0"/>
    <xf numFmtId="169" fontId="15" fillId="0" borderId="0">
      <alignment horizontal="left" wrapText="1"/>
    </xf>
    <xf numFmtId="169" fontId="15" fillId="0" borderId="0">
      <alignment horizontal="left" wrapText="1"/>
    </xf>
    <xf numFmtId="0" fontId="3" fillId="0" borderId="0"/>
    <xf numFmtId="0" fontId="4" fillId="0" borderId="0"/>
    <xf numFmtId="0" fontId="4" fillId="0" borderId="0"/>
    <xf numFmtId="169" fontId="4" fillId="0" borderId="0">
      <alignment horizontal="left" wrapText="1"/>
    </xf>
    <xf numFmtId="0" fontId="3" fillId="0" borderId="0"/>
    <xf numFmtId="0" fontId="23" fillId="0" borderId="0"/>
    <xf numFmtId="169" fontId="15" fillId="0" borderId="0">
      <alignment horizontal="left" wrapText="1"/>
    </xf>
    <xf numFmtId="0" fontId="3" fillId="0" borderId="0"/>
    <xf numFmtId="0" fontId="3" fillId="0" borderId="0"/>
    <xf numFmtId="169" fontId="15" fillId="0" borderId="0">
      <alignment horizontal="left" wrapText="1"/>
    </xf>
    <xf numFmtId="169" fontId="4" fillId="0" borderId="0">
      <alignment horizontal="left" wrapText="1"/>
    </xf>
    <xf numFmtId="185" fontId="4" fillId="0" borderId="0" applyFont="0" applyFill="0" applyBorder="0" applyAlignment="0" applyProtection="0"/>
    <xf numFmtId="0" fontId="23" fillId="0" borderId="0"/>
    <xf numFmtId="169" fontId="15" fillId="0" borderId="0">
      <alignment horizontal="left" wrapText="1"/>
    </xf>
    <xf numFmtId="169" fontId="15" fillId="0" borderId="0">
      <alignment horizontal="left" wrapText="1"/>
    </xf>
    <xf numFmtId="0" fontId="3" fillId="0" borderId="0"/>
    <xf numFmtId="0" fontId="3" fillId="0" borderId="0"/>
    <xf numFmtId="186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39" fontId="4" fillId="0" borderId="0" applyFont="0" applyFill="0" applyBorder="0" applyAlignment="0" applyProtection="0"/>
    <xf numFmtId="4" fontId="15" fillId="2" borderId="0"/>
    <xf numFmtId="169" fontId="15" fillId="0" borderId="0">
      <alignment horizontal="left" wrapText="1"/>
    </xf>
    <xf numFmtId="169" fontId="15" fillId="0" borderId="0">
      <alignment horizontal="left" wrapText="1"/>
    </xf>
    <xf numFmtId="169" fontId="4" fillId="0" borderId="0">
      <alignment horizontal="left" wrapText="1"/>
    </xf>
    <xf numFmtId="0" fontId="3" fillId="0" borderId="0"/>
    <xf numFmtId="169" fontId="4" fillId="0" borderId="0">
      <alignment horizontal="left" wrapText="1"/>
    </xf>
    <xf numFmtId="0" fontId="3" fillId="0" borderId="0"/>
    <xf numFmtId="0" fontId="3" fillId="0" borderId="0"/>
    <xf numFmtId="0" fontId="23" fillId="0" borderId="0"/>
    <xf numFmtId="169" fontId="15" fillId="0" borderId="0">
      <alignment horizontal="left" wrapText="1"/>
    </xf>
    <xf numFmtId="169" fontId="4" fillId="0" borderId="0">
      <alignment horizontal="left" wrapText="1"/>
    </xf>
    <xf numFmtId="0" fontId="23" fillId="0" borderId="0"/>
    <xf numFmtId="169" fontId="4" fillId="0" borderId="0">
      <alignment horizontal="left" wrapText="1"/>
    </xf>
    <xf numFmtId="169" fontId="4" fillId="0" borderId="0">
      <alignment horizontal="left" wrapText="1"/>
    </xf>
    <xf numFmtId="0" fontId="3" fillId="0" borderId="0"/>
    <xf numFmtId="0" fontId="4" fillId="0" borderId="0"/>
    <xf numFmtId="0" fontId="3" fillId="0" borderId="0"/>
    <xf numFmtId="169" fontId="15" fillId="0" borderId="0">
      <alignment horizontal="left" wrapText="1"/>
    </xf>
    <xf numFmtId="169" fontId="15" fillId="0" borderId="0">
      <alignment horizontal="left" wrapText="1"/>
    </xf>
    <xf numFmtId="169" fontId="4" fillId="0" borderId="0">
      <alignment horizontal="left" wrapText="1"/>
    </xf>
    <xf numFmtId="169" fontId="4" fillId="0" borderId="0">
      <alignment horizontal="left" wrapText="1"/>
    </xf>
    <xf numFmtId="0" fontId="23" fillId="0" borderId="0"/>
    <xf numFmtId="0" fontId="23" fillId="0" borderId="0"/>
    <xf numFmtId="0" fontId="23" fillId="0" borderId="0"/>
    <xf numFmtId="0" fontId="3" fillId="0" borderId="0"/>
    <xf numFmtId="0" fontId="23" fillId="0" borderId="0"/>
    <xf numFmtId="0" fontId="24" fillId="0" borderId="0"/>
    <xf numFmtId="0" fontId="3" fillId="0" borderId="0"/>
    <xf numFmtId="169" fontId="15" fillId="0" borderId="0">
      <alignment horizontal="left" wrapText="1"/>
    </xf>
    <xf numFmtId="3" fontId="25" fillId="0" borderId="0"/>
    <xf numFmtId="3" fontId="25" fillId="0" borderId="0"/>
    <xf numFmtId="3" fontId="25" fillId="0" borderId="0"/>
    <xf numFmtId="3" fontId="25" fillId="0" borderId="0"/>
    <xf numFmtId="3" fontId="25" fillId="0" borderId="0"/>
    <xf numFmtId="188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169" fontId="4" fillId="0" borderId="0">
      <alignment horizontal="left" wrapText="1"/>
    </xf>
    <xf numFmtId="0" fontId="4" fillId="0" borderId="0"/>
    <xf numFmtId="190" fontId="26" fillId="0" borderId="0" applyBorder="0">
      <alignment shrinkToFit="1"/>
    </xf>
    <xf numFmtId="0" fontId="27" fillId="0" borderId="0"/>
    <xf numFmtId="169" fontId="4" fillId="0" borderId="0">
      <alignment horizontal="left" wrapText="1"/>
    </xf>
    <xf numFmtId="169" fontId="4" fillId="0" borderId="0">
      <alignment horizontal="left" wrapText="1"/>
    </xf>
    <xf numFmtId="0" fontId="4" fillId="0" borderId="0"/>
    <xf numFmtId="0" fontId="23" fillId="0" borderId="0"/>
    <xf numFmtId="191" fontId="4" fillId="0" borderId="0" applyFont="0" applyFill="0" applyBorder="0" applyAlignment="0" applyProtection="0"/>
    <xf numFmtId="192" fontId="4" fillId="0" borderId="0" applyFont="0" applyFill="0" applyBorder="0" applyAlignment="0" applyProtection="0"/>
    <xf numFmtId="0" fontId="24" fillId="0" borderId="0"/>
    <xf numFmtId="0" fontId="3" fillId="0" borderId="0"/>
    <xf numFmtId="0" fontId="23" fillId="0" borderId="0"/>
    <xf numFmtId="0" fontId="3" fillId="0" borderId="0"/>
    <xf numFmtId="0" fontId="23" fillId="0" borderId="0"/>
    <xf numFmtId="0" fontId="9" fillId="0" borderId="0"/>
    <xf numFmtId="0" fontId="3" fillId="0" borderId="0"/>
    <xf numFmtId="0" fontId="3" fillId="0" borderId="0"/>
    <xf numFmtId="0" fontId="23" fillId="0" borderId="0"/>
    <xf numFmtId="0" fontId="27" fillId="0" borderId="0"/>
    <xf numFmtId="0" fontId="3" fillId="0" borderId="0"/>
    <xf numFmtId="0" fontId="4" fillId="0" borderId="0"/>
    <xf numFmtId="169" fontId="15" fillId="0" borderId="0">
      <alignment horizontal="left" wrapText="1"/>
    </xf>
    <xf numFmtId="0" fontId="23" fillId="0" borderId="0"/>
    <xf numFmtId="169" fontId="15" fillId="0" borderId="0">
      <alignment horizontal="left" wrapText="1"/>
    </xf>
    <xf numFmtId="169" fontId="4" fillId="0" borderId="0">
      <alignment horizontal="left" wrapText="1"/>
    </xf>
    <xf numFmtId="0" fontId="3" fillId="0" borderId="0"/>
    <xf numFmtId="169" fontId="15" fillId="0" borderId="0">
      <alignment horizontal="left" wrapText="1"/>
    </xf>
    <xf numFmtId="0" fontId="3" fillId="0" borderId="0"/>
    <xf numFmtId="0" fontId="3" fillId="0" borderId="0"/>
    <xf numFmtId="0" fontId="27" fillId="0" borderId="0"/>
    <xf numFmtId="0" fontId="23" fillId="0" borderId="0"/>
    <xf numFmtId="0" fontId="3" fillId="0" borderId="0"/>
    <xf numFmtId="0" fontId="27" fillId="0" borderId="0"/>
    <xf numFmtId="169" fontId="4" fillId="0" borderId="0">
      <alignment horizontal="left" wrapText="1"/>
    </xf>
    <xf numFmtId="0" fontId="27" fillId="0" borderId="0"/>
    <xf numFmtId="0" fontId="27" fillId="0" borderId="0"/>
    <xf numFmtId="169" fontId="15" fillId="0" borderId="0">
      <alignment horizontal="left" wrapText="1"/>
    </xf>
    <xf numFmtId="0" fontId="27" fillId="0" borderId="0"/>
    <xf numFmtId="0" fontId="4" fillId="0" borderId="0"/>
    <xf numFmtId="0" fontId="23" fillId="0" borderId="0"/>
    <xf numFmtId="0" fontId="3" fillId="0" borderId="0"/>
    <xf numFmtId="0" fontId="27" fillId="0" borderId="0"/>
    <xf numFmtId="0" fontId="3" fillId="0" borderId="0"/>
    <xf numFmtId="0" fontId="3" fillId="0" borderId="0"/>
    <xf numFmtId="0" fontId="27" fillId="0" borderId="0"/>
    <xf numFmtId="0" fontId="27" fillId="0" borderId="0"/>
    <xf numFmtId="0" fontId="4" fillId="0" borderId="0"/>
    <xf numFmtId="0" fontId="3" fillId="0" borderId="0"/>
    <xf numFmtId="0" fontId="3" fillId="0" borderId="0"/>
    <xf numFmtId="169" fontId="15" fillId="0" borderId="0">
      <alignment horizontal="left" wrapText="1"/>
    </xf>
    <xf numFmtId="0" fontId="3" fillId="0" borderId="0"/>
    <xf numFmtId="0" fontId="23" fillId="0" borderId="0"/>
    <xf numFmtId="0" fontId="28" fillId="0" borderId="0">
      <protection locked="0"/>
    </xf>
    <xf numFmtId="0" fontId="28" fillId="0" borderId="0">
      <protection locked="0"/>
    </xf>
    <xf numFmtId="0" fontId="28" fillId="0" borderId="0">
      <protection locked="0"/>
    </xf>
    <xf numFmtId="193" fontId="30" fillId="0" borderId="0" applyFont="0" applyFill="0" applyBorder="0" applyAlignment="0" applyProtection="0"/>
    <xf numFmtId="194" fontId="30" fillId="0" borderId="0" applyFont="0" applyFill="0" applyBorder="0" applyAlignment="0" applyProtection="0"/>
    <xf numFmtId="0" fontId="29" fillId="0" borderId="0"/>
    <xf numFmtId="0" fontId="31" fillId="0" borderId="0">
      <protection locked="0"/>
    </xf>
    <xf numFmtId="0" fontId="31" fillId="0" borderId="0">
      <protection locked="0"/>
    </xf>
    <xf numFmtId="0" fontId="32" fillId="0" borderId="0"/>
    <xf numFmtId="0" fontId="28" fillId="0" borderId="1">
      <protection locked="0"/>
    </xf>
    <xf numFmtId="0" fontId="204" fillId="0" borderId="0"/>
    <xf numFmtId="195" fontId="4" fillId="0" borderId="0"/>
    <xf numFmtId="195" fontId="4" fillId="0" borderId="0" applyFont="0" applyFill="0" applyBorder="0" applyProtection="0"/>
    <xf numFmtId="195" fontId="4" fillId="0" borderId="0" applyFont="0" applyFill="0" applyBorder="0" applyProtection="0"/>
    <xf numFmtId="0" fontId="4" fillId="0" borderId="0"/>
    <xf numFmtId="195" fontId="4" fillId="0" borderId="0"/>
    <xf numFmtId="195" fontId="4" fillId="0" borderId="0" applyFont="0" applyFill="0" applyBorder="0" applyProtection="0"/>
    <xf numFmtId="195" fontId="4" fillId="0" borderId="0" applyFont="0" applyFill="0" applyBorder="0" applyProtection="0"/>
    <xf numFmtId="195" fontId="4" fillId="0" borderId="0" applyFont="0" applyFill="0" applyBorder="0" applyProtection="0"/>
    <xf numFmtId="195" fontId="4" fillId="0" borderId="0" applyFont="0" applyFill="0" applyBorder="0" applyProtection="0"/>
    <xf numFmtId="195" fontId="4" fillId="0" borderId="0" applyFont="0" applyFill="0" applyBorder="0" applyProtection="0"/>
    <xf numFmtId="195" fontId="4" fillId="0" borderId="0" applyFont="0" applyFill="0" applyBorder="0" applyProtection="0"/>
    <xf numFmtId="195" fontId="4" fillId="0" borderId="0" applyFont="0" applyFill="0" applyBorder="0" applyProtection="0"/>
    <xf numFmtId="195" fontId="4" fillId="0" borderId="0" applyFont="0" applyFill="0" applyBorder="0" applyProtection="0"/>
    <xf numFmtId="195" fontId="4" fillId="0" borderId="0" applyFont="0" applyFill="0" applyBorder="0" applyProtection="0"/>
    <xf numFmtId="195" fontId="4" fillId="0" borderId="0" applyFont="0" applyFill="0" applyBorder="0" applyProtection="0"/>
    <xf numFmtId="195" fontId="4" fillId="0" borderId="0" applyFont="0" applyFill="0" applyBorder="0" applyProtection="0"/>
    <xf numFmtId="195" fontId="4" fillId="0" borderId="0" applyFont="0" applyFill="0" applyBorder="0" applyProtection="0"/>
    <xf numFmtId="195" fontId="4" fillId="0" borderId="0" applyFont="0" applyFill="0" applyBorder="0" applyProtection="0"/>
    <xf numFmtId="195" fontId="4" fillId="0" borderId="0" applyFont="0" applyFill="0" applyBorder="0" applyProtection="0"/>
    <xf numFmtId="195" fontId="4" fillId="0" borderId="0" applyFont="0" applyFill="0" applyBorder="0" applyProtection="0"/>
    <xf numFmtId="195" fontId="4" fillId="0" borderId="0" applyFont="0" applyFill="0" applyBorder="0" applyProtection="0"/>
    <xf numFmtId="195" fontId="4" fillId="0" borderId="0" applyFont="0" applyFill="0" applyBorder="0" applyProtection="0"/>
    <xf numFmtId="195" fontId="4" fillId="0" borderId="0" applyFont="0" applyFill="0" applyBorder="0" applyProtection="0"/>
    <xf numFmtId="0" fontId="4" fillId="0" borderId="0"/>
    <xf numFmtId="195" fontId="4" fillId="0" borderId="0" applyFont="0" applyFill="0" applyBorder="0" applyProtection="0"/>
    <xf numFmtId="195" fontId="4" fillId="0" borderId="0" applyFont="0" applyFill="0" applyBorder="0" applyProtection="0"/>
    <xf numFmtId="195" fontId="4" fillId="0" borderId="0" applyFont="0" applyFill="0" applyBorder="0" applyProtection="0"/>
    <xf numFmtId="196" fontId="33" fillId="0" borderId="0" applyFont="0" applyFill="0" applyBorder="0" applyAlignment="0" applyProtection="0"/>
    <xf numFmtId="2" fontId="34" fillId="0" borderId="0" applyNumberFormat="0" applyFill="0" applyBorder="0" applyAlignment="0" applyProtection="0"/>
    <xf numFmtId="2" fontId="35" fillId="0" borderId="0" applyNumberFormat="0" applyFill="0" applyBorder="0" applyAlignment="0" applyProtection="0"/>
    <xf numFmtId="197" fontId="4" fillId="0" borderId="0"/>
    <xf numFmtId="0" fontId="4" fillId="0" borderId="0"/>
    <xf numFmtId="0" fontId="36" fillId="3" borderId="0"/>
    <xf numFmtId="198" fontId="4" fillId="0" borderId="0"/>
    <xf numFmtId="0" fontId="4" fillId="0" borderId="0"/>
    <xf numFmtId="198" fontId="4" fillId="0" borderId="0" applyFont="0" applyFill="0" applyBorder="0" applyAlignment="0" applyProtection="0"/>
    <xf numFmtId="0" fontId="37" fillId="4" borderId="0" applyNumberFormat="0" applyBorder="0" applyAlignment="0" applyProtection="0"/>
    <xf numFmtId="0" fontId="37" fillId="5" borderId="0" applyNumberFormat="0" applyBorder="0" applyAlignment="0" applyProtection="0"/>
    <xf numFmtId="0" fontId="37" fillId="6" borderId="0" applyNumberFormat="0" applyBorder="0" applyAlignment="0" applyProtection="0"/>
    <xf numFmtId="0" fontId="37" fillId="4" borderId="0" applyNumberFormat="0" applyBorder="0" applyAlignment="0" applyProtection="0"/>
    <xf numFmtId="0" fontId="37" fillId="7" borderId="0" applyNumberFormat="0" applyBorder="0" applyAlignment="0" applyProtection="0"/>
    <xf numFmtId="0" fontId="37" fillId="5" borderId="0" applyNumberFormat="0" applyBorder="0" applyAlignment="0" applyProtection="0"/>
    <xf numFmtId="0" fontId="38" fillId="8" borderId="0" applyNumberFormat="0" applyBorder="0" applyAlignment="0" applyProtection="0"/>
    <xf numFmtId="0" fontId="38" fillId="9" borderId="0" applyNumberFormat="0" applyBorder="0" applyAlignment="0" applyProtection="0"/>
    <xf numFmtId="0" fontId="38" fillId="10" borderId="0" applyNumberFormat="0" applyBorder="0" applyAlignment="0" applyProtection="0"/>
    <xf numFmtId="0" fontId="38" fillId="11" borderId="0" applyNumberFormat="0" applyBorder="0" applyAlignment="0" applyProtection="0"/>
    <xf numFmtId="0" fontId="38" fillId="7" borderId="0" applyNumberFormat="0" applyBorder="0" applyAlignment="0" applyProtection="0"/>
    <xf numFmtId="0" fontId="38" fillId="5" borderId="0" applyNumberFormat="0" applyBorder="0" applyAlignment="0" applyProtection="0"/>
    <xf numFmtId="0" fontId="39" fillId="8" borderId="0" applyNumberFormat="0" applyBorder="0" applyAlignment="0" applyProtection="0"/>
    <xf numFmtId="0" fontId="235" fillId="61" borderId="0" applyNumberFormat="0" applyBorder="0" applyAlignment="0" applyProtection="0"/>
    <xf numFmtId="0" fontId="39" fillId="9" borderId="0" applyNumberFormat="0" applyBorder="0" applyAlignment="0" applyProtection="0"/>
    <xf numFmtId="0" fontId="235" fillId="62" borderId="0" applyNumberFormat="0" applyBorder="0" applyAlignment="0" applyProtection="0"/>
    <xf numFmtId="0" fontId="39" fillId="10" borderId="0" applyNumberFormat="0" applyBorder="0" applyAlignment="0" applyProtection="0"/>
    <xf numFmtId="0" fontId="235" fillId="63" borderId="0" applyNumberFormat="0" applyBorder="0" applyAlignment="0" applyProtection="0"/>
    <xf numFmtId="0" fontId="39" fillId="11" borderId="0" applyNumberFormat="0" applyBorder="0" applyAlignment="0" applyProtection="0"/>
    <xf numFmtId="0" fontId="235" fillId="64" borderId="0" applyNumberFormat="0" applyBorder="0" applyAlignment="0" applyProtection="0"/>
    <xf numFmtId="0" fontId="39" fillId="7" borderId="0" applyNumberFormat="0" applyBorder="0" applyAlignment="0" applyProtection="0"/>
    <xf numFmtId="0" fontId="235" fillId="65" borderId="0" applyNumberFormat="0" applyBorder="0" applyAlignment="0" applyProtection="0"/>
    <xf numFmtId="0" fontId="39" fillId="5" borderId="0" applyNumberFormat="0" applyBorder="0" applyAlignment="0" applyProtection="0"/>
    <xf numFmtId="0" fontId="235" fillId="66" borderId="0" applyNumberFormat="0" applyBorder="0" applyAlignment="0" applyProtection="0"/>
    <xf numFmtId="0" fontId="37" fillId="12" borderId="0" applyNumberFormat="0" applyBorder="0" applyAlignment="0" applyProtection="0"/>
    <xf numFmtId="0" fontId="37" fillId="13" borderId="0" applyNumberFormat="0" applyBorder="0" applyAlignment="0" applyProtection="0"/>
    <xf numFmtId="0" fontId="37" fillId="14" borderId="0" applyNumberFormat="0" applyBorder="0" applyAlignment="0" applyProtection="0"/>
    <xf numFmtId="0" fontId="37" fillId="12" borderId="0" applyNumberFormat="0" applyBorder="0" applyAlignment="0" applyProtection="0"/>
    <xf numFmtId="0" fontId="37" fillId="15" borderId="0" applyNumberFormat="0" applyBorder="0" applyAlignment="0" applyProtection="0"/>
    <xf numFmtId="0" fontId="37" fillId="5" borderId="0" applyNumberFormat="0" applyBorder="0" applyAlignment="0" applyProtection="0"/>
    <xf numFmtId="0" fontId="38" fillId="15" borderId="0" applyNumberFormat="0" applyBorder="0" applyAlignment="0" applyProtection="0"/>
    <xf numFmtId="0" fontId="38" fillId="13" borderId="0" applyNumberFormat="0" applyBorder="0" applyAlignment="0" applyProtection="0"/>
    <xf numFmtId="0" fontId="38" fillId="16" borderId="0" applyNumberFormat="0" applyBorder="0" applyAlignment="0" applyProtection="0"/>
    <xf numFmtId="0" fontId="38" fillId="11" borderId="0" applyNumberFormat="0" applyBorder="0" applyAlignment="0" applyProtection="0"/>
    <xf numFmtId="0" fontId="38" fillId="15" borderId="0" applyNumberFormat="0" applyBorder="0" applyAlignment="0" applyProtection="0"/>
    <xf numFmtId="0" fontId="38" fillId="17" borderId="0" applyNumberFormat="0" applyBorder="0" applyAlignment="0" applyProtection="0"/>
    <xf numFmtId="0" fontId="39" fillId="15" borderId="0" applyNumberFormat="0" applyBorder="0" applyAlignment="0" applyProtection="0"/>
    <xf numFmtId="0" fontId="235" fillId="67" borderId="0" applyNumberFormat="0" applyBorder="0" applyAlignment="0" applyProtection="0"/>
    <xf numFmtId="0" fontId="39" fillId="13" borderId="0" applyNumberFormat="0" applyBorder="0" applyAlignment="0" applyProtection="0"/>
    <xf numFmtId="0" fontId="235" fillId="68" borderId="0" applyNumberFormat="0" applyBorder="0" applyAlignment="0" applyProtection="0"/>
    <xf numFmtId="0" fontId="39" fillId="16" borderId="0" applyNumberFormat="0" applyBorder="0" applyAlignment="0" applyProtection="0"/>
    <xf numFmtId="0" fontId="235" fillId="69" borderId="0" applyNumberFormat="0" applyBorder="0" applyAlignment="0" applyProtection="0"/>
    <xf numFmtId="0" fontId="39" fillId="11" borderId="0" applyNumberFormat="0" applyBorder="0" applyAlignment="0" applyProtection="0"/>
    <xf numFmtId="0" fontId="235" fillId="70" borderId="0" applyNumberFormat="0" applyBorder="0" applyAlignment="0" applyProtection="0"/>
    <xf numFmtId="0" fontId="39" fillId="15" borderId="0" applyNumberFormat="0" applyBorder="0" applyAlignment="0" applyProtection="0"/>
    <xf numFmtId="0" fontId="235" fillId="71" borderId="0" applyNumberFormat="0" applyBorder="0" applyAlignment="0" applyProtection="0"/>
    <xf numFmtId="0" fontId="39" fillId="17" borderId="0" applyNumberFormat="0" applyBorder="0" applyAlignment="0" applyProtection="0"/>
    <xf numFmtId="0" fontId="235" fillId="72" borderId="0" applyNumberFormat="0" applyBorder="0" applyAlignment="0" applyProtection="0"/>
    <xf numFmtId="0" fontId="40" fillId="18" borderId="0" applyNumberFormat="0" applyBorder="0" applyAlignment="0" applyProtection="0"/>
    <xf numFmtId="0" fontId="40" fillId="13" borderId="0" applyNumberFormat="0" applyBorder="0" applyAlignment="0" applyProtection="0"/>
    <xf numFmtId="0" fontId="40" fillId="14" borderId="0" applyNumberFormat="0" applyBorder="0" applyAlignment="0" applyProtection="0"/>
    <xf numFmtId="0" fontId="40" fillId="12" borderId="0" applyNumberFormat="0" applyBorder="0" applyAlignment="0" applyProtection="0"/>
    <xf numFmtId="0" fontId="40" fillId="18" borderId="0" applyNumberFormat="0" applyBorder="0" applyAlignment="0" applyProtection="0"/>
    <xf numFmtId="0" fontId="40" fillId="5" borderId="0" applyNumberFormat="0" applyBorder="0" applyAlignment="0" applyProtection="0"/>
    <xf numFmtId="0" fontId="41" fillId="19" borderId="0" applyNumberFormat="0" applyBorder="0" applyAlignment="0" applyProtection="0"/>
    <xf numFmtId="0" fontId="41" fillId="13" borderId="0" applyNumberFormat="0" applyBorder="0" applyAlignment="0" applyProtection="0"/>
    <xf numFmtId="0" fontId="41" fillId="16" borderId="0" applyNumberFormat="0" applyBorder="0" applyAlignment="0" applyProtection="0"/>
    <xf numFmtId="0" fontId="41" fillId="20" borderId="0" applyNumberFormat="0" applyBorder="0" applyAlignment="0" applyProtection="0"/>
    <xf numFmtId="0" fontId="41" fillId="18" borderId="0" applyNumberFormat="0" applyBorder="0" applyAlignment="0" applyProtection="0"/>
    <xf numFmtId="0" fontId="41" fillId="21" borderId="0" applyNumberFormat="0" applyBorder="0" applyAlignment="0" applyProtection="0"/>
    <xf numFmtId="0" fontId="42" fillId="19" borderId="0" applyNumberFormat="0" applyBorder="0" applyAlignment="0" applyProtection="0"/>
    <xf numFmtId="0" fontId="236" fillId="73" borderId="0" applyNumberFormat="0" applyBorder="0" applyAlignment="0" applyProtection="0"/>
    <xf numFmtId="0" fontId="42" fillId="13" borderId="0" applyNumberFormat="0" applyBorder="0" applyAlignment="0" applyProtection="0"/>
    <xf numFmtId="0" fontId="236" fillId="74" borderId="0" applyNumberFormat="0" applyBorder="0" applyAlignment="0" applyProtection="0"/>
    <xf numFmtId="0" fontId="42" fillId="16" borderId="0" applyNumberFormat="0" applyBorder="0" applyAlignment="0" applyProtection="0"/>
    <xf numFmtId="0" fontId="236" fillId="75" borderId="0" applyNumberFormat="0" applyBorder="0" applyAlignment="0" applyProtection="0"/>
    <xf numFmtId="0" fontId="42" fillId="20" borderId="0" applyNumberFormat="0" applyBorder="0" applyAlignment="0" applyProtection="0"/>
    <xf numFmtId="0" fontId="236" fillId="76" borderId="0" applyNumberFormat="0" applyBorder="0" applyAlignment="0" applyProtection="0"/>
    <xf numFmtId="0" fontId="42" fillId="18" borderId="0" applyNumberFormat="0" applyBorder="0" applyAlignment="0" applyProtection="0"/>
    <xf numFmtId="0" fontId="236" fillId="77" borderId="0" applyNumberFormat="0" applyBorder="0" applyAlignment="0" applyProtection="0"/>
    <xf numFmtId="0" fontId="42" fillId="21" borderId="0" applyNumberFormat="0" applyBorder="0" applyAlignment="0" applyProtection="0"/>
    <xf numFmtId="0" fontId="236" fillId="78" borderId="0" applyNumberFormat="0" applyBorder="0" applyAlignment="0" applyProtection="0"/>
    <xf numFmtId="0" fontId="43" fillId="0" borderId="0"/>
    <xf numFmtId="0" fontId="44" fillId="0" borderId="0">
      <alignment horizontal="right"/>
    </xf>
    <xf numFmtId="0" fontId="4" fillId="0" borderId="0">
      <alignment wrapText="1"/>
    </xf>
    <xf numFmtId="0" fontId="15" fillId="0" borderId="0">
      <alignment wrapText="1"/>
    </xf>
    <xf numFmtId="0" fontId="15" fillId="0" borderId="0">
      <alignment wrapText="1"/>
    </xf>
    <xf numFmtId="0" fontId="15" fillId="0" borderId="0">
      <alignment wrapText="1"/>
    </xf>
    <xf numFmtId="0" fontId="15" fillId="0" borderId="0">
      <alignment wrapText="1"/>
    </xf>
    <xf numFmtId="0" fontId="29" fillId="0" borderId="0"/>
    <xf numFmtId="0" fontId="45" fillId="0" borderId="2" applyBorder="0"/>
    <xf numFmtId="0" fontId="40" fillId="18" borderId="0" applyNumberFormat="0" applyBorder="0" applyAlignment="0" applyProtection="0"/>
    <xf numFmtId="0" fontId="40" fillId="22" borderId="0" applyNumberFormat="0" applyBorder="0" applyAlignment="0" applyProtection="0"/>
    <xf numFmtId="0" fontId="40" fillId="23" borderId="0" applyNumberFormat="0" applyBorder="0" applyAlignment="0" applyProtection="0"/>
    <xf numFmtId="0" fontId="40" fillId="24" borderId="0" applyNumberFormat="0" applyBorder="0" applyAlignment="0" applyProtection="0"/>
    <xf numFmtId="0" fontId="40" fillId="18" borderId="0" applyNumberFormat="0" applyBorder="0" applyAlignment="0" applyProtection="0"/>
    <xf numFmtId="0" fontId="40" fillId="25" borderId="0" applyNumberFormat="0" applyBorder="0" applyAlignment="0" applyProtection="0"/>
    <xf numFmtId="0" fontId="46" fillId="0" borderId="0" applyFont="0" applyFill="0" applyBorder="0" applyAlignment="0" applyProtection="0"/>
    <xf numFmtId="0" fontId="46" fillId="0" borderId="0" applyFont="0" applyFill="0" applyBorder="0" applyAlignment="0" applyProtection="0"/>
    <xf numFmtId="3" fontId="47" fillId="0" borderId="0" applyNumberFormat="0" applyFill="0" applyBorder="0" applyAlignment="0" applyProtection="0"/>
    <xf numFmtId="3" fontId="48" fillId="0" borderId="0" applyNumberFormat="0" applyFill="0" applyBorder="0" applyAlignment="0" applyProtection="0"/>
    <xf numFmtId="3" fontId="49" fillId="0" borderId="0"/>
    <xf numFmtId="0" fontId="46" fillId="0" borderId="0" applyFont="0" applyFill="0" applyBorder="0" applyAlignment="0" applyProtection="0"/>
    <xf numFmtId="0" fontId="46" fillId="0" borderId="0" applyFont="0" applyFill="0" applyBorder="0" applyAlignment="0" applyProtection="0"/>
    <xf numFmtId="0" fontId="50" fillId="9" borderId="0" applyNumberFormat="0" applyBorder="0" applyAlignment="0" applyProtection="0"/>
    <xf numFmtId="0" fontId="51" fillId="0" borderId="0" applyNumberFormat="0" applyFill="0" applyBorder="0" applyAlignment="0" applyProtection="0"/>
    <xf numFmtId="0" fontId="4" fillId="0" borderId="0" applyNumberFormat="0" applyFill="0" applyBorder="0" applyAlignment="0"/>
    <xf numFmtId="0" fontId="52" fillId="0" borderId="2" applyNumberFormat="0" applyFill="0" applyAlignment="0" applyProtection="0"/>
    <xf numFmtId="199" fontId="53" fillId="0" borderId="3" applyAlignment="0" applyProtection="0"/>
    <xf numFmtId="0" fontId="54" fillId="0" borderId="4" applyNumberFormat="0" applyFont="0" applyFill="0" applyAlignment="0" applyProtection="0"/>
    <xf numFmtId="0" fontId="54" fillId="0" borderId="5" applyNumberFormat="0" applyFont="0" applyFill="0" applyAlignment="0" applyProtection="0"/>
    <xf numFmtId="5" fontId="53" fillId="0" borderId="3" applyAlignment="0" applyProtection="0"/>
    <xf numFmtId="0" fontId="4" fillId="0" borderId="6" applyAlignment="0">
      <alignment vertical="center"/>
    </xf>
    <xf numFmtId="0" fontId="15" fillId="0" borderId="6" applyAlignment="0">
      <alignment vertical="center"/>
    </xf>
    <xf numFmtId="0" fontId="15" fillId="0" borderId="6" applyAlignment="0">
      <alignment vertical="center"/>
    </xf>
    <xf numFmtId="0" fontId="15" fillId="0" borderId="6" applyAlignment="0">
      <alignment vertical="center"/>
    </xf>
    <xf numFmtId="0" fontId="15" fillId="0" borderId="6" applyAlignment="0">
      <alignment vertical="center"/>
    </xf>
    <xf numFmtId="0" fontId="55" fillId="0" borderId="7">
      <alignment vertical="top"/>
    </xf>
    <xf numFmtId="200" fontId="30" fillId="0" borderId="0" applyFont="0" applyFill="0" applyBorder="0" applyAlignment="0" applyProtection="0"/>
    <xf numFmtId="0" fontId="46" fillId="0" borderId="0"/>
    <xf numFmtId="3" fontId="56" fillId="0" borderId="8" applyNumberFormat="0">
      <alignment vertical="center"/>
    </xf>
    <xf numFmtId="201" fontId="37" fillId="0" borderId="0" applyFill="0" applyBorder="0" applyAlignment="0"/>
    <xf numFmtId="202" fontId="57" fillId="0" borderId="0" applyFill="0" applyBorder="0" applyAlignment="0"/>
    <xf numFmtId="203" fontId="57" fillId="0" borderId="0" applyFill="0" applyBorder="0" applyAlignment="0"/>
    <xf numFmtId="185" fontId="29" fillId="0" borderId="0" applyFill="0" applyBorder="0" applyAlignment="0"/>
    <xf numFmtId="204" fontId="29" fillId="0" borderId="0" applyFill="0" applyBorder="0" applyAlignment="0"/>
    <xf numFmtId="205" fontId="57" fillId="0" borderId="0" applyFill="0" applyBorder="0" applyAlignment="0"/>
    <xf numFmtId="206" fontId="29" fillId="0" borderId="0" applyFill="0" applyBorder="0" applyAlignment="0"/>
    <xf numFmtId="202" fontId="57" fillId="0" borderId="0" applyFill="0" applyBorder="0" applyAlignment="0"/>
    <xf numFmtId="0" fontId="58" fillId="12" borderId="9" applyNumberFormat="0" applyAlignment="0" applyProtection="0"/>
    <xf numFmtId="0" fontId="59" fillId="0" borderId="10" applyNumberFormat="0" applyBorder="0"/>
    <xf numFmtId="40" fontId="57" fillId="2" borderId="11">
      <alignment vertical="center"/>
    </xf>
    <xf numFmtId="207" fontId="33" fillId="0" borderId="0" applyFont="0" applyFill="0" applyBorder="0" applyAlignment="0" applyProtection="0"/>
    <xf numFmtId="208" fontId="33" fillId="0" borderId="0" applyFont="0" applyFill="0" applyBorder="0" applyAlignment="0" applyProtection="0"/>
    <xf numFmtId="0" fontId="36" fillId="0" borderId="0">
      <alignment horizontal="centerContinuous"/>
    </xf>
    <xf numFmtId="0" fontId="60" fillId="0" borderId="12" applyNumberFormat="0" applyFill="0" applyAlignment="0" applyProtection="0"/>
    <xf numFmtId="0" fontId="61" fillId="26" borderId="13" applyNumberFormat="0" applyAlignment="0" applyProtection="0"/>
    <xf numFmtId="0" fontId="62" fillId="0" borderId="0" applyFill="0" applyBorder="0" applyProtection="0">
      <alignment horizontal="center"/>
      <protection locked="0"/>
    </xf>
    <xf numFmtId="0" fontId="4" fillId="0" borderId="0">
      <alignment horizontal="centerContinuous" vertical="center" wrapText="1"/>
    </xf>
    <xf numFmtId="0" fontId="15" fillId="0" borderId="0">
      <alignment horizontal="centerContinuous" vertical="center" wrapText="1"/>
    </xf>
    <xf numFmtId="0" fontId="15" fillId="0" borderId="0">
      <alignment horizontal="centerContinuous" vertical="center" wrapText="1"/>
    </xf>
    <xf numFmtId="0" fontId="15" fillId="0" borderId="0">
      <alignment horizontal="centerContinuous" vertical="center" wrapText="1"/>
    </xf>
    <xf numFmtId="0" fontId="15" fillId="0" borderId="0">
      <alignment horizontal="centerContinuous" vertical="center" wrapText="1"/>
    </xf>
    <xf numFmtId="209" fontId="23" fillId="27" borderId="14">
      <alignment vertical="center"/>
    </xf>
    <xf numFmtId="0" fontId="63" fillId="26" borderId="13" applyNumberFormat="0" applyAlignment="0" applyProtection="0"/>
    <xf numFmtId="0" fontId="64" fillId="28" borderId="15" applyFont="0" applyFill="0" applyBorder="0"/>
    <xf numFmtId="0" fontId="65" fillId="0" borderId="16"/>
    <xf numFmtId="3" fontId="66" fillId="0" borderId="0">
      <alignment horizontal="left"/>
    </xf>
    <xf numFmtId="3" fontId="67" fillId="0" borderId="0"/>
    <xf numFmtId="0" fontId="41" fillId="29" borderId="0" applyNumberFormat="0" applyBorder="0" applyAlignment="0" applyProtection="0"/>
    <xf numFmtId="0" fontId="41" fillId="22" borderId="0" applyNumberFormat="0" applyBorder="0" applyAlignment="0" applyProtection="0"/>
    <xf numFmtId="0" fontId="41" fillId="23" borderId="0" applyNumberFormat="0" applyBorder="0" applyAlignment="0" applyProtection="0"/>
    <xf numFmtId="0" fontId="41" fillId="20" borderId="0" applyNumberFormat="0" applyBorder="0" applyAlignment="0" applyProtection="0"/>
    <xf numFmtId="0" fontId="41" fillId="18" borderId="0" applyNumberFormat="0" applyBorder="0" applyAlignment="0" applyProtection="0"/>
    <xf numFmtId="0" fontId="41" fillId="25" borderId="0" applyNumberFormat="0" applyBorder="0" applyAlignment="0" applyProtection="0"/>
    <xf numFmtId="0" fontId="64" fillId="0" borderId="17">
      <alignment horizontal="center"/>
    </xf>
    <xf numFmtId="210" fontId="68" fillId="0" borderId="0"/>
    <xf numFmtId="210" fontId="68" fillId="0" borderId="0"/>
    <xf numFmtId="210" fontId="68" fillId="0" borderId="0"/>
    <xf numFmtId="210" fontId="68" fillId="0" borderId="0"/>
    <xf numFmtId="210" fontId="68" fillId="0" borderId="0"/>
    <xf numFmtId="210" fontId="68" fillId="0" borderId="0"/>
    <xf numFmtId="210" fontId="68" fillId="0" borderId="0"/>
    <xf numFmtId="210" fontId="68" fillId="0" borderId="0"/>
    <xf numFmtId="21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0" fontId="15" fillId="0" borderId="0" applyFont="0" applyFill="0" applyBorder="0" applyAlignment="0" applyProtection="0"/>
    <xf numFmtId="205" fontId="57" fillId="0" borderId="0" applyFont="0" applyFill="0" applyBorder="0" applyAlignment="0" applyProtection="0"/>
    <xf numFmtId="212" fontId="69" fillId="0" borderId="0" applyFont="0" applyFill="0" applyBorder="0" applyAlignment="0" applyProtection="0"/>
    <xf numFmtId="213" fontId="25" fillId="0" borderId="0" applyFont="0" applyFill="0" applyBorder="0" applyAlignment="0" applyProtection="0"/>
    <xf numFmtId="214" fontId="70" fillId="0" borderId="0" applyFont="0" applyFill="0" applyBorder="0" applyAlignment="0" applyProtection="0"/>
    <xf numFmtId="215" fontId="25" fillId="0" borderId="0" applyFont="0" applyFill="0" applyBorder="0" applyAlignment="0" applyProtection="0"/>
    <xf numFmtId="216" fontId="70" fillId="0" borderId="0" applyFont="0" applyFill="0" applyBorder="0" applyAlignment="0" applyProtection="0"/>
    <xf numFmtId="217" fontId="25" fillId="0" borderId="0" applyFont="0" applyFill="0" applyBorder="0" applyAlignment="0" applyProtection="0"/>
    <xf numFmtId="218" fontId="4" fillId="0" borderId="0" applyFont="0" applyFill="0" applyBorder="0" applyAlignment="0" applyProtection="0"/>
    <xf numFmtId="165" fontId="15" fillId="0" borderId="0" applyFont="0" applyFill="0" applyBorder="0" applyAlignment="0" applyProtection="0"/>
    <xf numFmtId="219" fontId="57" fillId="0" borderId="0" applyFont="0" applyFill="0" applyBorder="0" applyAlignment="0" applyProtection="0"/>
    <xf numFmtId="3" fontId="71" fillId="0" borderId="0" applyFont="0" applyFill="0" applyBorder="0" applyAlignment="0" applyProtection="0"/>
    <xf numFmtId="0" fontId="72" fillId="0" borderId="0"/>
    <xf numFmtId="0" fontId="73" fillId="0" borderId="0" applyNumberFormat="0" applyFill="0" applyBorder="0" applyAlignment="0" applyProtection="0"/>
    <xf numFmtId="0" fontId="74" fillId="0" borderId="0" applyBorder="0" applyAlignment="0">
      <alignment horizontal="centerContinuous" vertical="center"/>
      <protection locked="0"/>
    </xf>
    <xf numFmtId="0" fontId="75" fillId="0" borderId="0" applyNumberFormat="0" applyAlignment="0">
      <alignment horizontal="left"/>
    </xf>
    <xf numFmtId="0" fontId="15" fillId="0" borderId="18" applyFont="0" applyBorder="0" applyAlignment="0"/>
    <xf numFmtId="0" fontId="15" fillId="0" borderId="18" applyFont="0" applyBorder="0" applyAlignment="0"/>
    <xf numFmtId="0" fontId="15" fillId="0" borderId="18" applyFont="0" applyBorder="0" applyAlignment="0"/>
    <xf numFmtId="220" fontId="76" fillId="0" borderId="0" applyFill="0" applyBorder="0" applyProtection="0"/>
    <xf numFmtId="221" fontId="69" fillId="0" borderId="0" applyFont="0" applyFill="0" applyBorder="0" applyAlignment="0" applyProtection="0"/>
    <xf numFmtId="222" fontId="77" fillId="0" borderId="0" applyFill="0" applyBorder="0" applyProtection="0"/>
    <xf numFmtId="222" fontId="77" fillId="0" borderId="3" applyFill="0" applyProtection="0"/>
    <xf numFmtId="222" fontId="77" fillId="0" borderId="1" applyFill="0" applyProtection="0"/>
    <xf numFmtId="0" fontId="3" fillId="0" borderId="19"/>
    <xf numFmtId="223" fontId="4" fillId="0" borderId="0" applyFont="0" applyFill="0" applyBorder="0" applyAlignment="0" applyProtection="0"/>
    <xf numFmtId="0" fontId="36" fillId="0" borderId="0" applyFont="0" applyFill="0" applyBorder="0" applyAlignment="0" applyProtection="0"/>
    <xf numFmtId="0" fontId="36" fillId="0" borderId="0" applyFont="0" applyFill="0" applyBorder="0" applyAlignment="0" applyProtection="0"/>
    <xf numFmtId="224" fontId="4" fillId="0" borderId="0" applyFont="0" applyFill="0" applyBorder="0" applyAlignment="0" applyProtection="0"/>
    <xf numFmtId="225" fontId="78" fillId="0" borderId="0" applyFont="0" applyFill="0" applyBorder="0" applyAlignment="0" applyProtection="0"/>
    <xf numFmtId="174" fontId="36" fillId="0" borderId="0" applyFont="0" applyFill="0" applyBorder="0" applyAlignment="0" applyProtection="0"/>
    <xf numFmtId="174" fontId="36" fillId="0" borderId="0" applyFont="0" applyFill="0" applyBorder="0" applyAlignment="0" applyProtection="0"/>
    <xf numFmtId="174" fontId="36" fillId="0" borderId="0" applyFont="0" applyFill="0" applyBorder="0" applyAlignment="0" applyProtection="0"/>
    <xf numFmtId="0" fontId="4" fillId="0" borderId="0" applyFont="0" applyFill="0" applyBorder="0" applyAlignment="0" applyProtection="0"/>
    <xf numFmtId="202" fontId="57" fillId="0" borderId="0" applyFont="0" applyFill="0" applyBorder="0" applyAlignment="0" applyProtection="0"/>
    <xf numFmtId="170" fontId="79" fillId="0" borderId="0" applyFont="0" applyFill="0" applyBorder="0" applyAlignment="0"/>
    <xf numFmtId="226" fontId="70" fillId="0" borderId="0" applyFont="0" applyFill="0" applyBorder="0" applyAlignment="0" applyProtection="0"/>
    <xf numFmtId="227" fontId="25" fillId="0" borderId="0" applyFont="0" applyFill="0" applyBorder="0" applyAlignment="0" applyProtection="0"/>
    <xf numFmtId="228" fontId="70" fillId="0" borderId="0" applyFont="0" applyFill="0" applyBorder="0" applyAlignment="0" applyProtection="0"/>
    <xf numFmtId="229" fontId="25" fillId="0" borderId="0" applyFont="0" applyFill="0" applyBorder="0" applyAlignment="0" applyProtection="0"/>
    <xf numFmtId="230" fontId="70" fillId="0" borderId="0" applyFont="0" applyFill="0" applyBorder="0" applyAlignment="0" applyProtection="0"/>
    <xf numFmtId="231" fontId="25" fillId="0" borderId="0" applyFont="0" applyFill="0" applyBorder="0" applyAlignment="0" applyProtection="0"/>
    <xf numFmtId="206" fontId="29" fillId="0" borderId="0" applyFont="0" applyFill="0" applyBorder="0" applyAlignment="0" applyProtection="0"/>
    <xf numFmtId="0" fontId="45" fillId="0" borderId="0" applyFont="0" applyFill="0" applyBorder="0" applyAlignment="0" applyProtection="0"/>
    <xf numFmtId="0" fontId="80" fillId="30" borderId="20" applyNumberFormat="0" applyFont="0" applyBorder="0" applyAlignment="0" applyProtection="0"/>
    <xf numFmtId="232" fontId="4" fillId="0" borderId="0">
      <alignment vertical="center"/>
    </xf>
    <xf numFmtId="232" fontId="15" fillId="0" borderId="0">
      <alignment vertical="center"/>
    </xf>
    <xf numFmtId="232" fontId="15" fillId="0" borderId="0">
      <alignment vertical="center"/>
    </xf>
    <xf numFmtId="232" fontId="15" fillId="0" borderId="0">
      <alignment vertical="center"/>
    </xf>
    <xf numFmtId="232" fontId="15" fillId="0" borderId="0">
      <alignment vertical="center"/>
    </xf>
    <xf numFmtId="233" fontId="30" fillId="0" borderId="0" applyFont="0" applyFill="0" applyBorder="0" applyAlignment="0" applyProtection="0"/>
    <xf numFmtId="0" fontId="81" fillId="0" borderId="6" applyBorder="0" applyAlignment="0">
      <alignment vertical="center"/>
    </xf>
    <xf numFmtId="0" fontId="82" fillId="2" borderId="21" applyNumberFormat="0" applyBorder="0" applyAlignment="0">
      <alignment vertical="center"/>
      <protection locked="0"/>
    </xf>
    <xf numFmtId="0" fontId="81" fillId="0" borderId="22" applyBorder="0" applyAlignment="0">
      <alignment horizontal="right" vertical="center"/>
    </xf>
    <xf numFmtId="0" fontId="83" fillId="0" borderId="23" applyBorder="0" applyAlignment="0">
      <alignment vertical="center"/>
    </xf>
    <xf numFmtId="234" fontId="4" fillId="0" borderId="0" applyFont="0" applyFill="0" applyBorder="0" applyAlignment="0" applyProtection="0"/>
    <xf numFmtId="14" fontId="37" fillId="0" borderId="0" applyFill="0" applyBorder="0" applyAlignment="0"/>
    <xf numFmtId="235" fontId="4" fillId="31" borderId="0" applyFont="0" applyFill="0" applyBorder="0" applyAlignment="0" applyProtection="0"/>
    <xf numFmtId="236" fontId="25" fillId="0" borderId="0" applyFont="0" applyFill="0" applyBorder="0" applyAlignment="0" applyProtection="0"/>
    <xf numFmtId="218" fontId="25" fillId="0" borderId="0" applyFont="0" applyFill="0" applyBorder="0" applyAlignment="0" applyProtection="0"/>
    <xf numFmtId="237" fontId="25" fillId="0" borderId="0" applyFont="0" applyFill="0" applyBorder="0" applyAlignment="0" applyProtection="0"/>
    <xf numFmtId="0" fontId="71" fillId="0" borderId="0" applyFont="0" applyFill="0" applyBorder="0" applyAlignment="0" applyProtection="0"/>
    <xf numFmtId="0" fontId="4" fillId="0" borderId="0" applyFont="0" applyFill="0" applyBorder="0" applyProtection="0">
      <alignment horizontal="left"/>
    </xf>
    <xf numFmtId="17" fontId="66" fillId="0" borderId="0">
      <alignment horizontal="center" wrapText="1"/>
    </xf>
    <xf numFmtId="238" fontId="84" fillId="0" borderId="0" applyFont="0" applyFill="0" applyBorder="0" applyAlignment="0" applyProtection="0"/>
    <xf numFmtId="0" fontId="85" fillId="0" borderId="24" applyBorder="0" applyAlignment="0">
      <alignment horizontal="center" vertical="center"/>
    </xf>
    <xf numFmtId="0" fontId="81" fillId="0" borderId="25" applyBorder="0" applyAlignment="0">
      <alignment vertical="center"/>
    </xf>
    <xf numFmtId="239" fontId="77" fillId="0" borderId="0" applyFill="0" applyBorder="0" applyProtection="0"/>
    <xf numFmtId="239" fontId="77" fillId="0" borderId="3" applyFill="0" applyProtection="0"/>
    <xf numFmtId="239" fontId="77" fillId="0" borderId="1" applyFill="0" applyProtection="0"/>
    <xf numFmtId="195" fontId="36" fillId="0" borderId="0"/>
    <xf numFmtId="0" fontId="4" fillId="0" borderId="0" applyFont="0" applyFill="0" applyBorder="0" applyAlignment="0" applyProtection="0">
      <protection locked="0"/>
    </xf>
    <xf numFmtId="39" fontId="3" fillId="0" borderId="0" applyFont="0" applyFill="0" applyBorder="0" applyAlignment="0" applyProtection="0"/>
    <xf numFmtId="0" fontId="36" fillId="0" borderId="0" applyFont="0" applyFill="0" applyBorder="0" applyAlignment="0"/>
    <xf numFmtId="38" fontId="36" fillId="0" borderId="26">
      <alignment vertical="center"/>
    </xf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86" fillId="0" borderId="0">
      <alignment horizontal="center" vertical="center" wrapText="1"/>
    </xf>
    <xf numFmtId="0" fontId="87" fillId="0" borderId="0" applyNumberFormat="0"/>
    <xf numFmtId="0" fontId="88" fillId="0" borderId="0">
      <alignment horizontal="centerContinuous"/>
    </xf>
    <xf numFmtId="0" fontId="88" fillId="0" borderId="0" applyNumberFormat="0"/>
    <xf numFmtId="240" fontId="4" fillId="0" borderId="0" applyFont="0" applyFill="0" applyBorder="0" applyProtection="0">
      <alignment horizontal="right"/>
    </xf>
    <xf numFmtId="241" fontId="4" fillId="0" borderId="0" applyFont="0" applyFill="0" applyBorder="0" applyAlignment="0" applyProtection="0"/>
    <xf numFmtId="242" fontId="4" fillId="0" borderId="0" applyFont="0" applyFill="0" applyBorder="0" applyAlignment="0" applyProtection="0"/>
    <xf numFmtId="0" fontId="89" fillId="0" borderId="0" applyNumberFormat="0" applyFill="0" applyBorder="0" applyAlignment="0" applyProtection="0"/>
    <xf numFmtId="243" fontId="56" fillId="32" borderId="0">
      <alignment horizontal="left"/>
      <protection hidden="1"/>
    </xf>
    <xf numFmtId="205" fontId="57" fillId="0" borderId="0" applyFill="0" applyBorder="0" applyAlignment="0"/>
    <xf numFmtId="202" fontId="57" fillId="0" borderId="0" applyFill="0" applyBorder="0" applyAlignment="0"/>
    <xf numFmtId="205" fontId="57" fillId="0" borderId="0" applyFill="0" applyBorder="0" applyAlignment="0"/>
    <xf numFmtId="206" fontId="29" fillId="0" borderId="0" applyFill="0" applyBorder="0" applyAlignment="0"/>
    <xf numFmtId="202" fontId="57" fillId="0" borderId="0" applyFill="0" applyBorder="0" applyAlignment="0"/>
    <xf numFmtId="0" fontId="90" fillId="0" borderId="0" applyNumberFormat="0" applyAlignment="0">
      <alignment horizontal="left"/>
    </xf>
    <xf numFmtId="0" fontId="4" fillId="33" borderId="11">
      <alignment horizontal="center"/>
    </xf>
    <xf numFmtId="0" fontId="40" fillId="0" borderId="0">
      <protection hidden="1"/>
    </xf>
    <xf numFmtId="244" fontId="25" fillId="0" borderId="0" applyFont="0" applyFill="0" applyBorder="0" applyAlignment="0" applyProtection="0"/>
    <xf numFmtId="245" fontId="4" fillId="0" borderId="0" applyFont="0" applyFill="0" applyBorder="0" applyAlignment="0" applyProtection="0"/>
    <xf numFmtId="246" fontId="15" fillId="0" borderId="0" applyFont="0" applyFill="0" applyBorder="0" applyAlignment="0" applyProtection="0"/>
    <xf numFmtId="247" fontId="15" fillId="0" borderId="0" applyFont="0" applyFill="0" applyBorder="0" applyAlignment="0" applyProtection="0"/>
    <xf numFmtId="248" fontId="15" fillId="0" borderId="0" applyFont="0" applyFill="0" applyBorder="0" applyAlignment="0" applyProtection="0"/>
    <xf numFmtId="248" fontId="15" fillId="0" borderId="0" applyFont="0" applyFill="0" applyBorder="0" applyAlignment="0" applyProtection="0"/>
    <xf numFmtId="249" fontId="79" fillId="0" borderId="0" applyFont="0" applyFill="0" applyBorder="0" applyAlignment="0" applyProtection="0">
      <alignment vertical="center"/>
    </xf>
    <xf numFmtId="249" fontId="79" fillId="0" borderId="0" applyFont="0" applyFill="0" applyBorder="0" applyAlignment="0" applyProtection="0">
      <alignment vertical="center"/>
    </xf>
    <xf numFmtId="250" fontId="15" fillId="0" borderId="0" applyFont="0" applyFill="0" applyBorder="0" applyAlignment="0" applyProtection="0"/>
    <xf numFmtId="250" fontId="15" fillId="0" borderId="0" applyFont="0" applyFill="0" applyBorder="0" applyAlignment="0" applyProtection="0"/>
    <xf numFmtId="250" fontId="15" fillId="0" borderId="0" applyFont="0" applyFill="0" applyBorder="0" applyAlignment="0" applyProtection="0"/>
    <xf numFmtId="248" fontId="15" fillId="0" borderId="0" applyFont="0" applyFill="0" applyBorder="0" applyAlignment="0" applyProtection="0"/>
    <xf numFmtId="248" fontId="15" fillId="0" borderId="0" applyFont="0" applyFill="0" applyBorder="0" applyAlignment="0" applyProtection="0"/>
    <xf numFmtId="246" fontId="15" fillId="0" borderId="0" applyFont="0" applyFill="0" applyBorder="0" applyAlignment="0" applyProtection="0"/>
    <xf numFmtId="246" fontId="15" fillId="0" borderId="0" applyFont="0" applyFill="0" applyBorder="0" applyAlignment="0" applyProtection="0"/>
    <xf numFmtId="246" fontId="15" fillId="0" borderId="0" applyFont="0" applyFill="0" applyBorder="0" applyAlignment="0" applyProtection="0"/>
    <xf numFmtId="246" fontId="15" fillId="0" borderId="0" applyFont="0" applyFill="0" applyBorder="0" applyAlignment="0" applyProtection="0"/>
    <xf numFmtId="3" fontId="91" fillId="0" borderId="27" applyFill="0" applyBorder="0"/>
    <xf numFmtId="209" fontId="65" fillId="0" borderId="0" applyFont="0" applyFill="0" applyBorder="0" applyAlignment="0" applyProtection="0"/>
    <xf numFmtId="0" fontId="50" fillId="0" borderId="0"/>
    <xf numFmtId="0" fontId="92" fillId="0" borderId="0" applyNumberFormat="0" applyFill="0" applyBorder="0" applyAlignment="0" applyProtection="0"/>
    <xf numFmtId="0" fontId="93" fillId="0" borderId="0">
      <alignment horizontal="center" wrapText="1"/>
    </xf>
    <xf numFmtId="0" fontId="57" fillId="0" borderId="0" applyFill="0" applyBorder="0">
      <alignment horizontal="left" vertical="top"/>
    </xf>
    <xf numFmtId="15" fontId="94" fillId="0" borderId="28" applyFont="0" applyFill="0" applyBorder="0" applyAlignment="0" applyProtection="0"/>
    <xf numFmtId="0" fontId="15" fillId="0" borderId="0"/>
    <xf numFmtId="2" fontId="71" fillId="0" borderId="0" applyFont="0" applyFill="0" applyBorder="0" applyAlignment="0" applyProtection="0"/>
    <xf numFmtId="0" fontId="95" fillId="0" borderId="0" applyNumberFormat="0" applyFill="0" applyBorder="0" applyAlignment="0" applyProtection="0">
      <alignment vertical="top"/>
      <protection locked="0"/>
    </xf>
    <xf numFmtId="0" fontId="77" fillId="0" borderId="29" applyNumberFormat="0" applyFill="0" applyBorder="0" applyAlignment="0" applyProtection="0">
      <protection locked="0"/>
    </xf>
    <xf numFmtId="251" fontId="96" fillId="0" borderId="0">
      <alignment horizontal="right"/>
    </xf>
    <xf numFmtId="252" fontId="84" fillId="0" borderId="0" applyFont="0" applyFill="0" applyBorder="0" applyAlignment="0" applyProtection="0"/>
    <xf numFmtId="167" fontId="78" fillId="0" borderId="0" applyFont="0" applyFill="0" applyBorder="0" applyAlignment="0" applyProtection="0"/>
    <xf numFmtId="253" fontId="4" fillId="0" borderId="0" applyFont="0" applyFill="0" applyBorder="0" applyAlignment="0" applyProtection="0">
      <alignment horizontal="center"/>
    </xf>
    <xf numFmtId="254" fontId="4" fillId="0" borderId="0" applyFont="0" applyFill="0" applyBorder="0" applyProtection="0">
      <alignment horizontal="right"/>
    </xf>
    <xf numFmtId="10" fontId="97" fillId="34" borderId="11" applyNumberFormat="0" applyFill="0" applyBorder="0" applyAlignment="0" applyProtection="0">
      <protection locked="0"/>
    </xf>
    <xf numFmtId="0" fontId="98" fillId="0" borderId="30" applyNumberFormat="0" applyFill="0" applyAlignment="0" applyProtection="0"/>
    <xf numFmtId="0" fontId="98" fillId="0" borderId="30" applyNumberFormat="0" applyFill="0" applyAlignment="0" applyProtection="0"/>
    <xf numFmtId="0" fontId="15" fillId="0" borderId="0" applyNumberFormat="0" applyFont="0" applyBorder="0" applyAlignment="0"/>
    <xf numFmtId="0" fontId="99" fillId="10" borderId="0" applyNumberFormat="0" applyBorder="0" applyAlignment="0" applyProtection="0"/>
    <xf numFmtId="38" fontId="79" fillId="35" borderId="0" applyNumberFormat="0" applyBorder="0" applyAlignment="0" applyProtection="0"/>
    <xf numFmtId="195" fontId="4" fillId="0" borderId="0" applyFill="0" applyBorder="0" applyProtection="0">
      <alignment horizontal="left"/>
    </xf>
    <xf numFmtId="195" fontId="4" fillId="0" borderId="0">
      <alignment horizontal="right"/>
    </xf>
    <xf numFmtId="0" fontId="100" fillId="0" borderId="0" applyNumberFormat="0" applyFill="0" applyBorder="0" applyAlignment="0" applyProtection="0"/>
    <xf numFmtId="0" fontId="101" fillId="0" borderId="31" applyNumberFormat="0" applyAlignment="0" applyProtection="0">
      <alignment horizontal="left" vertical="center"/>
    </xf>
    <xf numFmtId="0" fontId="101" fillId="0" borderId="32">
      <alignment horizontal="left" vertical="center"/>
    </xf>
    <xf numFmtId="14" fontId="91" fillId="36" borderId="4">
      <alignment horizontal="center" vertical="center" wrapText="1"/>
    </xf>
    <xf numFmtId="0" fontId="102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04" fillId="0" borderId="33" applyNumberFormat="0" applyFill="0" applyAlignment="0" applyProtection="0"/>
    <xf numFmtId="0" fontId="104" fillId="0" borderId="0" applyNumberFormat="0" applyFill="0" applyBorder="0" applyAlignment="0" applyProtection="0"/>
    <xf numFmtId="0" fontId="62" fillId="0" borderId="0" applyFill="0" applyAlignment="0" applyProtection="0">
      <protection locked="0"/>
    </xf>
    <xf numFmtId="0" fontId="62" fillId="0" borderId="2" applyFill="0" applyAlignment="0" applyProtection="0">
      <protection locked="0"/>
    </xf>
    <xf numFmtId="0" fontId="105" fillId="0" borderId="0" applyNumberFormat="0" applyFill="0" applyBorder="0" applyAlignment="0" applyProtection="0"/>
    <xf numFmtId="0" fontId="101" fillId="27" borderId="0"/>
    <xf numFmtId="0" fontId="62" fillId="37" borderId="0"/>
    <xf numFmtId="0" fontId="84" fillId="27" borderId="0" applyNumberFormat="0"/>
    <xf numFmtId="0" fontId="91" fillId="0" borderId="0"/>
    <xf numFmtId="0" fontId="106" fillId="0" borderId="34" applyNumberFormat="0" applyFill="0" applyAlignment="0" applyProtection="0"/>
    <xf numFmtId="0" fontId="107" fillId="0" borderId="0" applyNumberFormat="0" applyFill="0" applyBorder="0" applyAlignment="0" applyProtection="0">
      <alignment vertical="top"/>
      <protection locked="0"/>
    </xf>
    <xf numFmtId="0" fontId="108" fillId="0" borderId="0" applyNumberFormat="0" applyFill="0" applyBorder="0" applyAlignment="0" applyProtection="0"/>
    <xf numFmtId="0" fontId="107" fillId="0" borderId="0" applyNumberFormat="0" applyFill="0" applyBorder="0" applyAlignment="0" applyProtection="0">
      <alignment vertical="top"/>
      <protection locked="0"/>
    </xf>
    <xf numFmtId="0" fontId="109" fillId="0" borderId="0"/>
    <xf numFmtId="255" fontId="79" fillId="0" borderId="35" applyFont="0" applyFill="0" applyBorder="0" applyAlignment="0" applyProtection="0">
      <alignment shrinkToFit="1"/>
    </xf>
    <xf numFmtId="255" fontId="84" fillId="0" borderId="0" applyFont="0" applyFill="0" applyBorder="0" applyAlignment="0" applyProtection="0"/>
    <xf numFmtId="256" fontId="84" fillId="0" borderId="0" applyFont="0" applyFill="0" applyBorder="0" applyAlignment="0" applyProtection="0"/>
    <xf numFmtId="257" fontId="84" fillId="0" borderId="0" applyFont="0" applyFill="0" applyBorder="0" applyAlignment="0" applyProtection="0"/>
    <xf numFmtId="257" fontId="84" fillId="0" borderId="0" applyFont="0" applyFill="0" applyBorder="0" applyAlignment="0" applyProtection="0"/>
    <xf numFmtId="257" fontId="84" fillId="0" borderId="0" applyFont="0" applyFill="0" applyBorder="0" applyAlignment="0" applyProtection="0"/>
    <xf numFmtId="257" fontId="84" fillId="0" borderId="0" applyFont="0" applyFill="0" applyBorder="0" applyAlignment="0" applyProtection="0"/>
    <xf numFmtId="255" fontId="79" fillId="0" borderId="35" applyFont="0" applyFill="0" applyBorder="0" applyAlignment="0" applyProtection="0">
      <alignment shrinkToFit="1"/>
    </xf>
    <xf numFmtId="255" fontId="79" fillId="0" borderId="35" applyFont="0" applyFill="0" applyBorder="0" applyAlignment="0" applyProtection="0">
      <alignment shrinkToFit="1"/>
    </xf>
    <xf numFmtId="255" fontId="79" fillId="0" borderId="35" applyFont="0" applyFill="0" applyBorder="0" applyAlignment="0" applyProtection="0">
      <alignment shrinkToFit="1"/>
    </xf>
    <xf numFmtId="255" fontId="79" fillId="0" borderId="35" applyFont="0" applyFill="0" applyBorder="0" applyAlignment="0" applyProtection="0">
      <alignment shrinkToFit="1"/>
    </xf>
    <xf numFmtId="255" fontId="79" fillId="0" borderId="35" applyFont="0" applyFill="0" applyBorder="0" applyAlignment="0" applyProtection="0">
      <alignment shrinkToFit="1"/>
    </xf>
    <xf numFmtId="256" fontId="79" fillId="0" borderId="35" applyFont="0" applyFill="0" applyBorder="0" applyAlignment="0" applyProtection="0">
      <alignment shrinkToFit="1"/>
    </xf>
    <xf numFmtId="257" fontId="79" fillId="0" borderId="35" applyFont="0" applyFill="0" applyBorder="0" applyAlignment="0" applyProtection="0">
      <alignment shrinkToFit="1"/>
    </xf>
    <xf numFmtId="257" fontId="79" fillId="0" borderId="35" applyFont="0" applyFill="0" applyBorder="0" applyAlignment="0" applyProtection="0">
      <alignment shrinkToFit="1"/>
    </xf>
    <xf numFmtId="257" fontId="79" fillId="0" borderId="35" applyFont="0" applyFill="0" applyBorder="0" applyAlignment="0" applyProtection="0">
      <alignment shrinkToFit="1"/>
    </xf>
    <xf numFmtId="257" fontId="79" fillId="0" borderId="35" applyFont="0" applyFill="0" applyBorder="0" applyAlignment="0" applyProtection="0">
      <alignment shrinkToFit="1"/>
    </xf>
    <xf numFmtId="0" fontId="110" fillId="0" borderId="36" applyFont="0" applyBorder="0" applyAlignment="0">
      <alignment horizontal="center" vertical="center"/>
      <protection locked="0"/>
    </xf>
    <xf numFmtId="258" fontId="111" fillId="0" borderId="0" applyAlignment="0">
      <protection locked="0"/>
    </xf>
    <xf numFmtId="0" fontId="112" fillId="0" borderId="7" applyFill="0" applyBorder="0" applyAlignment="0">
      <alignment horizontal="center"/>
      <protection locked="0"/>
    </xf>
    <xf numFmtId="10" fontId="79" fillId="2" borderId="11" applyNumberFormat="0" applyBorder="0" applyAlignment="0" applyProtection="0"/>
    <xf numFmtId="0" fontId="4" fillId="0" borderId="0" applyFill="0" applyBorder="0" applyAlignment="0">
      <protection locked="0"/>
    </xf>
    <xf numFmtId="0" fontId="113" fillId="38" borderId="37" applyNumberFormat="0">
      <alignment vertical="center"/>
      <protection locked="0"/>
    </xf>
    <xf numFmtId="0" fontId="36" fillId="0" borderId="0" applyFill="0" applyBorder="0" applyAlignment="0" applyProtection="0">
      <protection locked="0"/>
    </xf>
    <xf numFmtId="0" fontId="114" fillId="0" borderId="11"/>
    <xf numFmtId="37" fontId="112" fillId="0" borderId="0" applyFill="0" applyBorder="0" applyAlignment="0">
      <protection locked="0"/>
    </xf>
    <xf numFmtId="167" fontId="115" fillId="33" borderId="4"/>
    <xf numFmtId="15" fontId="116" fillId="33" borderId="11">
      <alignment horizontal="center"/>
    </xf>
    <xf numFmtId="40" fontId="117" fillId="0" borderId="0">
      <protection locked="0"/>
    </xf>
    <xf numFmtId="10" fontId="116" fillId="33" borderId="11">
      <alignment horizontal="center"/>
    </xf>
    <xf numFmtId="1" fontId="118" fillId="0" borderId="0">
      <alignment horizontal="center"/>
      <protection locked="0"/>
    </xf>
    <xf numFmtId="259" fontId="119" fillId="0" borderId="0" applyFont="0" applyFill="0" applyBorder="0" applyAlignment="0" applyProtection="0"/>
    <xf numFmtId="260" fontId="120" fillId="0" borderId="0" applyFont="0" applyFill="0" applyBorder="0" applyAlignment="0" applyProtection="0"/>
    <xf numFmtId="0" fontId="121" fillId="0" borderId="38" applyBorder="0" applyProtection="0">
      <alignment horizontal="centerContinuous" vertical="center"/>
      <protection hidden="1"/>
    </xf>
    <xf numFmtId="261" fontId="84" fillId="0" borderId="0" applyFill="0" applyBorder="0" applyAlignment="0" applyProtection="0"/>
    <xf numFmtId="262" fontId="25" fillId="0" borderId="0" applyFont="0" applyFill="0" applyBorder="0" applyAlignment="0" applyProtection="0"/>
    <xf numFmtId="263" fontId="122" fillId="0" borderId="0" applyFont="0" applyFill="0" applyBorder="0" applyAlignment="0" applyProtection="0">
      <alignment vertical="center"/>
    </xf>
    <xf numFmtId="264" fontId="25" fillId="0" borderId="0" applyFont="0" applyFill="0" applyBorder="0" applyAlignment="0" applyProtection="0"/>
    <xf numFmtId="265" fontId="122" fillId="35" borderId="39" applyFill="0" applyBorder="0" applyAlignment="0" applyProtection="0">
      <alignment horizontal="center" shrinkToFit="1"/>
    </xf>
    <xf numFmtId="266" fontId="25" fillId="0" borderId="0" applyFont="0" applyFill="0" applyBorder="0" applyAlignment="0" applyProtection="0"/>
    <xf numFmtId="38" fontId="123" fillId="0" borderId="0"/>
    <xf numFmtId="38" fontId="124" fillId="0" borderId="0"/>
    <xf numFmtId="38" fontId="125" fillId="0" borderId="0"/>
    <xf numFmtId="38" fontId="126" fillId="0" borderId="0"/>
    <xf numFmtId="0" fontId="69" fillId="0" borderId="0"/>
    <xf numFmtId="0" fontId="69" fillId="0" borderId="0"/>
    <xf numFmtId="0" fontId="96" fillId="0" borderId="0"/>
    <xf numFmtId="0" fontId="127" fillId="0" borderId="40" applyBorder="0">
      <alignment horizontal="center" vertical="center" wrapText="1"/>
      <protection locked="0"/>
    </xf>
    <xf numFmtId="0" fontId="128" fillId="39" borderId="0" applyNumberFormat="0" applyBorder="0" applyAlignment="0" applyProtection="0"/>
    <xf numFmtId="205" fontId="57" fillId="0" borderId="0" applyFill="0" applyBorder="0" applyAlignment="0"/>
    <xf numFmtId="202" fontId="57" fillId="0" borderId="0" applyFill="0" applyBorder="0" applyAlignment="0"/>
    <xf numFmtId="0" fontId="91" fillId="0" borderId="0" applyFont="0" applyBorder="0" applyAlignment="0"/>
    <xf numFmtId="205" fontId="57" fillId="0" borderId="0" applyFill="0" applyBorder="0" applyAlignment="0"/>
    <xf numFmtId="206" fontId="29" fillId="0" borderId="0" applyFill="0" applyBorder="0" applyAlignment="0"/>
    <xf numFmtId="202" fontId="57" fillId="0" borderId="0" applyFill="0" applyBorder="0" applyAlignment="0"/>
    <xf numFmtId="0" fontId="129" fillId="0" borderId="12" applyNumberFormat="0" applyFill="0" applyAlignment="0" applyProtection="0"/>
    <xf numFmtId="0" fontId="91" fillId="0" borderId="41" applyNumberFormat="0" applyFont="0" applyBorder="0" applyAlignment="0">
      <alignment vertical="center"/>
    </xf>
    <xf numFmtId="0" fontId="101" fillId="0" borderId="42" applyFont="0" applyBorder="0" applyAlignment="0">
      <alignment vertical="center"/>
    </xf>
    <xf numFmtId="267" fontId="25" fillId="0" borderId="0" applyFont="0" applyFill="0" applyBorder="0" applyAlignment="0" applyProtection="0"/>
    <xf numFmtId="268" fontId="25" fillId="0" borderId="0" applyFont="0" applyFill="0" applyBorder="0" applyAlignment="0" applyProtection="0"/>
    <xf numFmtId="269" fontId="25" fillId="0" borderId="0" applyFont="0" applyFill="0" applyBorder="0" applyAlignment="0" applyProtection="0"/>
    <xf numFmtId="270" fontId="25" fillId="0" borderId="0" applyFont="0" applyFill="0" applyBorder="0" applyAlignment="0" applyProtection="0"/>
    <xf numFmtId="271" fontId="84" fillId="0" borderId="0" applyFont="0" applyFill="0" applyBorder="0" applyAlignment="0" applyProtection="0"/>
    <xf numFmtId="2" fontId="130" fillId="0" borderId="43" applyBorder="0">
      <alignment horizontal="center" vertical="center"/>
    </xf>
    <xf numFmtId="272" fontId="25" fillId="0" borderId="0" applyFont="0" applyFill="0" applyBorder="0" applyAlignment="0" applyProtection="0"/>
    <xf numFmtId="273" fontId="25" fillId="0" borderId="0" applyFont="0" applyFill="0" applyBorder="0" applyAlignment="0" applyProtection="0"/>
    <xf numFmtId="274" fontId="25" fillId="0" borderId="0" applyFont="0" applyFill="0" applyBorder="0" applyAlignment="0" applyProtection="0"/>
    <xf numFmtId="275" fontId="25" fillId="0" borderId="0" applyFont="0" applyFill="0" applyBorder="0" applyAlignment="0" applyProtection="0"/>
    <xf numFmtId="0" fontId="131" fillId="0" borderId="0"/>
    <xf numFmtId="0" fontId="132" fillId="0" borderId="36" applyBorder="0">
      <alignment horizontal="center" vertical="center"/>
    </xf>
    <xf numFmtId="0" fontId="133" fillId="0" borderId="44" applyBorder="0">
      <alignment horizontal="center" vertical="center"/>
    </xf>
    <xf numFmtId="276" fontId="33" fillId="0" borderId="0" applyFont="0" applyFill="0" applyBorder="0" applyAlignment="0" applyProtection="0"/>
    <xf numFmtId="277" fontId="25" fillId="0" borderId="0" applyFont="0" applyFill="0" applyBorder="0" applyAlignment="0" applyProtection="0"/>
    <xf numFmtId="278" fontId="25" fillId="0" borderId="0" applyFont="0" applyFill="0" applyBorder="0" applyAlignment="0" applyProtection="0"/>
    <xf numFmtId="279" fontId="36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40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5" fontId="15" fillId="0" borderId="0" applyFont="0" applyFill="0" applyBorder="0" applyAlignment="0" applyProtection="0"/>
    <xf numFmtId="168" fontId="4" fillId="0" borderId="0" applyFont="0" applyFill="0" applyBorder="0" applyAlignment="0" applyProtection="0"/>
    <xf numFmtId="280" fontId="4" fillId="0" borderId="0" applyFont="0" applyFill="0" applyBorder="0" applyAlignment="0" applyProtection="0"/>
    <xf numFmtId="0" fontId="134" fillId="0" borderId="0" applyFont="0" applyFill="0" applyBorder="0" applyAlignment="0" applyProtection="0"/>
    <xf numFmtId="0" fontId="134" fillId="0" borderId="0" applyFont="0" applyFill="0" applyBorder="0" applyAlignment="0" applyProtection="0"/>
    <xf numFmtId="281" fontId="4" fillId="0" borderId="0" applyFont="0" applyFill="0" applyBorder="0" applyAlignment="0" applyProtection="0"/>
    <xf numFmtId="282" fontId="4" fillId="0" borderId="0" applyFont="0" applyFill="0" applyBorder="0" applyAlignment="0" applyProtection="0"/>
    <xf numFmtId="283" fontId="111" fillId="0" borderId="0" applyFont="0" applyFill="0" applyBorder="0" applyAlignment="0" applyProtection="0"/>
    <xf numFmtId="284" fontId="4" fillId="0" borderId="0" applyFont="0" applyFill="0" applyBorder="0" applyAlignment="0" applyProtection="0"/>
    <xf numFmtId="0" fontId="134" fillId="0" borderId="0" applyFont="0" applyFill="0" applyBorder="0" applyAlignment="0" applyProtection="0"/>
    <xf numFmtId="0" fontId="134" fillId="0" borderId="0" applyFont="0" applyFill="0" applyBorder="0" applyAlignment="0" applyProtection="0"/>
    <xf numFmtId="0" fontId="4" fillId="0" borderId="0" applyFont="0" applyFill="0" applyBorder="0" applyAlignment="0" applyProtection="0"/>
    <xf numFmtId="285" fontId="135" fillId="0" borderId="0" applyFont="0" applyFill="0" applyBorder="0" applyProtection="0">
      <alignment horizontal="right"/>
    </xf>
    <xf numFmtId="0" fontId="136" fillId="31" borderId="0"/>
    <xf numFmtId="0" fontId="137" fillId="0" borderId="0">
      <protection locked="0"/>
    </xf>
    <xf numFmtId="0" fontId="138" fillId="14" borderId="0" applyNumberFormat="0" applyBorder="0" applyAlignment="0" applyProtection="0"/>
    <xf numFmtId="0" fontId="139" fillId="14" borderId="0" applyNumberFormat="0" applyBorder="0" applyAlignment="0" applyProtection="0"/>
    <xf numFmtId="286" fontId="140" fillId="0" borderId="45">
      <alignment horizontal="center" vertical="center"/>
      <protection locked="0"/>
    </xf>
    <xf numFmtId="37" fontId="141" fillId="0" borderId="0"/>
    <xf numFmtId="287" fontId="84" fillId="0" borderId="0" applyFont="0" applyFill="0" applyBorder="0" applyAlignment="0" applyProtection="0"/>
    <xf numFmtId="0" fontId="29" fillId="0" borderId="0"/>
    <xf numFmtId="0" fontId="142" fillId="0" borderId="0"/>
    <xf numFmtId="0" fontId="36" fillId="0" borderId="46"/>
    <xf numFmtId="288" fontId="134" fillId="0" borderId="0"/>
    <xf numFmtId="0" fontId="4" fillId="0" borderId="0" applyFill="0" applyBorder="0" applyAlignment="0"/>
    <xf numFmtId="0" fontId="4" fillId="0" borderId="0"/>
    <xf numFmtId="0" fontId="29" fillId="0" borderId="0"/>
    <xf numFmtId="0" fontId="94" fillId="0" borderId="0" applyNumberFormat="0" applyFont="0" applyFill="0" applyAlignment="0" applyProtection="0"/>
    <xf numFmtId="0" fontId="29" fillId="0" borderId="0"/>
    <xf numFmtId="0" fontId="4" fillId="0" borderId="0"/>
    <xf numFmtId="0" fontId="29" fillId="0" borderId="0"/>
    <xf numFmtId="289" fontId="15" fillId="0" borderId="0" applyFont="0" applyFill="0" applyBorder="0" applyAlignment="0" applyProtection="0"/>
    <xf numFmtId="0" fontId="143" fillId="0" borderId="0"/>
    <xf numFmtId="0" fontId="4" fillId="0" borderId="0"/>
    <xf numFmtId="0" fontId="144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4" fillId="0" borderId="0"/>
    <xf numFmtId="0" fontId="20" fillId="0" borderId="0"/>
    <xf numFmtId="0" fontId="15" fillId="0" borderId="0"/>
    <xf numFmtId="0" fontId="15" fillId="0" borderId="0"/>
    <xf numFmtId="0" fontId="15" fillId="0" borderId="0"/>
    <xf numFmtId="0" fontId="145" fillId="0" borderId="0"/>
    <xf numFmtId="0" fontId="15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15" fillId="6" borderId="47" applyNumberFormat="0" applyFont="0" applyAlignment="0" applyProtection="0"/>
    <xf numFmtId="0" fontId="146" fillId="0" borderId="0"/>
    <xf numFmtId="290" fontId="4" fillId="31" borderId="0"/>
    <xf numFmtId="0" fontId="36" fillId="0" borderId="0" applyNumberFormat="0" applyProtection="0">
      <alignment horizontal="left"/>
    </xf>
    <xf numFmtId="291" fontId="143" fillId="0" borderId="0" applyFont="0" applyFill="0" applyBorder="0" applyAlignment="0" applyProtection="0"/>
    <xf numFmtId="292" fontId="4" fillId="0" borderId="0" applyFont="0" applyFill="0" applyBorder="0" applyAlignment="0" applyProtection="0"/>
    <xf numFmtId="293" fontId="4" fillId="0" borderId="0" applyFont="0" applyFill="0" applyBorder="0" applyAlignment="0" applyProtection="0"/>
    <xf numFmtId="209" fontId="109" fillId="0" borderId="0" applyFont="0" applyFill="0" applyBorder="0" applyAlignment="0" applyProtection="0"/>
    <xf numFmtId="294" fontId="109" fillId="0" borderId="0" applyFont="0" applyFill="0" applyBorder="0" applyAlignment="0" applyProtection="0"/>
    <xf numFmtId="0" fontId="147" fillId="12" borderId="48" applyNumberFormat="0" applyAlignment="0" applyProtection="0"/>
    <xf numFmtId="0" fontId="4" fillId="0" borderId="0" applyNumberFormat="0" applyFont="0" applyBorder="0" applyAlignment="0"/>
    <xf numFmtId="0" fontId="148" fillId="0" borderId="0" applyFill="0" applyBorder="0" applyProtection="0">
      <alignment horizontal="left"/>
    </xf>
    <xf numFmtId="0" fontId="149" fillId="0" borderId="0" applyFill="0" applyBorder="0" applyProtection="0">
      <alignment horizontal="left"/>
    </xf>
    <xf numFmtId="0" fontId="150" fillId="31" borderId="0"/>
    <xf numFmtId="0" fontId="83" fillId="0" borderId="49" applyBorder="0" applyAlignment="0">
      <alignment vertical="center"/>
    </xf>
    <xf numFmtId="209" fontId="65" fillId="0" borderId="0" applyFont="0" applyFill="0" applyBorder="0" applyAlignment="0" applyProtection="0"/>
    <xf numFmtId="295" fontId="62" fillId="0" borderId="0" applyFont="0" applyFill="0" applyBorder="0" applyAlignment="0" applyProtection="0"/>
    <xf numFmtId="296" fontId="69" fillId="0" borderId="0" applyFont="0" applyFill="0" applyBorder="0" applyAlignment="0" applyProtection="0"/>
    <xf numFmtId="297" fontId="70" fillId="0" borderId="0" applyFont="0" applyFill="0" applyBorder="0" applyAlignment="0" applyProtection="0"/>
    <xf numFmtId="0" fontId="4" fillId="0" borderId="50" applyFont="0" applyFill="0" applyBorder="0" applyAlignment="0" applyProtection="0">
      <alignment horizontal="right"/>
    </xf>
    <xf numFmtId="298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204" fontId="29" fillId="0" borderId="0" applyFont="0" applyFill="0" applyBorder="0" applyAlignment="0" applyProtection="0"/>
    <xf numFmtId="219" fontId="57" fillId="0" borderId="0" applyFont="0" applyFill="0" applyBorder="0" applyAlignment="0" applyProtection="0"/>
    <xf numFmtId="10" fontId="4" fillId="0" borderId="0" applyFont="0" applyFill="0" applyBorder="0" applyAlignment="0" applyProtection="0"/>
    <xf numFmtId="10" fontId="4" fillId="0" borderId="0" applyFont="0" applyFill="0" applyBorder="0" applyAlignment="0" applyProtection="0"/>
    <xf numFmtId="299" fontId="70" fillId="0" borderId="0" applyFont="0" applyFill="0" applyBorder="0" applyAlignment="0" applyProtection="0"/>
    <xf numFmtId="300" fontId="69" fillId="0" borderId="0" applyFont="0" applyFill="0" applyBorder="0" applyAlignment="0" applyProtection="0"/>
    <xf numFmtId="301" fontId="70" fillId="0" borderId="0" applyFont="0" applyFill="0" applyBorder="0" applyAlignment="0" applyProtection="0"/>
    <xf numFmtId="302" fontId="69" fillId="0" borderId="0" applyFont="0" applyFill="0" applyBorder="0" applyAlignment="0" applyProtection="0"/>
    <xf numFmtId="10" fontId="151" fillId="0" borderId="0"/>
    <xf numFmtId="303" fontId="70" fillId="0" borderId="0" applyFont="0" applyFill="0" applyBorder="0" applyAlignment="0" applyProtection="0"/>
    <xf numFmtId="304" fontId="69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305" fontId="152" fillId="0" borderId="0" applyFont="0" applyFill="0" applyBorder="0" applyProtection="0">
      <alignment horizontal="right"/>
    </xf>
    <xf numFmtId="306" fontId="29" fillId="0" borderId="0" applyFont="0" applyFill="0" applyBorder="0" applyAlignment="0" applyProtection="0"/>
    <xf numFmtId="0" fontId="65" fillId="0" borderId="0" applyFont="0" applyFill="0" applyBorder="0" applyAlignment="0" applyProtection="0"/>
    <xf numFmtId="9" fontId="15" fillId="0" borderId="0" applyFont="0" applyFill="0" applyBorder="0" applyAlignment="0" applyProtection="0"/>
    <xf numFmtId="307" fontId="3" fillId="0" borderId="0"/>
    <xf numFmtId="308" fontId="3" fillId="0" borderId="0"/>
    <xf numFmtId="13" fontId="4" fillId="0" borderId="0" applyFont="0" applyFill="0" applyProtection="0"/>
    <xf numFmtId="205" fontId="57" fillId="0" borderId="0" applyFill="0" applyBorder="0" applyAlignment="0"/>
    <xf numFmtId="202" fontId="57" fillId="0" borderId="0" applyFill="0" applyBorder="0" applyAlignment="0"/>
    <xf numFmtId="205" fontId="57" fillId="0" borderId="0" applyFill="0" applyBorder="0" applyAlignment="0"/>
    <xf numFmtId="206" fontId="29" fillId="0" borderId="0" applyFill="0" applyBorder="0" applyAlignment="0"/>
    <xf numFmtId="202" fontId="57" fillId="0" borderId="0" applyFill="0" applyBorder="0" applyAlignment="0"/>
    <xf numFmtId="0" fontId="44" fillId="0" borderId="0" applyNumberFormat="0">
      <alignment horizontal="left"/>
    </xf>
    <xf numFmtId="0" fontId="153" fillId="0" borderId="0" applyBorder="0" applyAlignment="0">
      <alignment horizontal="centerContinuous" vertical="center"/>
      <protection locked="0"/>
    </xf>
    <xf numFmtId="0" fontId="110" fillId="0" borderId="31" applyBorder="0" applyAlignment="0">
      <alignment horizontal="centerContinuous" vertical="center"/>
    </xf>
    <xf numFmtId="0" fontId="25" fillId="2" borderId="51" applyNumberFormat="0" applyBorder="0" applyAlignment="0">
      <alignment horizontal="left" vertical="center" indent="1"/>
    </xf>
    <xf numFmtId="0" fontId="36" fillId="0" borderId="0" applyNumberFormat="0" applyFont="0" applyFill="0" applyBorder="0" applyAlignment="0" applyProtection="0">
      <alignment horizontal="left"/>
    </xf>
    <xf numFmtId="15" fontId="36" fillId="0" borderId="0" applyFont="0" applyFill="0" applyBorder="0" applyAlignment="0" applyProtection="0"/>
    <xf numFmtId="4" fontId="36" fillId="0" borderId="0" applyFont="0" applyFill="0" applyBorder="0" applyAlignment="0" applyProtection="0"/>
    <xf numFmtId="0" fontId="53" fillId="0" borderId="4">
      <alignment horizontal="center"/>
    </xf>
    <xf numFmtId="3" fontId="36" fillId="0" borderId="0" applyFont="0" applyFill="0" applyBorder="0" applyAlignment="0" applyProtection="0"/>
    <xf numFmtId="0" fontId="36" fillId="28" borderId="0" applyNumberFormat="0" applyFont="0" applyBorder="0" applyAlignment="0" applyProtection="0"/>
    <xf numFmtId="0" fontId="5" fillId="40" borderId="52" applyNumberFormat="0" applyFont="0"/>
    <xf numFmtId="3" fontId="25" fillId="0" borderId="0" applyFill="0" applyBorder="0" applyAlignment="0" applyProtection="0"/>
    <xf numFmtId="3" fontId="154" fillId="0" borderId="0" applyFill="0" applyBorder="0" applyAlignment="0" applyProtection="0"/>
    <xf numFmtId="3" fontId="25" fillId="0" borderId="0" applyFill="0" applyBorder="0" applyAlignment="0" applyProtection="0"/>
    <xf numFmtId="0" fontId="155" fillId="41" borderId="0"/>
    <xf numFmtId="0" fontId="4" fillId="0" borderId="0">
      <alignment horizontal="right"/>
    </xf>
    <xf numFmtId="2" fontId="25" fillId="27" borderId="11">
      <alignment horizontal="center"/>
    </xf>
    <xf numFmtId="0" fontId="156" fillId="0" borderId="53" applyBorder="0">
      <alignment horizontal="left" vertical="center"/>
      <protection locked="0"/>
    </xf>
    <xf numFmtId="286" fontId="4" fillId="42" borderId="11">
      <alignment horizontal="center" vertical="center"/>
    </xf>
    <xf numFmtId="309" fontId="25" fillId="0" borderId="0" applyFont="0" applyFill="0" applyBorder="0" applyAlignment="0" applyProtection="0"/>
    <xf numFmtId="310" fontId="44" fillId="0" borderId="0" applyNumberFormat="0" applyFill="0" applyBorder="0" applyAlignment="0" applyProtection="0">
      <alignment horizontal="left"/>
    </xf>
    <xf numFmtId="3" fontId="23" fillId="0" borderId="0" applyFont="0" applyFill="0" applyBorder="0" applyAlignment="0"/>
    <xf numFmtId="0" fontId="4" fillId="0" borderId="0" applyNumberFormat="0" applyFont="0" applyFill="0" applyBorder="0" applyProtection="0">
      <alignment textRotation="90"/>
    </xf>
    <xf numFmtId="0" fontId="15" fillId="0" borderId="0" applyNumberFormat="0" applyFont="0" applyFill="0" applyBorder="0" applyProtection="0">
      <alignment textRotation="90"/>
    </xf>
    <xf numFmtId="0" fontId="15" fillId="0" borderId="0" applyNumberFormat="0" applyFont="0" applyFill="0" applyBorder="0" applyProtection="0">
      <alignment textRotation="90"/>
    </xf>
    <xf numFmtId="0" fontId="15" fillId="0" borderId="0" applyNumberFormat="0" applyFont="0" applyFill="0" applyBorder="0" applyProtection="0">
      <alignment textRotation="90"/>
    </xf>
    <xf numFmtId="0" fontId="157" fillId="0" borderId="0"/>
    <xf numFmtId="4" fontId="158" fillId="14" borderId="54" applyNumberFormat="0" applyProtection="0">
      <alignment vertical="center"/>
    </xf>
    <xf numFmtId="4" fontId="159" fillId="30" borderId="54" applyNumberFormat="0" applyProtection="0">
      <alignment vertical="center"/>
    </xf>
    <xf numFmtId="4" fontId="158" fillId="30" borderId="54" applyNumberFormat="0" applyProtection="0">
      <alignment horizontal="left" vertical="center" indent="1"/>
    </xf>
    <xf numFmtId="0" fontId="158" fillId="30" borderId="54" applyNumberFormat="0" applyProtection="0">
      <alignment horizontal="left" vertical="top" indent="1"/>
    </xf>
    <xf numFmtId="4" fontId="160" fillId="43" borderId="0" applyNumberFormat="0" applyProtection="0">
      <alignment horizontal="left"/>
    </xf>
    <xf numFmtId="4" fontId="37" fillId="9" borderId="54" applyNumberFormat="0" applyProtection="0">
      <alignment horizontal="right" vertical="center"/>
    </xf>
    <xf numFmtId="4" fontId="37" fillId="13" borderId="54" applyNumberFormat="0" applyProtection="0">
      <alignment horizontal="right" vertical="center"/>
    </xf>
    <xf numFmtId="4" fontId="37" fillId="22" borderId="54" applyNumberFormat="0" applyProtection="0">
      <alignment horizontal="right" vertical="center"/>
    </xf>
    <xf numFmtId="4" fontId="37" fillId="17" borderId="54" applyNumberFormat="0" applyProtection="0">
      <alignment horizontal="right" vertical="center"/>
    </xf>
    <xf numFmtId="4" fontId="37" fillId="21" borderId="54" applyNumberFormat="0" applyProtection="0">
      <alignment horizontal="right" vertical="center"/>
    </xf>
    <xf numFmtId="4" fontId="37" fillId="25" borderId="54" applyNumberFormat="0" applyProtection="0">
      <alignment horizontal="right" vertical="center"/>
    </xf>
    <xf numFmtId="4" fontId="37" fillId="23" borderId="54" applyNumberFormat="0" applyProtection="0">
      <alignment horizontal="right" vertical="center"/>
    </xf>
    <xf numFmtId="4" fontId="37" fillId="44" borderId="54" applyNumberFormat="0" applyProtection="0">
      <alignment horizontal="right" vertical="center"/>
    </xf>
    <xf numFmtId="4" fontId="37" fillId="16" borderId="54" applyNumberFormat="0" applyProtection="0">
      <alignment horizontal="right" vertical="center"/>
    </xf>
    <xf numFmtId="4" fontId="38" fillId="45" borderId="0" applyNumberFormat="0" applyProtection="0">
      <alignment horizontal="left" vertical="center" indent="1"/>
    </xf>
    <xf numFmtId="4" fontId="38" fillId="43" borderId="0" applyNumberFormat="0" applyProtection="0">
      <alignment horizontal="left" vertical="center" indent="1"/>
    </xf>
    <xf numFmtId="4" fontId="161" fillId="46" borderId="0" applyNumberFormat="0" applyProtection="0">
      <alignment horizontal="left" vertical="center" indent="1"/>
    </xf>
    <xf numFmtId="4" fontId="37" fillId="47" borderId="54" applyNumberFormat="0" applyProtection="0">
      <alignment horizontal="right" vertical="center"/>
    </xf>
    <xf numFmtId="4" fontId="162" fillId="43" borderId="0" applyNumberFormat="0" applyProtection="0">
      <alignment horizontal="left" vertical="center" indent="1"/>
    </xf>
    <xf numFmtId="4" fontId="163" fillId="43" borderId="0" applyNumberFormat="0" applyProtection="0">
      <alignment horizontal="left" vertical="center"/>
    </xf>
    <xf numFmtId="0" fontId="4" fillId="46" borderId="54" applyNumberFormat="0" applyProtection="0">
      <alignment horizontal="left" vertical="center" indent="1"/>
    </xf>
    <xf numFmtId="0" fontId="4" fillId="46" borderId="54" applyNumberFormat="0" applyProtection="0">
      <alignment horizontal="left" vertical="top" indent="1"/>
    </xf>
    <xf numFmtId="0" fontId="4" fillId="48" borderId="54" applyNumberFormat="0" applyProtection="0">
      <alignment horizontal="left" vertical="center" indent="1"/>
    </xf>
    <xf numFmtId="0" fontId="4" fillId="48" borderId="54" applyNumberFormat="0" applyProtection="0">
      <alignment horizontal="left" vertical="top" indent="1"/>
    </xf>
    <xf numFmtId="0" fontId="4" fillId="27" borderId="54" applyNumberFormat="0" applyProtection="0">
      <alignment horizontal="left" vertical="center" indent="1"/>
    </xf>
    <xf numFmtId="0" fontId="4" fillId="27" borderId="54" applyNumberFormat="0" applyProtection="0">
      <alignment horizontal="left" vertical="top" indent="1"/>
    </xf>
    <xf numFmtId="0" fontId="4" fillId="49" borderId="54" applyNumberFormat="0" applyProtection="0">
      <alignment horizontal="left" vertical="center" indent="1"/>
    </xf>
    <xf numFmtId="0" fontId="4" fillId="49" borderId="54" applyNumberFormat="0" applyProtection="0">
      <alignment horizontal="left" vertical="top" indent="1"/>
    </xf>
    <xf numFmtId="4" fontId="37" fillId="2" borderId="54" applyNumberFormat="0" applyProtection="0">
      <alignment vertical="center"/>
    </xf>
    <xf numFmtId="4" fontId="164" fillId="2" borderId="54" applyNumberFormat="0" applyProtection="0">
      <alignment vertical="center"/>
    </xf>
    <xf numFmtId="4" fontId="37" fillId="2" borderId="54" applyNumberFormat="0" applyProtection="0">
      <alignment horizontal="left" vertical="center" indent="1"/>
    </xf>
    <xf numFmtId="0" fontId="37" fillId="2" borderId="54" applyNumberFormat="0" applyProtection="0">
      <alignment horizontal="left" vertical="top" indent="1"/>
    </xf>
    <xf numFmtId="4" fontId="37" fillId="50" borderId="54" applyNumberFormat="0" applyProtection="0">
      <alignment horizontal="right" vertical="center"/>
    </xf>
    <xf numFmtId="4" fontId="15" fillId="12" borderId="54" applyNumberFormat="0" applyProtection="0">
      <alignment horizontal="right" vertical="center"/>
    </xf>
    <xf numFmtId="4" fontId="37" fillId="47" borderId="54" applyNumberFormat="0" applyProtection="0">
      <alignment horizontal="left" vertical="center" indent="1"/>
    </xf>
    <xf numFmtId="0" fontId="37" fillId="48" borderId="54" applyNumberFormat="0" applyProtection="0">
      <alignment horizontal="center" vertical="top"/>
    </xf>
    <xf numFmtId="4" fontId="5" fillId="51" borderId="0" applyNumberFormat="0" applyProtection="0">
      <alignment horizontal="left" vertical="center"/>
    </xf>
    <xf numFmtId="4" fontId="165" fillId="50" borderId="54" applyNumberFormat="0" applyProtection="0">
      <alignment horizontal="right" vertical="center"/>
    </xf>
    <xf numFmtId="311" fontId="40" fillId="39" borderId="0">
      <protection locked="0"/>
    </xf>
    <xf numFmtId="38" fontId="36" fillId="0" borderId="0" applyFont="0" applyFill="0" applyBorder="0" applyAlignment="0" applyProtection="0"/>
    <xf numFmtId="164" fontId="36" fillId="0" borderId="0" applyFont="0" applyFill="0" applyBorder="0" applyAlignment="0" applyProtection="0"/>
    <xf numFmtId="165" fontId="36" fillId="0" borderId="0" applyFont="0" applyFill="0" applyBorder="0" applyAlignment="0" applyProtection="0"/>
    <xf numFmtId="0" fontId="4" fillId="52" borderId="0" applyNumberFormat="0" applyFont="0" applyBorder="0" applyAlignment="0" applyProtection="0"/>
    <xf numFmtId="0" fontId="166" fillId="41" borderId="0" applyNumberFormat="0" applyBorder="0" applyAlignment="0" applyProtection="0">
      <alignment horizontal="centerContinuous"/>
    </xf>
    <xf numFmtId="0" fontId="77" fillId="53" borderId="0" applyNumberFormat="0" applyFont="0" applyBorder="0" applyAlignment="0" applyProtection="0"/>
    <xf numFmtId="312" fontId="25" fillId="0" borderId="0" applyFont="0" applyFill="0" applyBorder="0" applyAlignment="0" applyProtection="0"/>
    <xf numFmtId="0" fontId="44" fillId="0" borderId="0" applyNumberFormat="0" applyFill="0" applyBorder="0" applyAlignment="0" applyProtection="0">
      <alignment horizontal="center"/>
    </xf>
    <xf numFmtId="313" fontId="167" fillId="0" borderId="11">
      <alignment horizontal="left" vertical="center"/>
      <protection locked="0"/>
    </xf>
    <xf numFmtId="0" fontId="4" fillId="0" borderId="0"/>
    <xf numFmtId="0" fontId="14" fillId="0" borderId="0"/>
    <xf numFmtId="0" fontId="111" fillId="0" borderId="55"/>
    <xf numFmtId="0" fontId="23" fillId="0" borderId="0"/>
    <xf numFmtId="0" fontId="168" fillId="0" borderId="0"/>
    <xf numFmtId="0" fontId="169" fillId="0" borderId="0"/>
    <xf numFmtId="0" fontId="170" fillId="0" borderId="0"/>
    <xf numFmtId="40" fontId="171" fillId="0" borderId="0" applyBorder="0">
      <alignment horizontal="right"/>
    </xf>
    <xf numFmtId="314" fontId="172" fillId="31" borderId="56" applyNumberFormat="0">
      <alignment horizontal="center" vertical="center"/>
    </xf>
    <xf numFmtId="38" fontId="173" fillId="0" borderId="0" applyFill="0" applyBorder="0" applyAlignment="0" applyProtection="0"/>
    <xf numFmtId="0" fontId="4" fillId="0" borderId="0" applyFill="0" applyBorder="0" applyAlignment="0" applyProtection="0"/>
    <xf numFmtId="185" fontId="174" fillId="0" borderId="0"/>
    <xf numFmtId="315" fontId="25" fillId="0" borderId="0" applyFont="0" applyFill="0" applyBorder="0" applyAlignment="0" applyProtection="0"/>
    <xf numFmtId="316" fontId="25" fillId="0" borderId="0" applyFont="0" applyFill="0" applyBorder="0" applyAlignment="0" applyProtection="0"/>
    <xf numFmtId="316" fontId="25" fillId="0" borderId="0" applyFont="0" applyFill="0" applyBorder="0" applyAlignment="0" applyProtection="0"/>
    <xf numFmtId="316" fontId="25" fillId="0" borderId="0" applyFont="0" applyFill="0" applyBorder="0" applyAlignment="0" applyProtection="0"/>
    <xf numFmtId="316" fontId="25" fillId="0" borderId="0" applyFont="0" applyFill="0" applyBorder="0" applyAlignment="0" applyProtection="0"/>
    <xf numFmtId="316" fontId="25" fillId="0" borderId="0" applyFont="0" applyFill="0" applyBorder="0" applyAlignment="0" applyProtection="0"/>
    <xf numFmtId="317" fontId="84" fillId="0" borderId="0" applyFont="0" applyFill="0" applyBorder="0" applyAlignment="0" applyProtection="0"/>
    <xf numFmtId="0" fontId="84" fillId="0" borderId="0" applyFill="0" applyBorder="0" applyProtection="0">
      <alignment horizontal="center" vertical="center"/>
    </xf>
    <xf numFmtId="0" fontId="84" fillId="0" borderId="0" applyFill="0" applyBorder="0" applyProtection="0"/>
    <xf numFmtId="0" fontId="91" fillId="0" borderId="0" applyFill="0" applyBorder="0" applyProtection="0">
      <alignment horizontal="left"/>
    </xf>
    <xf numFmtId="0" fontId="175" fillId="0" borderId="0" applyFill="0" applyBorder="0" applyProtection="0">
      <alignment horizontal="left" vertical="top"/>
    </xf>
    <xf numFmtId="243" fontId="15" fillId="2" borderId="6" applyNumberFormat="0">
      <alignment horizontal="right"/>
      <protection hidden="1"/>
    </xf>
    <xf numFmtId="0" fontId="176" fillId="0" borderId="0" applyNumberFormat="0" applyFill="0" applyBorder="0" applyAlignment="0" applyProtection="0"/>
    <xf numFmtId="0" fontId="177" fillId="0" borderId="0" applyNumberFormat="0" applyFill="0" applyBorder="0" applyAlignment="0" applyProtection="0"/>
    <xf numFmtId="49" fontId="37" fillId="0" borderId="0" applyFill="0" applyBorder="0" applyAlignment="0"/>
    <xf numFmtId="306" fontId="29" fillId="0" borderId="0" applyFill="0" applyBorder="0" applyAlignment="0"/>
    <xf numFmtId="318" fontId="29" fillId="0" borderId="0" applyFill="0" applyBorder="0" applyAlignment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178" fillId="0" borderId="0" applyFill="0" applyBorder="0" applyProtection="0">
      <alignment horizontal="left" vertical="top"/>
    </xf>
    <xf numFmtId="18" fontId="179" fillId="0" borderId="0" applyFont="0" applyFill="0" applyBorder="0" applyAlignment="0" applyProtection="0">
      <alignment horizontal="left"/>
    </xf>
    <xf numFmtId="0" fontId="86" fillId="31" borderId="11">
      <alignment horizontal="center"/>
    </xf>
    <xf numFmtId="40" fontId="180" fillId="0" borderId="0"/>
    <xf numFmtId="0" fontId="181" fillId="0" borderId="0" applyNumberFormat="0" applyFill="0" applyBorder="0" applyAlignment="0" applyProtection="0"/>
    <xf numFmtId="0" fontId="182" fillId="0" borderId="0"/>
    <xf numFmtId="0" fontId="183" fillId="0" borderId="0"/>
    <xf numFmtId="0" fontId="184" fillId="0" borderId="0"/>
    <xf numFmtId="0" fontId="183" fillId="0" borderId="0"/>
    <xf numFmtId="0" fontId="185" fillId="54" borderId="57" applyNumberFormat="0" applyBorder="0" applyAlignment="0" applyProtection="0"/>
    <xf numFmtId="243" fontId="186" fillId="55" borderId="30">
      <alignment horizontal="left" vertical="top"/>
      <protection hidden="1"/>
    </xf>
    <xf numFmtId="0" fontId="187" fillId="0" borderId="0" applyFont="0" applyBorder="0" applyAlignment="0">
      <alignment horizontal="center" vertical="center"/>
    </xf>
    <xf numFmtId="0" fontId="64" fillId="56" borderId="31" applyNumberFormat="0" applyAlignment="0">
      <alignment vertical="center"/>
    </xf>
    <xf numFmtId="0" fontId="188" fillId="0" borderId="0" applyNumberFormat="0" applyFill="0" applyBorder="0" applyAlignment="0" applyProtection="0"/>
    <xf numFmtId="0" fontId="189" fillId="0" borderId="58" applyNumberFormat="0" applyFill="0" applyAlignment="0" applyProtection="0"/>
    <xf numFmtId="0" fontId="190" fillId="0" borderId="59" applyNumberFormat="0" applyFill="0" applyAlignment="0" applyProtection="0"/>
    <xf numFmtId="0" fontId="191" fillId="0" borderId="60" applyNumberFormat="0" applyFill="0" applyAlignment="0" applyProtection="0"/>
    <xf numFmtId="0" fontId="191" fillId="0" borderId="0" applyNumberFormat="0" applyFill="0" applyBorder="0" applyAlignment="0" applyProtection="0"/>
    <xf numFmtId="0" fontId="55" fillId="0" borderId="7">
      <alignment vertical="top"/>
    </xf>
    <xf numFmtId="0" fontId="71" fillId="0" borderId="61" applyNumberFormat="0" applyFont="0" applyFill="0" applyAlignment="0" applyProtection="0"/>
    <xf numFmtId="319" fontId="192" fillId="57" borderId="62">
      <protection hidden="1"/>
    </xf>
    <xf numFmtId="319" fontId="193" fillId="58" borderId="1" applyAlignment="0">
      <alignment horizontal="left"/>
      <protection hidden="1"/>
    </xf>
    <xf numFmtId="319" fontId="194" fillId="59" borderId="32" applyAlignment="0">
      <alignment horizontal="left" indent="1"/>
      <protection hidden="1"/>
    </xf>
    <xf numFmtId="320" fontId="195" fillId="60" borderId="0" applyAlignment="0">
      <alignment horizontal="left" indent="2"/>
      <protection hidden="1"/>
    </xf>
    <xf numFmtId="319" fontId="196" fillId="31" borderId="0" applyAlignment="0">
      <alignment horizontal="left" indent="3"/>
      <protection hidden="1"/>
    </xf>
    <xf numFmtId="0" fontId="160" fillId="0" borderId="63" applyNumberFormat="0" applyFill="0" applyAlignment="0" applyProtection="0"/>
    <xf numFmtId="321" fontId="4" fillId="0" borderId="0" applyFont="0" applyFill="0" applyBorder="0" applyAlignment="0" applyProtection="0"/>
    <xf numFmtId="279" fontId="197" fillId="0" borderId="0" applyFont="0" applyFill="0" applyBorder="0" applyAlignment="0" applyProtection="0"/>
    <xf numFmtId="322" fontId="197" fillId="0" borderId="0" applyFont="0" applyFill="0" applyBorder="0" applyAlignment="0" applyProtection="0"/>
    <xf numFmtId="202" fontId="198" fillId="0" borderId="0">
      <alignment horizontal="left"/>
      <protection locked="0"/>
    </xf>
    <xf numFmtId="10" fontId="199" fillId="0" borderId="64" applyNumberFormat="0" applyFont="0" applyFill="0" applyAlignment="0" applyProtection="0"/>
    <xf numFmtId="0" fontId="200" fillId="0" borderId="42" applyFill="0" applyBorder="0" applyAlignment="0">
      <alignment vertical="center"/>
    </xf>
    <xf numFmtId="37" fontId="65" fillId="35" borderId="0" applyNumberFormat="0" applyBorder="0" applyAlignment="0" applyProtection="0"/>
    <xf numFmtId="37" fontId="65" fillId="0" borderId="0"/>
    <xf numFmtId="37" fontId="79" fillId="30" borderId="0" applyNumberFormat="0" applyBorder="0" applyAlignment="0" applyProtection="0"/>
    <xf numFmtId="3" fontId="201" fillId="0" borderId="34" applyProtection="0"/>
    <xf numFmtId="323" fontId="25" fillId="0" borderId="0" applyFont="0" applyFill="0" applyBorder="0" applyAlignment="0" applyProtection="0"/>
    <xf numFmtId="324" fontId="79" fillId="0" borderId="39" applyFont="0" applyFill="0" applyBorder="0" applyAlignment="0" applyProtection="0">
      <alignment shrinkToFit="1"/>
    </xf>
    <xf numFmtId="324" fontId="79" fillId="0" borderId="39" applyFont="0" applyFill="0" applyBorder="0" applyAlignment="0" applyProtection="0">
      <alignment shrinkToFit="1"/>
    </xf>
    <xf numFmtId="324" fontId="79" fillId="0" borderId="39" applyFont="0" applyFill="0" applyBorder="0" applyAlignment="0" applyProtection="0">
      <alignment shrinkToFit="1"/>
    </xf>
    <xf numFmtId="324" fontId="79" fillId="0" borderId="39" applyFont="0" applyFill="0" applyBorder="0" applyAlignment="0" applyProtection="0">
      <alignment shrinkToFit="1"/>
    </xf>
    <xf numFmtId="324" fontId="79" fillId="0" borderId="39" applyFont="0" applyFill="0" applyBorder="0" applyAlignment="0" applyProtection="0">
      <alignment shrinkToFit="1"/>
    </xf>
    <xf numFmtId="324" fontId="79" fillId="0" borderId="39" applyFont="0" applyFill="0" applyBorder="0" applyAlignment="0" applyProtection="0">
      <alignment shrinkToFit="1"/>
    </xf>
    <xf numFmtId="324" fontId="79" fillId="0" borderId="39" applyFont="0" applyFill="0" applyBorder="0" applyAlignment="0" applyProtection="0">
      <alignment shrinkToFit="1"/>
    </xf>
    <xf numFmtId="324" fontId="79" fillId="0" borderId="39" applyFont="0" applyFill="0" applyBorder="0" applyAlignment="0" applyProtection="0">
      <alignment shrinkToFit="1"/>
    </xf>
    <xf numFmtId="324" fontId="79" fillId="0" borderId="39" applyFont="0" applyFill="0" applyBorder="0" applyAlignment="0" applyProtection="0">
      <alignment shrinkToFit="1"/>
    </xf>
    <xf numFmtId="324" fontId="79" fillId="0" borderId="39" applyFont="0" applyFill="0" applyBorder="0" applyAlignment="0" applyProtection="0">
      <alignment shrinkToFit="1"/>
    </xf>
    <xf numFmtId="0" fontId="202" fillId="9" borderId="0" applyNumberFormat="0" applyBorder="0" applyAlignment="0" applyProtection="0"/>
    <xf numFmtId="0" fontId="203" fillId="10" borderId="0" applyNumberFormat="0" applyBorder="0" applyAlignment="0" applyProtection="0"/>
    <xf numFmtId="174" fontId="36" fillId="0" borderId="0" applyFont="0" applyFill="0" applyBorder="0" applyAlignment="0" applyProtection="0"/>
    <xf numFmtId="325" fontId="197" fillId="0" borderId="0" applyFont="0" applyFill="0" applyBorder="0" applyAlignment="0" applyProtection="0"/>
    <xf numFmtId="0" fontId="83" fillId="0" borderId="65" applyNumberFormat="0" applyBorder="0" applyAlignment="0">
      <alignment horizontal="center" vertical="center"/>
    </xf>
    <xf numFmtId="326" fontId="111" fillId="0" borderId="0" applyFont="0" applyFill="0" applyBorder="0" applyAlignment="0" applyProtection="0"/>
    <xf numFmtId="196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196" fontId="4" fillId="0" borderId="0" applyFont="0" applyFill="0" applyBorder="0" applyAlignment="0" applyProtection="0"/>
    <xf numFmtId="276" fontId="4" fillId="0" borderId="0" applyFont="0" applyFill="0" applyBorder="0" applyAlignment="0" applyProtection="0"/>
    <xf numFmtId="0" fontId="165" fillId="0" borderId="0" applyNumberFormat="0" applyFill="0" applyBorder="0" applyAlignment="0" applyProtection="0"/>
    <xf numFmtId="202" fontId="54" fillId="0" borderId="0" applyFont="0" applyFill="0" applyBorder="0" applyProtection="0">
      <alignment horizontal="right"/>
    </xf>
    <xf numFmtId="0" fontId="42" fillId="29" borderId="0" applyNumberFormat="0" applyBorder="0" applyAlignment="0" applyProtection="0"/>
    <xf numFmtId="0" fontId="236" fillId="79" borderId="0" applyNumberFormat="0" applyBorder="0" applyAlignment="0" applyProtection="0"/>
    <xf numFmtId="0" fontId="42" fillId="22" borderId="0" applyNumberFormat="0" applyBorder="0" applyAlignment="0" applyProtection="0"/>
    <xf numFmtId="0" fontId="236" fillId="80" borderId="0" applyNumberFormat="0" applyBorder="0" applyAlignment="0" applyProtection="0"/>
    <xf numFmtId="0" fontId="42" fillId="23" borderId="0" applyNumberFormat="0" applyBorder="0" applyAlignment="0" applyProtection="0"/>
    <xf numFmtId="0" fontId="236" fillId="81" borderId="0" applyNumberFormat="0" applyBorder="0" applyAlignment="0" applyProtection="0"/>
    <xf numFmtId="0" fontId="42" fillId="20" borderId="0" applyNumberFormat="0" applyBorder="0" applyAlignment="0" applyProtection="0"/>
    <xf numFmtId="0" fontId="236" fillId="82" borderId="0" applyNumberFormat="0" applyBorder="0" applyAlignment="0" applyProtection="0"/>
    <xf numFmtId="0" fontId="42" fillId="18" borderId="0" applyNumberFormat="0" applyBorder="0" applyAlignment="0" applyProtection="0"/>
    <xf numFmtId="0" fontId="236" fillId="83" borderId="0" applyNumberFormat="0" applyBorder="0" applyAlignment="0" applyProtection="0"/>
    <xf numFmtId="0" fontId="42" fillId="25" borderId="0" applyNumberFormat="0" applyBorder="0" applyAlignment="0" applyProtection="0"/>
    <xf numFmtId="0" fontId="236" fillId="84" borderId="0" applyNumberFormat="0" applyBorder="0" applyAlignment="0" applyProtection="0"/>
    <xf numFmtId="202" fontId="23" fillId="0" borderId="66">
      <protection locked="0"/>
    </xf>
    <xf numFmtId="0" fontId="205" fillId="5" borderId="9" applyNumberFormat="0" applyAlignment="0" applyProtection="0"/>
    <xf numFmtId="0" fontId="237" fillId="85" borderId="67" applyNumberFormat="0" applyAlignment="0" applyProtection="0"/>
    <xf numFmtId="0" fontId="206" fillId="12" borderId="48" applyNumberFormat="0" applyAlignment="0" applyProtection="0"/>
    <xf numFmtId="0" fontId="238" fillId="86" borderId="68" applyNumberFormat="0" applyAlignment="0" applyProtection="0"/>
    <xf numFmtId="0" fontId="207" fillId="12" borderId="9" applyNumberFormat="0" applyAlignment="0" applyProtection="0"/>
    <xf numFmtId="0" fontId="239" fillId="86" borderId="67" applyNumberFormat="0" applyAlignment="0" applyProtection="0"/>
    <xf numFmtId="0" fontId="240" fillId="0" borderId="0" applyNumberFormat="0" applyFill="0" applyBorder="0" applyAlignment="0" applyProtection="0">
      <alignment vertical="top"/>
      <protection locked="0"/>
    </xf>
    <xf numFmtId="0" fontId="241" fillId="0" borderId="0" applyNumberFormat="0" applyFill="0" applyBorder="0" applyAlignment="0" applyProtection="0">
      <alignment vertical="top"/>
      <protection locked="0"/>
    </xf>
    <xf numFmtId="0" fontId="208" fillId="35" borderId="14"/>
    <xf numFmtId="14" fontId="23" fillId="0" borderId="0">
      <alignment horizontal="right"/>
    </xf>
    <xf numFmtId="0" fontId="209" fillId="0" borderId="58" applyNumberFormat="0" applyFill="0" applyAlignment="0" applyProtection="0"/>
    <xf numFmtId="0" fontId="242" fillId="0" borderId="69" applyNumberFormat="0" applyFill="0" applyAlignment="0" applyProtection="0"/>
    <xf numFmtId="0" fontId="210" fillId="0" borderId="59" applyNumberFormat="0" applyFill="0" applyAlignment="0" applyProtection="0"/>
    <xf numFmtId="0" fontId="243" fillId="0" borderId="70" applyNumberFormat="0" applyFill="0" applyAlignment="0" applyProtection="0"/>
    <xf numFmtId="0" fontId="211" fillId="0" borderId="60" applyNumberFormat="0" applyFill="0" applyAlignment="0" applyProtection="0"/>
    <xf numFmtId="0" fontId="244" fillId="0" borderId="71" applyNumberFormat="0" applyFill="0" applyAlignment="0" applyProtection="0"/>
    <xf numFmtId="0" fontId="211" fillId="0" borderId="0" applyNumberFormat="0" applyFill="0" applyBorder="0" applyAlignment="0" applyProtection="0"/>
    <xf numFmtId="0" fontId="244" fillId="0" borderId="0" applyNumberFormat="0" applyFill="0" applyBorder="0" applyAlignment="0" applyProtection="0"/>
    <xf numFmtId="202" fontId="212" fillId="36" borderId="66"/>
    <xf numFmtId="0" fontId="4" fillId="0" borderId="11">
      <alignment horizontal="right"/>
    </xf>
    <xf numFmtId="0" fontId="213" fillId="0" borderId="63" applyNumberFormat="0" applyFill="0" applyAlignment="0" applyProtection="0"/>
    <xf numFmtId="0" fontId="245" fillId="0" borderId="72" applyNumberFormat="0" applyFill="0" applyAlignment="0" applyProtection="0"/>
    <xf numFmtId="0" fontId="4" fillId="0" borderId="0"/>
    <xf numFmtId="0" fontId="214" fillId="26" borderId="13" applyNumberFormat="0" applyAlignment="0" applyProtection="0"/>
    <xf numFmtId="0" fontId="246" fillId="87" borderId="73" applyNumberFormat="0" applyAlignment="0" applyProtection="0"/>
    <xf numFmtId="0" fontId="215" fillId="0" borderId="0" applyNumberFormat="0" applyFill="0" applyBorder="0" applyAlignment="0" applyProtection="0"/>
    <xf numFmtId="0" fontId="247" fillId="0" borderId="0" applyNumberFormat="0" applyFill="0" applyBorder="0" applyAlignment="0" applyProtection="0"/>
    <xf numFmtId="0" fontId="216" fillId="14" borderId="0" applyNumberFormat="0" applyBorder="0" applyAlignment="0" applyProtection="0"/>
    <xf numFmtId="0" fontId="248" fillId="88" borderId="0" applyNumberFormat="0" applyBorder="0" applyAlignment="0" applyProtection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4" fillId="0" borderId="0"/>
    <xf numFmtId="0" fontId="4" fillId="0" borderId="0"/>
    <xf numFmtId="0" fontId="79" fillId="0" borderId="0"/>
    <xf numFmtId="0" fontId="6" fillId="0" borderId="0"/>
    <xf numFmtId="0" fontId="143" fillId="0" borderId="0"/>
    <xf numFmtId="0" fontId="143" fillId="0" borderId="0"/>
    <xf numFmtId="0" fontId="235" fillId="0" borderId="0"/>
    <xf numFmtId="0" fontId="4" fillId="0" borderId="0"/>
    <xf numFmtId="0" fontId="143" fillId="0" borderId="0"/>
    <xf numFmtId="0" fontId="15" fillId="0" borderId="0"/>
    <xf numFmtId="0" fontId="235" fillId="0" borderId="0"/>
    <xf numFmtId="0" fontId="4" fillId="0" borderId="0"/>
    <xf numFmtId="0" fontId="143" fillId="0" borderId="0"/>
    <xf numFmtId="0" fontId="249" fillId="0" borderId="0"/>
    <xf numFmtId="0" fontId="143" fillId="0" borderId="0"/>
    <xf numFmtId="0" fontId="4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143" fillId="0" borderId="0"/>
    <xf numFmtId="0" fontId="3" fillId="0" borderId="0"/>
    <xf numFmtId="0" fontId="217" fillId="9" borderId="0" applyNumberFormat="0" applyBorder="0" applyAlignment="0" applyProtection="0"/>
    <xf numFmtId="0" fontId="250" fillId="89" borderId="0" applyNumberFormat="0" applyBorder="0" applyAlignment="0" applyProtection="0"/>
    <xf numFmtId="0" fontId="218" fillId="0" borderId="0" applyNumberFormat="0" applyFill="0" applyBorder="0" applyAlignment="0" applyProtection="0"/>
    <xf numFmtId="0" fontId="251" fillId="0" borderId="0" applyNumberFormat="0" applyFill="0" applyBorder="0" applyAlignment="0" applyProtection="0"/>
    <xf numFmtId="0" fontId="4" fillId="6" borderId="47" applyNumberFormat="0" applyFont="0" applyAlignment="0" applyProtection="0"/>
    <xf numFmtId="0" fontId="235" fillId="90" borderId="74" applyNumberFormat="0" applyFont="0" applyAlignment="0" applyProtection="0"/>
    <xf numFmtId="9" fontId="6" fillId="0" borderId="0" applyFont="0" applyFill="0" applyBorder="0" applyAlignment="0" applyProtection="0"/>
    <xf numFmtId="0" fontId="219" fillId="0" borderId="12" applyNumberFormat="0" applyFill="0" applyAlignment="0" applyProtection="0"/>
    <xf numFmtId="0" fontId="252" fillId="0" borderId="75" applyNumberFormat="0" applyFill="0" applyAlignment="0" applyProtection="0"/>
    <xf numFmtId="0" fontId="3" fillId="0" borderId="0"/>
    <xf numFmtId="0" fontId="168" fillId="0" borderId="0"/>
    <xf numFmtId="28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280" fontId="4" fillId="0" borderId="0" applyFont="0" applyFill="0" applyBorder="0" applyAlignment="0" applyProtection="0"/>
    <xf numFmtId="280" fontId="4" fillId="0" borderId="0" applyFont="0" applyFill="0" applyBorder="0" applyAlignment="0" applyProtection="0"/>
    <xf numFmtId="28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280" fontId="4" fillId="0" borderId="0" applyFont="0" applyFill="0" applyBorder="0" applyAlignment="0" applyProtection="0"/>
    <xf numFmtId="280" fontId="4" fillId="0" borderId="0" applyFont="0" applyFill="0" applyBorder="0" applyAlignment="0" applyProtection="0"/>
    <xf numFmtId="280" fontId="4" fillId="0" borderId="0" applyFont="0" applyFill="0" applyBorder="0" applyAlignment="0" applyProtection="0"/>
    <xf numFmtId="280" fontId="4" fillId="0" borderId="0" applyFont="0" applyFill="0" applyBorder="0" applyAlignment="0" applyProtection="0"/>
    <xf numFmtId="0" fontId="168" fillId="0" borderId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280" fontId="4" fillId="0" borderId="0" applyFont="0" applyFill="0" applyBorder="0" applyAlignment="0" applyProtection="0"/>
    <xf numFmtId="28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28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280" fontId="4" fillId="0" borderId="0" applyFont="0" applyFill="0" applyBorder="0" applyAlignment="0" applyProtection="0"/>
    <xf numFmtId="280" fontId="4" fillId="0" borderId="0" applyFont="0" applyFill="0" applyBorder="0" applyAlignment="0" applyProtection="0"/>
    <xf numFmtId="0" fontId="168" fillId="0" borderId="0"/>
    <xf numFmtId="280" fontId="4" fillId="0" borderId="0" applyFont="0" applyFill="0" applyBorder="0" applyAlignment="0" applyProtection="0"/>
    <xf numFmtId="280" fontId="4" fillId="0" borderId="0" applyFont="0" applyFill="0" applyBorder="0" applyAlignment="0" applyProtection="0"/>
    <xf numFmtId="0" fontId="72" fillId="0" borderId="0"/>
    <xf numFmtId="327" fontId="4" fillId="0" borderId="0" applyFont="0" applyFill="0" applyBorder="0" applyAlignment="0" applyProtection="0"/>
    <xf numFmtId="328" fontId="4" fillId="0" borderId="0" applyFont="0" applyFill="0" applyBorder="0" applyAlignment="0" applyProtection="0"/>
    <xf numFmtId="329" fontId="4" fillId="0" borderId="0" applyFont="0" applyFill="0" applyBorder="0" applyAlignment="0" applyProtection="0"/>
    <xf numFmtId="330" fontId="4" fillId="0" borderId="0" applyFont="0" applyFill="0" applyBorder="0" applyAlignment="0" applyProtection="0"/>
    <xf numFmtId="0" fontId="29" fillId="0" borderId="0"/>
    <xf numFmtId="0" fontId="36" fillId="0" borderId="0" applyNumberFormat="0" applyFont="0" applyFill="0" applyBorder="0" applyAlignment="0" applyProtection="0">
      <alignment vertical="top"/>
    </xf>
    <xf numFmtId="0" fontId="36" fillId="0" borderId="0" applyNumberFormat="0" applyFont="0" applyFill="0" applyBorder="0" applyAlignment="0" applyProtection="0">
      <alignment vertical="top"/>
    </xf>
    <xf numFmtId="0" fontId="3" fillId="0" borderId="0"/>
    <xf numFmtId="0" fontId="168" fillId="0" borderId="0"/>
    <xf numFmtId="0" fontId="4" fillId="0" borderId="0" applyFont="0" applyFill="0" applyBorder="0" applyAlignment="0" applyProtection="0"/>
    <xf numFmtId="280" fontId="4" fillId="0" borderId="0" applyFont="0" applyFill="0" applyBorder="0" applyAlignment="0" applyProtection="0"/>
    <xf numFmtId="28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143" fillId="0" borderId="0">
      <alignment vertical="justify"/>
    </xf>
    <xf numFmtId="0" fontId="220" fillId="0" borderId="0" applyNumberFormat="0" applyFill="0" applyBorder="0" applyAlignment="0" applyProtection="0"/>
    <xf numFmtId="0" fontId="253" fillId="0" borderId="0" applyNumberFormat="0" applyFill="0" applyBorder="0" applyAlignment="0" applyProtection="0"/>
    <xf numFmtId="49" fontId="23" fillId="0" borderId="0"/>
    <xf numFmtId="38" fontId="143" fillId="0" borderId="0" applyFont="0" applyFill="0" applyBorder="0" applyAlignment="0" applyProtection="0"/>
    <xf numFmtId="276" fontId="4" fillId="0" borderId="0" applyFont="0" applyFill="0" applyBorder="0" applyAlignment="0" applyProtection="0"/>
    <xf numFmtId="43" fontId="234" fillId="0" borderId="0" applyFont="0" applyFill="0" applyBorder="0" applyAlignment="0" applyProtection="0"/>
    <xf numFmtId="223" fontId="4" fillId="0" borderId="0" applyFont="0" applyFill="0" applyBorder="0" applyAlignment="0" applyProtection="0"/>
    <xf numFmtId="223" fontId="4" fillId="0" borderId="0" applyFont="0" applyFill="0" applyBorder="0" applyAlignment="0" applyProtection="0"/>
    <xf numFmtId="209" fontId="4" fillId="0" borderId="0" applyFont="0" applyFill="0" applyBorder="0" applyAlignment="0" applyProtection="0"/>
    <xf numFmtId="331" fontId="4" fillId="0" borderId="0" applyFont="0" applyFill="0" applyBorder="0" applyAlignment="0" applyProtection="0"/>
    <xf numFmtId="209" fontId="4" fillId="0" borderId="0" applyFont="0" applyFill="0" applyBorder="0" applyAlignment="0" applyProtection="0"/>
    <xf numFmtId="332" fontId="4" fillId="0" borderId="0" applyFont="0" applyFill="0" applyBorder="0" applyAlignment="0" applyProtection="0"/>
    <xf numFmtId="333" fontId="4" fillId="0" borderId="0" applyFont="0" applyFill="0" applyBorder="0" applyAlignment="0" applyProtection="0"/>
    <xf numFmtId="333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223" fontId="4" fillId="0" borderId="0" applyFont="0" applyFill="0" applyBorder="0" applyAlignment="0" applyProtection="0"/>
    <xf numFmtId="223" fontId="4" fillId="0" borderId="0" applyFont="0" applyFill="0" applyBorder="0" applyAlignment="0" applyProtection="0"/>
    <xf numFmtId="223" fontId="4" fillId="0" borderId="0" applyFont="0" applyFill="0" applyBorder="0" applyAlignment="0" applyProtection="0"/>
    <xf numFmtId="223" fontId="4" fillId="0" borderId="0" applyFont="0" applyFill="0" applyBorder="0" applyAlignment="0" applyProtection="0"/>
    <xf numFmtId="43" fontId="143" fillId="0" borderId="0" applyFont="0" applyFill="0" applyBorder="0" applyAlignment="0" applyProtection="0"/>
    <xf numFmtId="43" fontId="143" fillId="0" borderId="0" applyFont="0" applyFill="0" applyBorder="0" applyAlignment="0" applyProtection="0"/>
    <xf numFmtId="43" fontId="143" fillId="0" borderId="0" applyFont="0" applyFill="0" applyBorder="0" applyAlignment="0" applyProtection="0"/>
    <xf numFmtId="294" fontId="4" fillId="0" borderId="0" applyFont="0" applyFill="0" applyBorder="0" applyAlignment="0" applyProtection="0"/>
    <xf numFmtId="43" fontId="143" fillId="0" borderId="0" applyFont="0" applyFill="0" applyBorder="0" applyAlignment="0" applyProtection="0"/>
    <xf numFmtId="43" fontId="143" fillId="0" borderId="0" applyFont="0" applyFill="0" applyBorder="0" applyAlignment="0" applyProtection="0"/>
    <xf numFmtId="43" fontId="143" fillId="0" borderId="0" applyFont="0" applyFill="0" applyBorder="0" applyAlignment="0" applyProtection="0"/>
    <xf numFmtId="43" fontId="143" fillId="0" borderId="0" applyFont="0" applyFill="0" applyBorder="0" applyAlignment="0" applyProtection="0"/>
    <xf numFmtId="175" fontId="111" fillId="0" borderId="0" applyFont="0" applyFill="0" applyBorder="0" applyAlignment="0" applyProtection="0"/>
    <xf numFmtId="175" fontId="111" fillId="0" borderId="0" applyFont="0" applyFill="0" applyBorder="0" applyAlignment="0" applyProtection="0"/>
    <xf numFmtId="43" fontId="235" fillId="0" borderId="0" applyFont="0" applyFill="0" applyBorder="0" applyAlignment="0" applyProtection="0"/>
    <xf numFmtId="334" fontId="4" fillId="0" borderId="0" applyFont="0" applyFill="0" applyBorder="0" applyAlignment="0" applyProtection="0"/>
    <xf numFmtId="294" fontId="4" fillId="0" borderId="0" applyFont="0" applyFill="0" applyBorder="0" applyAlignment="0" applyProtection="0"/>
    <xf numFmtId="43" fontId="235" fillId="0" borderId="0" applyFont="0" applyFill="0" applyBorder="0" applyAlignment="0" applyProtection="0"/>
    <xf numFmtId="43" fontId="235" fillId="0" borderId="0" applyFont="0" applyFill="0" applyBorder="0" applyAlignment="0" applyProtection="0"/>
    <xf numFmtId="43" fontId="6" fillId="0" borderId="0" applyFont="0" applyFill="0" applyBorder="0" applyAlignment="0" applyProtection="0"/>
    <xf numFmtId="335" fontId="4" fillId="0" borderId="0" applyFont="0" applyFill="0" applyBorder="0" applyAlignment="0" applyProtection="0"/>
    <xf numFmtId="294" fontId="4" fillId="0" borderId="0" applyFont="0" applyFill="0" applyBorder="0" applyAlignment="0" applyProtection="0"/>
    <xf numFmtId="43" fontId="14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3" fillId="0" borderId="0" applyFont="0" applyFill="0" applyBorder="0" applyAlignment="0" applyProtection="0"/>
    <xf numFmtId="43" fontId="143" fillId="0" borderId="0" applyFont="0" applyFill="0" applyBorder="0" applyAlignment="0" applyProtection="0"/>
    <xf numFmtId="43" fontId="143" fillId="0" borderId="0" applyFont="0" applyFill="0" applyBorder="0" applyAlignment="0" applyProtection="0"/>
    <xf numFmtId="43" fontId="143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221" fillId="10" borderId="0" applyNumberFormat="0" applyBorder="0" applyAlignment="0" applyProtection="0"/>
    <xf numFmtId="0" fontId="254" fillId="91" borderId="0" applyNumberFormat="0" applyBorder="0" applyAlignment="0" applyProtection="0"/>
    <xf numFmtId="4" fontId="4" fillId="0" borderId="11"/>
    <xf numFmtId="37" fontId="143" fillId="0" borderId="0" applyFont="0" applyBorder="0" applyAlignment="0" applyProtection="0"/>
    <xf numFmtId="0" fontId="28" fillId="0" borderId="0">
      <protection locked="0"/>
    </xf>
    <xf numFmtId="209" fontId="222" fillId="0" borderId="0" applyFont="0" applyFill="0" applyBorder="0" applyAlignment="0" applyProtection="0"/>
    <xf numFmtId="294" fontId="222" fillId="0" borderId="0" applyFont="0" applyFill="0" applyBorder="0" applyAlignment="0" applyProtection="0"/>
    <xf numFmtId="196" fontId="222" fillId="0" borderId="0" applyFont="0" applyFill="0" applyBorder="0" applyAlignment="0" applyProtection="0"/>
    <xf numFmtId="276" fontId="222" fillId="0" borderId="0" applyFont="0" applyFill="0" applyBorder="0" applyAlignment="0" applyProtection="0"/>
    <xf numFmtId="0" fontId="223" fillId="0" borderId="0"/>
    <xf numFmtId="0" fontId="224" fillId="0" borderId="0" applyNumberFormat="0" applyFill="0" applyBorder="0" applyAlignment="0" applyProtection="0">
      <alignment vertical="top"/>
      <protection locked="0"/>
    </xf>
    <xf numFmtId="40" fontId="225" fillId="0" borderId="0" applyFont="0" applyFill="0" applyBorder="0" applyAlignment="0" applyProtection="0"/>
    <xf numFmtId="38" fontId="225" fillId="0" borderId="0" applyFont="0" applyFill="0" applyBorder="0" applyAlignment="0" applyProtection="0"/>
    <xf numFmtId="0" fontId="225" fillId="0" borderId="0" applyFont="0" applyFill="0" applyBorder="0" applyAlignment="0" applyProtection="0"/>
    <xf numFmtId="0" fontId="225" fillId="0" borderId="0" applyFont="0" applyFill="0" applyBorder="0" applyAlignment="0" applyProtection="0"/>
    <xf numFmtId="0" fontId="226" fillId="0" borderId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293" fontId="227" fillId="0" borderId="0" applyFont="0" applyFill="0" applyBorder="0" applyAlignment="0" applyProtection="0"/>
    <xf numFmtId="336" fontId="227" fillId="0" borderId="0" applyFont="0" applyFill="0" applyBorder="0" applyAlignment="0" applyProtection="0"/>
    <xf numFmtId="0" fontId="228" fillId="0" borderId="0"/>
    <xf numFmtId="0" fontId="229" fillId="0" borderId="0" applyNumberFormat="0" applyFill="0" applyBorder="0" applyAlignment="0" applyProtection="0">
      <alignment vertical="top"/>
      <protection locked="0"/>
    </xf>
    <xf numFmtId="0" fontId="23" fillId="0" borderId="0"/>
    <xf numFmtId="0" fontId="230" fillId="0" borderId="0"/>
    <xf numFmtId="165" fontId="235" fillId="0" borderId="0" applyFont="0" applyFill="0" applyBorder="0" applyAlignment="0" applyProtection="0"/>
    <xf numFmtId="165" fontId="235" fillId="0" borderId="0" applyFont="0" applyFill="0" applyBorder="0" applyAlignment="0" applyProtection="0"/>
    <xf numFmtId="165" fontId="235" fillId="0" borderId="0" applyFont="0" applyFill="0" applyBorder="0" applyAlignment="0" applyProtection="0"/>
    <xf numFmtId="165" fontId="235" fillId="0" borderId="0" applyFont="0" applyFill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7" borderId="0" applyNumberFormat="0" applyBorder="0" applyAlignment="0" applyProtection="0"/>
    <xf numFmtId="0" fontId="2" fillId="5" borderId="0" applyNumberFormat="0" applyBorder="0" applyAlignment="0" applyProtection="0"/>
    <xf numFmtId="0" fontId="2" fillId="15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7" borderId="0" applyNumberFormat="0" applyBorder="0" applyAlignment="0" applyProtection="0"/>
    <xf numFmtId="0" fontId="2" fillId="5" borderId="0" applyNumberFormat="0" applyBorder="0" applyAlignment="0" applyProtection="0"/>
    <xf numFmtId="0" fontId="2" fillId="15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7" borderId="0" applyNumberFormat="0" applyBorder="0" applyAlignment="0" applyProtection="0"/>
    <xf numFmtId="0" fontId="2" fillId="5" borderId="0" applyNumberFormat="0" applyBorder="0" applyAlignment="0" applyProtection="0"/>
    <xf numFmtId="0" fontId="2" fillId="15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7" borderId="0" applyNumberFormat="0" applyBorder="0" applyAlignment="0" applyProtection="0"/>
    <xf numFmtId="0" fontId="2" fillId="5" borderId="0" applyNumberFormat="0" applyBorder="0" applyAlignment="0" applyProtection="0"/>
    <xf numFmtId="0" fontId="2" fillId="15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7" borderId="0" applyNumberFormat="0" applyBorder="0" applyAlignment="0" applyProtection="0"/>
    <xf numFmtId="43" fontId="234" fillId="0" borderId="0" applyFont="0" applyFill="0" applyBorder="0" applyAlignment="0" applyProtection="0"/>
    <xf numFmtId="0" fontId="234" fillId="0" borderId="0"/>
    <xf numFmtId="43" fontId="265" fillId="0" borderId="0" applyFont="0" applyFill="0" applyBorder="0" applyAlignment="0" applyProtection="0"/>
    <xf numFmtId="0" fontId="264" fillId="0" borderId="0"/>
    <xf numFmtId="43" fontId="265" fillId="0" borderId="0" applyFont="0" applyFill="0" applyBorder="0" applyAlignment="0" applyProtection="0"/>
    <xf numFmtId="0" fontId="264" fillId="0" borderId="0"/>
    <xf numFmtId="0" fontId="235" fillId="61" borderId="0" applyNumberFormat="0" applyBorder="0" applyAlignment="0" applyProtection="0"/>
    <xf numFmtId="0" fontId="235" fillId="62" borderId="0" applyNumberFormat="0" applyBorder="0" applyAlignment="0" applyProtection="0"/>
    <xf numFmtId="0" fontId="235" fillId="63" borderId="0" applyNumberFormat="0" applyBorder="0" applyAlignment="0" applyProtection="0"/>
    <xf numFmtId="0" fontId="235" fillId="64" borderId="0" applyNumberFormat="0" applyBorder="0" applyAlignment="0" applyProtection="0"/>
    <xf numFmtId="0" fontId="235" fillId="65" borderId="0" applyNumberFormat="0" applyBorder="0" applyAlignment="0" applyProtection="0"/>
    <xf numFmtId="0" fontId="235" fillId="66" borderId="0" applyNumberFormat="0" applyBorder="0" applyAlignment="0" applyProtection="0"/>
    <xf numFmtId="0" fontId="235" fillId="67" borderId="0" applyNumberFormat="0" applyBorder="0" applyAlignment="0" applyProtection="0"/>
    <xf numFmtId="0" fontId="235" fillId="68" borderId="0" applyNumberFormat="0" applyBorder="0" applyAlignment="0" applyProtection="0"/>
    <xf numFmtId="0" fontId="235" fillId="69" borderId="0" applyNumberFormat="0" applyBorder="0" applyAlignment="0" applyProtection="0"/>
    <xf numFmtId="0" fontId="235" fillId="70" borderId="0" applyNumberFormat="0" applyBorder="0" applyAlignment="0" applyProtection="0"/>
    <xf numFmtId="0" fontId="235" fillId="71" borderId="0" applyNumberFormat="0" applyBorder="0" applyAlignment="0" applyProtection="0"/>
    <xf numFmtId="0" fontId="235" fillId="72" borderId="0" applyNumberFormat="0" applyBorder="0" applyAlignment="0" applyProtection="0"/>
    <xf numFmtId="0" fontId="235" fillId="0" borderId="0"/>
    <xf numFmtId="0" fontId="235" fillId="0" borderId="0"/>
    <xf numFmtId="0" fontId="235" fillId="90" borderId="74" applyNumberFormat="0" applyFont="0" applyAlignment="0" applyProtection="0"/>
    <xf numFmtId="43" fontId="235" fillId="0" borderId="0" applyFont="0" applyFill="0" applyBorder="0" applyAlignment="0" applyProtection="0"/>
    <xf numFmtId="43" fontId="235" fillId="0" borderId="0" applyFont="0" applyFill="0" applyBorder="0" applyAlignment="0" applyProtection="0"/>
    <xf numFmtId="43" fontId="235" fillId="0" borderId="0" applyFont="0" applyFill="0" applyBorder="0" applyAlignment="0" applyProtection="0"/>
    <xf numFmtId="0" fontId="264" fillId="0" borderId="0"/>
    <xf numFmtId="338" fontId="15" fillId="0" borderId="0" applyFont="0" applyFill="0" applyBorder="0" applyAlignment="0" applyProtection="0"/>
    <xf numFmtId="43" fontId="265" fillId="0" borderId="0" applyFont="0" applyFill="0" applyBorder="0" applyAlignment="0" applyProtection="0"/>
    <xf numFmtId="43" fontId="265" fillId="0" borderId="0" applyFont="0" applyFill="0" applyBorder="0" applyAlignment="0" applyProtection="0"/>
    <xf numFmtId="43" fontId="265" fillId="0" borderId="0" applyFont="0" applyFill="0" applyBorder="0" applyAlignment="0" applyProtection="0"/>
    <xf numFmtId="43" fontId="265" fillId="0" borderId="0" applyFont="0" applyFill="0" applyBorder="0" applyAlignment="0" applyProtection="0"/>
    <xf numFmtId="43" fontId="265" fillId="0" borderId="0" applyFont="0" applyFill="0" applyBorder="0" applyAlignment="0" applyProtection="0"/>
    <xf numFmtId="43" fontId="265" fillId="0" borderId="0" applyFont="0" applyFill="0" applyBorder="0" applyAlignment="0" applyProtection="0"/>
    <xf numFmtId="339" fontId="143" fillId="0" borderId="0" applyFont="0" applyFill="0" applyBorder="0" applyAlignment="0" applyProtection="0"/>
    <xf numFmtId="43" fontId="265" fillId="0" borderId="0" applyFont="0" applyFill="0" applyBorder="0" applyAlignment="0" applyProtection="0"/>
    <xf numFmtId="0" fontId="264" fillId="0" borderId="0"/>
    <xf numFmtId="43" fontId="265" fillId="0" borderId="0" applyFont="0" applyFill="0" applyBorder="0" applyAlignment="0" applyProtection="0"/>
    <xf numFmtId="0" fontId="235" fillId="61" borderId="0" applyNumberFormat="0" applyBorder="0" applyAlignment="0" applyProtection="0"/>
    <xf numFmtId="0" fontId="235" fillId="62" borderId="0" applyNumberFormat="0" applyBorder="0" applyAlignment="0" applyProtection="0"/>
    <xf numFmtId="0" fontId="235" fillId="63" borderId="0" applyNumberFormat="0" applyBorder="0" applyAlignment="0" applyProtection="0"/>
    <xf numFmtId="0" fontId="235" fillId="64" borderId="0" applyNumberFormat="0" applyBorder="0" applyAlignment="0" applyProtection="0"/>
    <xf numFmtId="0" fontId="235" fillId="65" borderId="0" applyNumberFormat="0" applyBorder="0" applyAlignment="0" applyProtection="0"/>
    <xf numFmtId="0" fontId="235" fillId="66" borderId="0" applyNumberFormat="0" applyBorder="0" applyAlignment="0" applyProtection="0"/>
    <xf numFmtId="0" fontId="235" fillId="67" borderId="0" applyNumberFormat="0" applyBorder="0" applyAlignment="0" applyProtection="0"/>
    <xf numFmtId="0" fontId="235" fillId="68" borderId="0" applyNumberFormat="0" applyBorder="0" applyAlignment="0" applyProtection="0"/>
    <xf numFmtId="0" fontId="235" fillId="69" borderId="0" applyNumberFormat="0" applyBorder="0" applyAlignment="0" applyProtection="0"/>
    <xf numFmtId="0" fontId="235" fillId="70" borderId="0" applyNumberFormat="0" applyBorder="0" applyAlignment="0" applyProtection="0"/>
    <xf numFmtId="0" fontId="235" fillId="71" borderId="0" applyNumberFormat="0" applyBorder="0" applyAlignment="0" applyProtection="0"/>
    <xf numFmtId="0" fontId="235" fillId="72" borderId="0" applyNumberFormat="0" applyBorder="0" applyAlignment="0" applyProtection="0"/>
    <xf numFmtId="0" fontId="235" fillId="0" borderId="0"/>
    <xf numFmtId="0" fontId="235" fillId="0" borderId="0"/>
    <xf numFmtId="0" fontId="235" fillId="90" borderId="74" applyNumberFormat="0" applyFont="0" applyAlignment="0" applyProtection="0"/>
    <xf numFmtId="43" fontId="235" fillId="0" borderId="0" applyFont="0" applyFill="0" applyBorder="0" applyAlignment="0" applyProtection="0"/>
    <xf numFmtId="43" fontId="235" fillId="0" borderId="0" applyFont="0" applyFill="0" applyBorder="0" applyAlignment="0" applyProtection="0"/>
    <xf numFmtId="43" fontId="235" fillId="0" borderId="0" applyFont="0" applyFill="0" applyBorder="0" applyAlignment="0" applyProtection="0"/>
    <xf numFmtId="165" fontId="235" fillId="0" borderId="0" applyFont="0" applyFill="0" applyBorder="0" applyAlignment="0" applyProtection="0"/>
    <xf numFmtId="0" fontId="234" fillId="0" borderId="0"/>
    <xf numFmtId="0" fontId="234" fillId="0" borderId="0"/>
    <xf numFmtId="43" fontId="234" fillId="0" borderId="0" applyFont="0" applyFill="0" applyBorder="0" applyAlignment="0" applyProtection="0"/>
    <xf numFmtId="43" fontId="234" fillId="0" borderId="0" applyFont="0" applyFill="0" applyBorder="0" applyAlignment="0" applyProtection="0"/>
    <xf numFmtId="0" fontId="234" fillId="0" borderId="0"/>
    <xf numFmtId="43" fontId="234" fillId="0" borderId="0" applyFont="0" applyFill="0" applyBorder="0" applyAlignment="0" applyProtection="0"/>
    <xf numFmtId="0" fontId="1" fillId="61" borderId="0" applyNumberFormat="0" applyBorder="0" applyAlignment="0" applyProtection="0"/>
    <xf numFmtId="0" fontId="1" fillId="62" borderId="0" applyNumberFormat="0" applyBorder="0" applyAlignment="0" applyProtection="0"/>
    <xf numFmtId="0" fontId="1" fillId="63" borderId="0" applyNumberFormat="0" applyBorder="0" applyAlignment="0" applyProtection="0"/>
    <xf numFmtId="0" fontId="1" fillId="64" borderId="0" applyNumberFormat="0" applyBorder="0" applyAlignment="0" applyProtection="0"/>
    <xf numFmtId="0" fontId="1" fillId="65" borderId="0" applyNumberFormat="0" applyBorder="0" applyAlignment="0" applyProtection="0"/>
    <xf numFmtId="0" fontId="1" fillId="66" borderId="0" applyNumberFormat="0" applyBorder="0" applyAlignment="0" applyProtection="0"/>
    <xf numFmtId="0" fontId="1" fillId="67" borderId="0" applyNumberFormat="0" applyBorder="0" applyAlignment="0" applyProtection="0"/>
    <xf numFmtId="0" fontId="1" fillId="68" borderId="0" applyNumberFormat="0" applyBorder="0" applyAlignment="0" applyProtection="0"/>
    <xf numFmtId="0" fontId="1" fillId="69" borderId="0" applyNumberFormat="0" applyBorder="0" applyAlignment="0" applyProtection="0"/>
    <xf numFmtId="0" fontId="1" fillId="70" borderId="0" applyNumberFormat="0" applyBorder="0" applyAlignment="0" applyProtection="0"/>
    <xf numFmtId="0" fontId="1" fillId="71" borderId="0" applyNumberFormat="0" applyBorder="0" applyAlignment="0" applyProtection="0"/>
    <xf numFmtId="0" fontId="1" fillId="72" borderId="0" applyNumberFormat="0" applyBorder="0" applyAlignment="0" applyProtection="0"/>
    <xf numFmtId="0" fontId="1" fillId="0" borderId="0"/>
    <xf numFmtId="0" fontId="1" fillId="0" borderId="0"/>
    <xf numFmtId="0" fontId="1" fillId="90" borderId="74" applyNumberFormat="0" applyFon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18">
    <xf numFmtId="0" fontId="0" fillId="0" borderId="0" xfId="0"/>
    <xf numFmtId="167" fontId="111" fillId="0" borderId="0" xfId="1252" applyNumberFormat="1" applyFont="1" applyFill="1" applyAlignment="1">
      <alignment vertical="top"/>
    </xf>
    <xf numFmtId="0" fontId="111" fillId="0" borderId="2" xfId="1158" applyFont="1" applyFill="1" applyBorder="1" applyAlignment="1">
      <alignment vertical="top"/>
    </xf>
    <xf numFmtId="0" fontId="111" fillId="0" borderId="0" xfId="1158" applyFont="1" applyFill="1" applyAlignment="1">
      <alignment vertical="top"/>
    </xf>
    <xf numFmtId="167" fontId="232" fillId="0" borderId="0" xfId="1252" applyNumberFormat="1" applyFont="1" applyFill="1" applyAlignment="1">
      <alignment vertical="top"/>
    </xf>
    <xf numFmtId="0" fontId="111" fillId="0" borderId="0" xfId="1158" applyFont="1" applyFill="1" applyAlignment="1">
      <alignment vertical="top" wrapText="1"/>
    </xf>
    <xf numFmtId="10" fontId="111" fillId="0" borderId="0" xfId="1140" applyNumberFormat="1" applyFont="1" applyFill="1" applyAlignment="1">
      <alignment vertical="top"/>
    </xf>
    <xf numFmtId="0" fontId="111" fillId="0" borderId="0" xfId="1140" applyFont="1" applyFill="1" applyAlignment="1">
      <alignment vertical="top"/>
    </xf>
    <xf numFmtId="0" fontId="111" fillId="0" borderId="0" xfId="1158" applyFont="1" applyFill="1" applyBorder="1" applyAlignment="1">
      <alignment vertical="top"/>
    </xf>
    <xf numFmtId="0" fontId="111" fillId="0" borderId="3" xfId="1158" applyFont="1" applyFill="1" applyBorder="1" applyAlignment="1">
      <alignment vertical="top"/>
    </xf>
    <xf numFmtId="0" fontId="232" fillId="0" borderId="0" xfId="1158" applyFont="1" applyFill="1" applyAlignment="1">
      <alignment vertical="top"/>
    </xf>
    <xf numFmtId="167" fontId="111" fillId="0" borderId="0" xfId="1252" applyNumberFormat="1" applyFont="1" applyFill="1" applyAlignment="1">
      <alignment horizontal="center" vertical="top"/>
    </xf>
    <xf numFmtId="0" fontId="255" fillId="0" borderId="2" xfId="0" applyFont="1" applyFill="1" applyBorder="1" applyAlignment="1">
      <alignment horizontal="center" vertical="top"/>
    </xf>
    <xf numFmtId="0" fontId="255" fillId="0" borderId="0" xfId="0" applyFont="1" applyFill="1" applyAlignment="1">
      <alignment horizontal="center" vertical="top"/>
    </xf>
    <xf numFmtId="167" fontId="232" fillId="0" borderId="0" xfId="1252" applyNumberFormat="1" applyFont="1" applyFill="1" applyAlignment="1">
      <alignment horizontal="center" vertical="top"/>
    </xf>
    <xf numFmtId="0" fontId="255" fillId="0" borderId="0" xfId="0" applyFont="1" applyFill="1"/>
    <xf numFmtId="167" fontId="111" fillId="0" borderId="0" xfId="1252" applyNumberFormat="1" applyFont="1" applyFill="1"/>
    <xf numFmtId="0" fontId="111" fillId="0" borderId="4" xfId="1158" applyFont="1" applyFill="1" applyBorder="1" applyAlignment="1">
      <alignment vertical="top"/>
    </xf>
    <xf numFmtId="0" fontId="8" fillId="0" borderId="2" xfId="1158" applyFont="1" applyFill="1" applyBorder="1"/>
    <xf numFmtId="0" fontId="111" fillId="0" borderId="2" xfId="1158" applyFont="1" applyFill="1" applyBorder="1"/>
    <xf numFmtId="0" fontId="111" fillId="0" borderId="0" xfId="1158" applyFont="1" applyFill="1" applyBorder="1"/>
    <xf numFmtId="0" fontId="8" fillId="0" borderId="0" xfId="1158" applyFont="1" applyFill="1"/>
    <xf numFmtId="0" fontId="111" fillId="0" borderId="0" xfId="1158" applyFont="1" applyFill="1"/>
    <xf numFmtId="167" fontId="8" fillId="0" borderId="0" xfId="1252" applyNumberFormat="1" applyFont="1" applyFill="1"/>
    <xf numFmtId="166" fontId="111" fillId="0" borderId="0" xfId="1158" applyNumberFormat="1" applyFont="1" applyFill="1"/>
    <xf numFmtId="0" fontId="111" fillId="0" borderId="4" xfId="1158" applyFont="1" applyFill="1" applyBorder="1"/>
    <xf numFmtId="0" fontId="4" fillId="0" borderId="0" xfId="1158" applyFont="1" applyFill="1" applyAlignment="1">
      <alignment wrapText="1"/>
    </xf>
    <xf numFmtId="0" fontId="4" fillId="0" borderId="0" xfId="1158" applyFont="1" applyFill="1"/>
    <xf numFmtId="166" fontId="257" fillId="0" borderId="0" xfId="1158" applyNumberFormat="1" applyFont="1" applyFill="1"/>
    <xf numFmtId="0" fontId="257" fillId="0" borderId="0" xfId="1140" applyFont="1" applyFill="1"/>
    <xf numFmtId="0" fontId="257" fillId="0" borderId="0" xfId="1158" applyFont="1" applyFill="1"/>
    <xf numFmtId="0" fontId="231" fillId="0" borderId="0" xfId="1158" applyFont="1" applyFill="1" applyBorder="1" applyAlignment="1">
      <alignment vertical="top" wrapText="1"/>
    </xf>
    <xf numFmtId="0" fontId="258" fillId="0" borderId="0" xfId="1147" applyFont="1"/>
    <xf numFmtId="0" fontId="259" fillId="0" borderId="0" xfId="1147" applyFont="1" applyFill="1"/>
    <xf numFmtId="0" fontId="233" fillId="0" borderId="0" xfId="1147" applyFont="1" applyBorder="1"/>
    <xf numFmtId="0" fontId="233" fillId="0" borderId="0" xfId="1147" applyFont="1" applyFill="1" applyBorder="1"/>
    <xf numFmtId="0" fontId="96" fillId="0" borderId="0" xfId="1147" applyFont="1" applyBorder="1"/>
    <xf numFmtId="0" fontId="255" fillId="0" borderId="0" xfId="1147" applyFont="1"/>
    <xf numFmtId="0" fontId="255" fillId="0" borderId="0" xfId="1147" applyFont="1" applyFill="1"/>
    <xf numFmtId="0" fontId="255" fillId="0" borderId="4" xfId="1147" applyFont="1" applyFill="1" applyBorder="1" applyAlignment="1">
      <alignment vertical="top"/>
    </xf>
    <xf numFmtId="0" fontId="232" fillId="0" borderId="4" xfId="1158" applyFont="1" applyFill="1" applyBorder="1" applyAlignment="1">
      <alignment vertical="top" wrapText="1"/>
    </xf>
    <xf numFmtId="166" fontId="255" fillId="0" borderId="0" xfId="1242" applyNumberFormat="1" applyFont="1" applyFill="1"/>
    <xf numFmtId="0" fontId="255" fillId="0" borderId="0" xfId="1147" applyFont="1" applyAlignment="1">
      <alignment vertical="top"/>
    </xf>
    <xf numFmtId="0" fontId="256" fillId="0" borderId="0" xfId="1147" applyFont="1" applyAlignment="1">
      <alignment vertical="top"/>
    </xf>
    <xf numFmtId="167" fontId="256" fillId="0" borderId="0" xfId="1147" applyNumberFormat="1" applyFont="1" applyFill="1" applyBorder="1" applyAlignment="1">
      <alignment vertical="top"/>
    </xf>
    <xf numFmtId="0" fontId="232" fillId="0" borderId="0" xfId="1158" applyFont="1" applyFill="1" applyBorder="1" applyAlignment="1">
      <alignment vertical="top" wrapText="1"/>
    </xf>
    <xf numFmtId="0" fontId="255" fillId="0" borderId="30" xfId="1147" applyFont="1" applyFill="1" applyBorder="1" applyAlignment="1">
      <alignment vertical="top"/>
    </xf>
    <xf numFmtId="0" fontId="231" fillId="0" borderId="30" xfId="1158" applyFont="1" applyFill="1" applyBorder="1" applyAlignment="1">
      <alignment vertical="top" wrapText="1"/>
    </xf>
    <xf numFmtId="0" fontId="255" fillId="0" borderId="3" xfId="1147" applyFont="1" applyFill="1" applyBorder="1" applyAlignment="1">
      <alignment vertical="top"/>
    </xf>
    <xf numFmtId="0" fontId="232" fillId="0" borderId="3" xfId="1158" applyFont="1" applyFill="1" applyBorder="1" applyAlignment="1">
      <alignment vertical="top" wrapText="1"/>
    </xf>
    <xf numFmtId="0" fontId="255" fillId="0" borderId="0" xfId="1147" applyFont="1" applyFill="1" applyAlignment="1">
      <alignment vertical="top"/>
    </xf>
    <xf numFmtId="0" fontId="111" fillId="0" borderId="0" xfId="1158" applyFont="1" applyFill="1" applyBorder="1" applyAlignment="1">
      <alignment vertical="top" wrapText="1"/>
    </xf>
    <xf numFmtId="167" fontId="111" fillId="0" borderId="0" xfId="1241" applyNumberFormat="1" applyFont="1" applyFill="1" applyBorder="1" applyAlignment="1">
      <alignment vertical="top"/>
    </xf>
    <xf numFmtId="0" fontId="232" fillId="0" borderId="0" xfId="1158" applyFont="1" applyFill="1" applyAlignment="1">
      <alignment vertical="top" wrapText="1"/>
    </xf>
    <xf numFmtId="0" fontId="231" fillId="0" borderId="0" xfId="1158" applyFont="1" applyFill="1" applyAlignment="1">
      <alignment vertical="top" wrapText="1"/>
    </xf>
    <xf numFmtId="0" fontId="111" fillId="0" borderId="3" xfId="1158" applyFont="1" applyFill="1" applyBorder="1" applyAlignment="1">
      <alignment vertical="top" wrapText="1"/>
    </xf>
    <xf numFmtId="0" fontId="255" fillId="0" borderId="0" xfId="1147" applyFont="1" applyAlignment="1">
      <alignment vertical="top" wrapText="1"/>
    </xf>
    <xf numFmtId="0" fontId="260" fillId="0" borderId="0" xfId="1147" applyFont="1" applyAlignment="1">
      <alignment vertical="top"/>
    </xf>
    <xf numFmtId="0" fontId="261" fillId="0" borderId="0" xfId="1147" applyFont="1" applyFill="1" applyBorder="1" applyAlignment="1">
      <alignment horizontal="right" vertical="top"/>
    </xf>
    <xf numFmtId="0" fontId="260" fillId="0" borderId="0" xfId="1147" applyFont="1"/>
    <xf numFmtId="0" fontId="256" fillId="0" borderId="0" xfId="1147" applyFont="1" applyFill="1" applyBorder="1" applyAlignment="1">
      <alignment horizontal="right" vertical="top"/>
    </xf>
    <xf numFmtId="166" fontId="7" fillId="0" borderId="0" xfId="1241" applyNumberFormat="1" applyFont="1" applyFill="1"/>
    <xf numFmtId="166" fontId="257" fillId="0" borderId="0" xfId="1241" applyNumberFormat="1" applyFont="1" applyFill="1"/>
    <xf numFmtId="0" fontId="111" fillId="0" borderId="0" xfId="1148" applyFont="1" applyFill="1" applyBorder="1"/>
    <xf numFmtId="0" fontId="232" fillId="0" borderId="0" xfId="1148" applyFont="1" applyFill="1" applyBorder="1" applyAlignment="1">
      <alignment horizontal="left"/>
    </xf>
    <xf numFmtId="0" fontId="232" fillId="0" borderId="0" xfId="1148" applyFont="1" applyFill="1" applyBorder="1"/>
    <xf numFmtId="0" fontId="111" fillId="0" borderId="0" xfId="1148" applyFont="1" applyFill="1"/>
    <xf numFmtId="0" fontId="232" fillId="0" borderId="0" xfId="1148" applyFont="1" applyFill="1" applyAlignment="1"/>
    <xf numFmtId="0" fontId="111" fillId="0" borderId="0" xfId="1148" applyFont="1" applyFill="1" applyBorder="1" applyAlignment="1">
      <alignment vertical="top"/>
    </xf>
    <xf numFmtId="0" fontId="111" fillId="0" borderId="0" xfId="1148" applyFont="1" applyFill="1" applyBorder="1" applyAlignment="1" applyProtection="1">
      <alignment vertical="top" wrapText="1"/>
      <protection locked="0"/>
    </xf>
    <xf numFmtId="0" fontId="232" fillId="0" borderId="0" xfId="1158" applyFont="1" applyFill="1" applyBorder="1"/>
    <xf numFmtId="0" fontId="231" fillId="0" borderId="31" xfId="1158" applyFont="1" applyFill="1" applyBorder="1" applyAlignment="1">
      <alignment horizontal="left" vertical="top" wrapText="1"/>
    </xf>
    <xf numFmtId="0" fontId="232" fillId="0" borderId="31" xfId="1148" applyFont="1" applyFill="1" applyBorder="1" applyAlignment="1" applyProtection="1">
      <alignment vertical="top" wrapText="1"/>
      <protection locked="0"/>
    </xf>
    <xf numFmtId="0" fontId="232" fillId="0" borderId="0" xfId="1148" applyFont="1" applyFill="1" applyBorder="1" applyAlignment="1" applyProtection="1">
      <alignment vertical="top" wrapText="1"/>
      <protection locked="0"/>
    </xf>
    <xf numFmtId="0" fontId="232" fillId="0" borderId="0" xfId="1148" applyFont="1" applyFill="1" applyBorder="1" applyAlignment="1">
      <alignment vertical="top"/>
    </xf>
    <xf numFmtId="0" fontId="232" fillId="0" borderId="4" xfId="1148" applyFont="1" applyFill="1" applyBorder="1" applyAlignment="1" applyProtection="1">
      <alignment vertical="top" wrapText="1"/>
      <protection locked="0"/>
    </xf>
    <xf numFmtId="166" fontId="232" fillId="0" borderId="0" xfId="1241" applyNumberFormat="1" applyFont="1" applyFill="1" applyBorder="1" applyAlignment="1">
      <alignment horizontal="right" vertical="top"/>
    </xf>
    <xf numFmtId="0" fontId="111" fillId="0" borderId="4" xfId="1148" applyFont="1" applyFill="1" applyBorder="1" applyAlignment="1" applyProtection="1">
      <alignment vertical="top" wrapText="1"/>
      <protection locked="0"/>
    </xf>
    <xf numFmtId="0" fontId="111" fillId="0" borderId="0" xfId="1147" applyFont="1" applyFill="1" applyBorder="1"/>
    <xf numFmtId="0" fontId="232" fillId="0" borderId="0" xfId="1148" applyFont="1" applyFill="1" applyBorder="1" applyAlignment="1">
      <alignment horizontal="justify"/>
    </xf>
    <xf numFmtId="0" fontId="111" fillId="0" borderId="0" xfId="1148" applyFont="1" applyFill="1" applyBorder="1" applyAlignment="1" applyProtection="1">
      <alignment wrapText="1"/>
      <protection locked="0"/>
    </xf>
    <xf numFmtId="0" fontId="111" fillId="0" borderId="0" xfId="1140" applyFont="1" applyFill="1" applyAlignment="1">
      <alignment wrapText="1"/>
    </xf>
    <xf numFmtId="49" fontId="0" fillId="0" borderId="0" xfId="0" applyNumberFormat="1"/>
    <xf numFmtId="0" fontId="233" fillId="0" borderId="0" xfId="1158" applyFont="1" applyFill="1" applyBorder="1" applyAlignment="1">
      <alignment vertical="top" wrapText="1"/>
    </xf>
    <xf numFmtId="0" fontId="259" fillId="0" borderId="0" xfId="1147" applyFont="1" applyAlignment="1">
      <alignment wrapText="1"/>
    </xf>
    <xf numFmtId="0" fontId="261" fillId="0" borderId="0" xfId="1147" applyFont="1" applyBorder="1" applyAlignment="1">
      <alignment wrapText="1"/>
    </xf>
    <xf numFmtId="0" fontId="262" fillId="0" borderId="0" xfId="1158" applyFont="1" applyFill="1" applyAlignment="1">
      <alignment wrapText="1"/>
    </xf>
    <xf numFmtId="0" fontId="255" fillId="0" borderId="0" xfId="1158" applyFont="1" applyFill="1" applyAlignment="1">
      <alignment wrapText="1"/>
    </xf>
    <xf numFmtId="0" fontId="263" fillId="0" borderId="0" xfId="1158" applyFont="1" applyFill="1" applyAlignment="1">
      <alignment wrapText="1"/>
    </xf>
    <xf numFmtId="0" fontId="111" fillId="0" borderId="0" xfId="1147" applyFont="1" applyBorder="1" applyAlignment="1">
      <alignment horizontal="justify" wrapText="1"/>
    </xf>
    <xf numFmtId="0" fontId="232" fillId="0" borderId="0" xfId="1147" applyFont="1" applyBorder="1" applyAlignment="1">
      <alignment wrapText="1"/>
    </xf>
    <xf numFmtId="0" fontId="233" fillId="0" borderId="0" xfId="1147" applyFont="1" applyBorder="1" applyAlignment="1">
      <alignment horizontal="justify" wrapText="1"/>
    </xf>
    <xf numFmtId="0" fontId="111" fillId="0" borderId="0" xfId="1168" applyFont="1" applyFill="1" applyAlignment="1">
      <alignment vertical="top" wrapText="1"/>
    </xf>
    <xf numFmtId="0" fontId="0" fillId="0" borderId="0" xfId="0" quotePrefix="1"/>
    <xf numFmtId="3" fontId="111" fillId="0" borderId="0" xfId="1140" applyNumberFormat="1" applyFont="1" applyFill="1" applyAlignment="1">
      <alignment vertical="top"/>
    </xf>
    <xf numFmtId="0" fontId="111" fillId="0" borderId="0" xfId="1158" applyFont="1" applyFill="1" applyAlignment="1">
      <alignment vertical="top" wrapText="1"/>
    </xf>
    <xf numFmtId="167" fontId="255" fillId="0" borderId="0" xfId="1147" applyNumberFormat="1" applyFont="1" applyAlignment="1">
      <alignment vertical="top"/>
    </xf>
    <xf numFmtId="0" fontId="231" fillId="0" borderId="0" xfId="1168" applyFont="1" applyFill="1" applyBorder="1" applyAlignment="1">
      <alignment horizontal="justify" wrapText="1"/>
    </xf>
    <xf numFmtId="0" fontId="261" fillId="0" borderId="2" xfId="0" applyFont="1" applyFill="1" applyBorder="1" applyAlignment="1">
      <alignment horizontal="right" vertical="top" wrapText="1"/>
    </xf>
    <xf numFmtId="0" fontId="231" fillId="0" borderId="2" xfId="1158" applyFont="1" applyFill="1" applyBorder="1" applyAlignment="1">
      <alignment wrapText="1"/>
    </xf>
    <xf numFmtId="0" fontId="232" fillId="0" borderId="0" xfId="1148" applyFont="1" applyFill="1" applyBorder="1" applyAlignment="1"/>
    <xf numFmtId="166" fontId="255" fillId="0" borderId="0" xfId="1214" applyNumberFormat="1" applyFont="1" applyFill="1" applyAlignment="1">
      <alignment vertical="top"/>
    </xf>
    <xf numFmtId="0" fontId="260" fillId="0" borderId="0" xfId="1147" applyFont="1" applyFill="1" applyBorder="1"/>
    <xf numFmtId="0" fontId="261" fillId="0" borderId="0" xfId="0" applyFont="1" applyFill="1" applyBorder="1" applyAlignment="1">
      <alignment horizontal="right" vertical="top"/>
    </xf>
    <xf numFmtId="0" fontId="232" fillId="0" borderId="0" xfId="0" applyFont="1" applyFill="1" applyBorder="1" applyAlignment="1">
      <alignment horizontal="left"/>
    </xf>
    <xf numFmtId="0" fontId="256" fillId="0" borderId="0" xfId="0" applyFont="1" applyFill="1" applyBorder="1" applyAlignment="1">
      <alignment horizontal="right"/>
    </xf>
    <xf numFmtId="0" fontId="255" fillId="0" borderId="2" xfId="0" applyFont="1" applyFill="1" applyBorder="1"/>
    <xf numFmtId="0" fontId="255" fillId="0" borderId="4" xfId="0" applyFont="1" applyFill="1" applyBorder="1"/>
    <xf numFmtId="167" fontId="256" fillId="0" borderId="0" xfId="0" applyNumberFormat="1" applyFont="1" applyFill="1" applyAlignment="1">
      <alignment horizontal="center" vertical="top"/>
    </xf>
    <xf numFmtId="167" fontId="256" fillId="0" borderId="0" xfId="0" applyNumberFormat="1" applyFont="1" applyFill="1" applyBorder="1" applyAlignment="1">
      <alignment horizontal="center" vertical="top"/>
    </xf>
    <xf numFmtId="167" fontId="255" fillId="0" borderId="0" xfId="0" applyNumberFormat="1" applyFont="1" applyFill="1" applyAlignment="1">
      <alignment horizontal="center" vertical="top"/>
    </xf>
    <xf numFmtId="167" fontId="255" fillId="0" borderId="0" xfId="0" applyNumberFormat="1" applyFont="1" applyFill="1" applyAlignment="1">
      <alignment vertical="top"/>
    </xf>
    <xf numFmtId="337" fontId="232" fillId="0" borderId="31" xfId="1241" applyNumberFormat="1" applyFont="1" applyFill="1" applyBorder="1" applyAlignment="1">
      <alignment horizontal="right" vertical="top"/>
    </xf>
    <xf numFmtId="337" fontId="111" fillId="0" borderId="0" xfId="1241" applyNumberFormat="1" applyFont="1" applyFill="1" applyBorder="1" applyAlignment="1">
      <alignment horizontal="right" vertical="top"/>
    </xf>
    <xf numFmtId="337" fontId="232" fillId="0" borderId="4" xfId="1241" applyNumberFormat="1" applyFont="1" applyFill="1" applyBorder="1" applyAlignment="1">
      <alignment horizontal="right" vertical="top"/>
    </xf>
    <xf numFmtId="166" fontId="111" fillId="0" borderId="0" xfId="1241" applyNumberFormat="1" applyFont="1" applyFill="1" applyBorder="1" applyAlignment="1">
      <alignment horizontal="right" vertical="top"/>
    </xf>
    <xf numFmtId="337" fontId="232" fillId="0" borderId="0" xfId="1241" applyNumberFormat="1" applyFont="1" applyFill="1" applyBorder="1" applyAlignment="1" applyProtection="1">
      <alignment horizontal="right" vertical="top"/>
      <protection locked="0"/>
    </xf>
    <xf numFmtId="337" fontId="232" fillId="0" borderId="0" xfId="1241" applyNumberFormat="1" applyFont="1" applyFill="1" applyBorder="1" applyAlignment="1">
      <alignment horizontal="right" vertical="top"/>
    </xf>
    <xf numFmtId="337" fontId="232" fillId="0" borderId="30" xfId="1241" applyNumberFormat="1" applyFont="1" applyFill="1" applyBorder="1" applyAlignment="1">
      <alignment horizontal="right" vertical="top"/>
    </xf>
    <xf numFmtId="0" fontId="111" fillId="0" borderId="0" xfId="1147" applyFont="1" applyFill="1" applyBorder="1" applyAlignment="1">
      <alignment horizontal="justify"/>
    </xf>
    <xf numFmtId="0" fontId="232" fillId="0" borderId="0" xfId="1147" applyFont="1" applyFill="1" applyBorder="1" applyAlignment="1"/>
    <xf numFmtId="167" fontId="111" fillId="0" borderId="0" xfId="1241" applyNumberFormat="1" applyFont="1" applyFill="1" applyAlignment="1">
      <alignment horizontal="right" vertical="top"/>
    </xf>
    <xf numFmtId="0" fontId="232" fillId="0" borderId="0" xfId="1148" applyFont="1" applyFill="1" applyBorder="1" applyAlignment="1">
      <alignment horizontal="right"/>
    </xf>
    <xf numFmtId="0" fontId="111" fillId="0" borderId="0" xfId="1148" applyFont="1" applyFill="1" applyBorder="1" applyAlignment="1">
      <alignment horizontal="right"/>
    </xf>
    <xf numFmtId="0" fontId="232" fillId="0" borderId="0" xfId="1148" applyFont="1" applyFill="1" applyAlignment="1">
      <alignment horizontal="right"/>
    </xf>
    <xf numFmtId="166" fontId="111" fillId="0" borderId="0" xfId="1241" applyNumberFormat="1" applyFont="1" applyFill="1" applyBorder="1" applyAlignment="1" applyProtection="1">
      <alignment horizontal="right" vertical="top"/>
      <protection locked="0"/>
    </xf>
    <xf numFmtId="49" fontId="232" fillId="0" borderId="31" xfId="1158" applyNumberFormat="1" applyFont="1" applyFill="1" applyBorder="1" applyAlignment="1">
      <alignment horizontal="right" vertical="top" wrapText="1"/>
    </xf>
    <xf numFmtId="337" fontId="111" fillId="0" borderId="31" xfId="1241" applyNumberFormat="1" applyFont="1" applyFill="1" applyBorder="1" applyAlignment="1" applyProtection="1">
      <alignment horizontal="right" vertical="top"/>
      <protection locked="0"/>
    </xf>
    <xf numFmtId="337" fontId="111" fillId="0" borderId="0" xfId="1241" applyNumberFormat="1" applyFont="1" applyFill="1" applyBorder="1" applyAlignment="1" applyProtection="1">
      <alignment horizontal="right" vertical="top"/>
      <protection locked="0"/>
    </xf>
    <xf numFmtId="167" fontId="111" fillId="0" borderId="0" xfId="1241" applyNumberFormat="1" applyFont="1" applyFill="1" applyBorder="1" applyAlignment="1">
      <alignment horizontal="right" vertical="top"/>
    </xf>
    <xf numFmtId="166" fontId="111" fillId="0" borderId="4" xfId="1241" applyNumberFormat="1" applyFont="1" applyFill="1" applyBorder="1" applyAlignment="1" applyProtection="1">
      <alignment horizontal="right" vertical="top"/>
      <protection locked="0"/>
    </xf>
    <xf numFmtId="167" fontId="111" fillId="0" borderId="4" xfId="1241" applyNumberFormat="1" applyFont="1" applyFill="1" applyBorder="1" applyAlignment="1">
      <alignment horizontal="right" vertical="top"/>
    </xf>
    <xf numFmtId="167" fontId="232" fillId="0" borderId="4" xfId="1241" applyNumberFormat="1" applyFont="1" applyFill="1" applyBorder="1" applyAlignment="1">
      <alignment horizontal="right" vertical="top"/>
    </xf>
    <xf numFmtId="166" fontId="111" fillId="0" borderId="0" xfId="1241" applyNumberFormat="1" applyFont="1" applyFill="1" applyBorder="1" applyAlignment="1">
      <alignment horizontal="right"/>
    </xf>
    <xf numFmtId="43" fontId="111" fillId="0" borderId="0" xfId="1241" applyFont="1" applyFill="1" applyBorder="1" applyAlignment="1">
      <alignment horizontal="right"/>
    </xf>
    <xf numFmtId="0" fontId="111" fillId="0" borderId="0" xfId="1147" applyFont="1" applyFill="1" applyBorder="1" applyAlignment="1">
      <alignment horizontal="right"/>
    </xf>
    <xf numFmtId="3" fontId="232" fillId="0" borderId="0" xfId="1148" applyNumberFormat="1" applyFont="1" applyFill="1" applyBorder="1" applyAlignment="1">
      <alignment horizontal="right"/>
    </xf>
    <xf numFmtId="166" fontId="111" fillId="0" borderId="0" xfId="1241" applyNumberFormat="1" applyFont="1" applyFill="1" applyBorder="1" applyAlignment="1" applyProtection="1">
      <alignment horizontal="right"/>
      <protection locked="0"/>
    </xf>
    <xf numFmtId="167" fontId="111" fillId="0" borderId="0" xfId="1140" applyNumberFormat="1" applyFont="1" applyFill="1" applyAlignment="1">
      <alignment vertical="top"/>
    </xf>
    <xf numFmtId="166" fontId="111" fillId="0" borderId="0" xfId="1241" applyNumberFormat="1" applyFont="1" applyFill="1" applyAlignment="1">
      <alignment vertical="top"/>
    </xf>
    <xf numFmtId="0" fontId="232" fillId="0" borderId="0" xfId="1140" applyFont="1" applyFill="1" applyAlignment="1">
      <alignment vertical="top"/>
    </xf>
    <xf numFmtId="166" fontId="232" fillId="0" borderId="0" xfId="1241" applyNumberFormat="1" applyFont="1" applyFill="1" applyAlignment="1">
      <alignment vertical="top"/>
    </xf>
    <xf numFmtId="167" fontId="232" fillId="0" borderId="3" xfId="1252" applyNumberFormat="1" applyFont="1" applyFill="1" applyBorder="1" applyAlignment="1">
      <alignment vertical="top"/>
    </xf>
    <xf numFmtId="167" fontId="232" fillId="0" borderId="0" xfId="1158" applyNumberFormat="1" applyFont="1" applyFill="1" applyBorder="1" applyAlignment="1">
      <alignment vertical="top"/>
    </xf>
    <xf numFmtId="167" fontId="232" fillId="0" borderId="0" xfId="1158" applyNumberFormat="1" applyFont="1" applyFill="1" applyAlignment="1">
      <alignment vertical="top"/>
    </xf>
    <xf numFmtId="0" fontId="111" fillId="0" borderId="0" xfId="1140" applyFont="1" applyFill="1"/>
    <xf numFmtId="0" fontId="111" fillId="0" borderId="2" xfId="1158" applyFont="1" applyFill="1" applyBorder="1" applyAlignment="1">
      <alignment vertical="top" wrapText="1"/>
    </xf>
    <xf numFmtId="0" fontId="111" fillId="0" borderId="4" xfId="1158" applyFont="1" applyFill="1" applyBorder="1" applyAlignment="1">
      <alignment vertical="top" wrapText="1"/>
    </xf>
    <xf numFmtId="0" fontId="4" fillId="0" borderId="0" xfId="1140" applyFont="1" applyFill="1"/>
    <xf numFmtId="0" fontId="96" fillId="0" borderId="0" xfId="1147" applyFont="1" applyFill="1" applyBorder="1"/>
    <xf numFmtId="0" fontId="233" fillId="0" borderId="0" xfId="1147" applyFont="1" applyFill="1" applyBorder="1" applyAlignment="1">
      <alignment horizontal="justify"/>
    </xf>
    <xf numFmtId="0" fontId="258" fillId="0" borderId="0" xfId="1147" applyFont="1" applyFill="1"/>
    <xf numFmtId="14" fontId="257" fillId="0" borderId="0" xfId="1158" applyNumberFormat="1" applyFont="1" applyFill="1" applyAlignment="1">
      <alignment horizontal="left" wrapText="1"/>
    </xf>
    <xf numFmtId="0" fontId="257" fillId="0" borderId="0" xfId="1158" applyFont="1" applyFill="1" applyAlignment="1">
      <alignment wrapText="1"/>
    </xf>
    <xf numFmtId="14" fontId="257" fillId="0" borderId="0" xfId="1158" applyNumberFormat="1" applyFont="1" applyFill="1" applyAlignment="1">
      <alignment wrapText="1"/>
    </xf>
    <xf numFmtId="166" fontId="111" fillId="0" borderId="0" xfId="1214" applyNumberFormat="1" applyFont="1" applyFill="1" applyAlignment="1">
      <alignment vertical="top" wrapText="1"/>
    </xf>
    <xf numFmtId="0" fontId="261" fillId="0" borderId="0" xfId="1147" applyFont="1" applyFill="1" applyAlignment="1">
      <alignment vertical="top" wrapText="1"/>
    </xf>
    <xf numFmtId="0" fontId="232" fillId="0" borderId="0" xfId="1158" applyFont="1" applyFill="1"/>
    <xf numFmtId="0" fontId="232" fillId="0" borderId="0" xfId="0" applyFont="1" applyFill="1" applyBorder="1"/>
    <xf numFmtId="0" fontId="255" fillId="0" borderId="0" xfId="0" applyFont="1" applyFill="1" applyBorder="1"/>
    <xf numFmtId="0" fontId="111" fillId="0" borderId="0" xfId="1168" applyFont="1" applyFill="1" applyBorder="1"/>
    <xf numFmtId="0" fontId="231" fillId="0" borderId="2" xfId="0" applyFont="1" applyFill="1" applyBorder="1" applyAlignment="1">
      <alignment horizontal="left"/>
    </xf>
    <xf numFmtId="0" fontId="232" fillId="0" borderId="0" xfId="1168" applyFont="1" applyFill="1" applyAlignment="1">
      <alignment vertical="top" wrapText="1"/>
    </xf>
    <xf numFmtId="0" fontId="255" fillId="0" borderId="0" xfId="0" applyFont="1" applyFill="1" applyAlignment="1">
      <alignment vertical="top"/>
    </xf>
    <xf numFmtId="0" fontId="111" fillId="0" borderId="2" xfId="1168" applyFont="1" applyFill="1" applyBorder="1" applyAlignment="1">
      <alignment vertical="top" wrapText="1"/>
    </xf>
    <xf numFmtId="0" fontId="232" fillId="0" borderId="2" xfId="1168" applyFont="1" applyFill="1" applyBorder="1" applyAlignment="1">
      <alignment vertical="top" wrapText="1"/>
    </xf>
    <xf numFmtId="0" fontId="231" fillId="0" borderId="0" xfId="1168" applyFont="1" applyFill="1" applyAlignment="1">
      <alignment vertical="top" wrapText="1"/>
    </xf>
    <xf numFmtId="0" fontId="232" fillId="0" borderId="4" xfId="1168" applyFont="1" applyFill="1" applyBorder="1" applyAlignment="1">
      <alignment vertical="top" wrapText="1"/>
    </xf>
    <xf numFmtId="0" fontId="255" fillId="0" borderId="4" xfId="0" applyFont="1" applyFill="1" applyBorder="1" applyAlignment="1">
      <alignment horizontal="center" vertical="top"/>
    </xf>
    <xf numFmtId="0" fontId="255" fillId="0" borderId="0" xfId="1168" applyFont="1" applyFill="1" applyAlignment="1">
      <alignment vertical="top" wrapText="1"/>
    </xf>
    <xf numFmtId="0" fontId="232" fillId="0" borderId="0" xfId="1168" applyFont="1" applyFill="1" applyBorder="1" applyAlignment="1">
      <alignment vertical="top" wrapText="1"/>
    </xf>
    <xf numFmtId="0" fontId="111" fillId="0" borderId="0" xfId="1168" applyFont="1" applyFill="1" applyBorder="1" applyAlignment="1">
      <alignment vertical="top" wrapText="1"/>
    </xf>
    <xf numFmtId="167" fontId="111" fillId="0" borderId="0" xfId="1252" applyNumberFormat="1" applyFont="1" applyFill="1" applyBorder="1" applyAlignment="1">
      <alignment horizontal="center" vertical="top"/>
    </xf>
    <xf numFmtId="0" fontId="255" fillId="0" borderId="2" xfId="0" applyFont="1" applyFill="1" applyBorder="1" applyAlignment="1">
      <alignment vertical="top"/>
    </xf>
    <xf numFmtId="167" fontId="255" fillId="0" borderId="0" xfId="0" applyNumberFormat="1" applyFont="1" applyFill="1"/>
    <xf numFmtId="0" fontId="255" fillId="0" borderId="4" xfId="0" applyFont="1" applyFill="1" applyBorder="1" applyAlignment="1">
      <alignment vertical="top"/>
    </xf>
    <xf numFmtId="0" fontId="111" fillId="0" borderId="0" xfId="0" applyFont="1" applyFill="1" applyBorder="1"/>
    <xf numFmtId="0" fontId="232" fillId="0" borderId="2" xfId="1158" applyFont="1" applyFill="1" applyBorder="1" applyAlignment="1">
      <alignment horizontal="center" vertical="center" wrapText="1"/>
    </xf>
    <xf numFmtId="0" fontId="261" fillId="0" borderId="0" xfId="1147" applyFont="1" applyBorder="1" applyAlignment="1">
      <alignment horizontal="center" wrapText="1"/>
    </xf>
    <xf numFmtId="0" fontId="232" fillId="0" borderId="0" xfId="1158" applyFont="1" applyFill="1" applyAlignment="1">
      <alignment horizontal="center" vertical="top" wrapText="1"/>
    </xf>
    <xf numFmtId="0" fontId="232" fillId="0" borderId="0" xfId="1158" applyFont="1" applyFill="1" applyBorder="1" applyAlignment="1">
      <alignment horizontal="center" vertical="top" wrapText="1"/>
    </xf>
    <xf numFmtId="0" fontId="232" fillId="0" borderId="4" xfId="1158" applyFont="1" applyFill="1" applyBorder="1" applyAlignment="1">
      <alignment horizontal="center" vertical="top" wrapText="1"/>
    </xf>
    <xf numFmtId="0" fontId="232" fillId="0" borderId="3" xfId="1158" applyFont="1" applyFill="1" applyBorder="1" applyAlignment="1">
      <alignment horizontal="center" vertical="top" wrapText="1"/>
    </xf>
    <xf numFmtId="0" fontId="232" fillId="0" borderId="0" xfId="1147" applyFont="1" applyBorder="1" applyAlignment="1">
      <alignment horizontal="center" wrapText="1"/>
    </xf>
    <xf numFmtId="0" fontId="233" fillId="0" borderId="0" xfId="1147" applyFont="1" applyBorder="1" applyAlignment="1">
      <alignment horizontal="center" wrapText="1"/>
    </xf>
    <xf numFmtId="0" fontId="266" fillId="0" borderId="0" xfId="1147" applyFont="1" applyAlignment="1">
      <alignment horizontal="center" wrapText="1"/>
    </xf>
    <xf numFmtId="0" fontId="261" fillId="0" borderId="0" xfId="1147" applyFont="1" applyAlignment="1">
      <alignment horizontal="center" vertical="top"/>
    </xf>
    <xf numFmtId="0" fontId="267" fillId="0" borderId="0" xfId="1158" applyFont="1" applyFill="1" applyBorder="1" applyAlignment="1">
      <alignment horizontal="center" vertical="center" wrapText="1"/>
    </xf>
    <xf numFmtId="0" fontId="267" fillId="0" borderId="0" xfId="1158" applyFont="1" applyFill="1" applyBorder="1" applyAlignment="1">
      <alignment horizontal="center" vertical="top" wrapText="1"/>
    </xf>
    <xf numFmtId="0" fontId="267" fillId="0" borderId="0" xfId="1158" applyFont="1" applyFill="1" applyAlignment="1">
      <alignment horizontal="center" vertical="top" wrapText="1"/>
    </xf>
    <xf numFmtId="0" fontId="267" fillId="0" borderId="30" xfId="1158" applyFont="1" applyFill="1" applyBorder="1" applyAlignment="1">
      <alignment horizontal="center" vertical="top" wrapText="1"/>
    </xf>
    <xf numFmtId="0" fontId="268" fillId="0" borderId="0" xfId="1158" applyFont="1" applyFill="1" applyAlignment="1">
      <alignment horizontal="center" wrapText="1"/>
    </xf>
    <xf numFmtId="0" fontId="256" fillId="0" borderId="0" xfId="1158" applyFont="1" applyFill="1" applyAlignment="1">
      <alignment horizontal="center" wrapText="1"/>
    </xf>
    <xf numFmtId="0" fontId="269" fillId="0" borderId="0" xfId="1158" applyFont="1" applyFill="1" applyAlignment="1">
      <alignment horizontal="center" wrapText="1"/>
    </xf>
    <xf numFmtId="0" fontId="233" fillId="0" borderId="0" xfId="1158" applyFont="1" applyFill="1" applyBorder="1" applyAlignment="1">
      <alignment horizontal="center" vertical="top" wrapText="1"/>
    </xf>
    <xf numFmtId="0" fontId="232" fillId="0" borderId="0" xfId="1140" applyFont="1" applyFill="1" applyAlignment="1">
      <alignment horizontal="center" vertical="top"/>
    </xf>
    <xf numFmtId="0" fontId="232" fillId="0" borderId="0" xfId="1158" applyFont="1" applyFill="1" applyAlignment="1">
      <alignment horizontal="center" vertical="top"/>
    </xf>
    <xf numFmtId="0" fontId="232" fillId="0" borderId="0" xfId="1158" applyFont="1" applyFill="1" applyBorder="1" applyAlignment="1">
      <alignment horizontal="center" vertical="top"/>
    </xf>
    <xf numFmtId="0" fontId="232" fillId="0" borderId="2" xfId="1158" applyFont="1" applyFill="1" applyBorder="1" applyAlignment="1">
      <alignment horizontal="center" vertical="top"/>
    </xf>
    <xf numFmtId="0" fontId="232" fillId="0" borderId="3" xfId="1158" applyFont="1" applyFill="1" applyBorder="1" applyAlignment="1">
      <alignment horizontal="center" vertical="top"/>
    </xf>
    <xf numFmtId="0" fontId="232" fillId="0" borderId="4" xfId="1158" applyFont="1" applyFill="1" applyBorder="1" applyAlignment="1">
      <alignment horizontal="center" vertical="top"/>
    </xf>
    <xf numFmtId="0" fontId="232" fillId="0" borderId="2" xfId="1158" applyFont="1" applyFill="1" applyBorder="1" applyAlignment="1">
      <alignment horizontal="center" vertical="top" wrapText="1"/>
    </xf>
    <xf numFmtId="0" fontId="5" fillId="0" borderId="0" xfId="1158" applyFont="1" applyFill="1" applyAlignment="1">
      <alignment horizontal="center"/>
    </xf>
    <xf numFmtId="0" fontId="232" fillId="0" borderId="0" xfId="1147" applyFont="1" applyFill="1" applyBorder="1" applyAlignment="1">
      <alignment horizontal="center"/>
    </xf>
    <xf numFmtId="0" fontId="233" fillId="0" borderId="0" xfId="1147" applyFont="1" applyFill="1" applyBorder="1" applyAlignment="1">
      <alignment horizontal="center"/>
    </xf>
    <xf numFmtId="0" fontId="266" fillId="0" borderId="0" xfId="1147" applyFont="1" applyFill="1" applyAlignment="1">
      <alignment horizontal="center"/>
    </xf>
    <xf numFmtId="14" fontId="270" fillId="0" borderId="0" xfId="1158" applyNumberFormat="1" applyFont="1" applyFill="1" applyAlignment="1">
      <alignment horizontal="center" wrapText="1"/>
    </xf>
    <xf numFmtId="0" fontId="270" fillId="0" borderId="0" xfId="1158" applyFont="1" applyFill="1" applyAlignment="1">
      <alignment horizontal="center" wrapText="1"/>
    </xf>
    <xf numFmtId="0" fontId="5" fillId="0" borderId="0" xfId="1158" applyFont="1" applyFill="1" applyAlignment="1">
      <alignment horizontal="center" wrapText="1"/>
    </xf>
    <xf numFmtId="14" fontId="261" fillId="0" borderId="0" xfId="0" applyNumberFormat="1" applyFont="1" applyFill="1" applyBorder="1" applyAlignment="1">
      <alignment horizontal="right" vertical="top" wrapText="1"/>
    </xf>
    <xf numFmtId="0" fontId="261" fillId="0" borderId="0" xfId="0" applyFont="1" applyFill="1" applyBorder="1" applyAlignment="1">
      <alignment horizontal="right" vertical="top" wrapText="1"/>
    </xf>
    <xf numFmtId="0" fontId="255" fillId="0" borderId="0" xfId="1147" applyFont="1" applyFill="1" applyBorder="1" applyAlignment="1">
      <alignment vertical="top"/>
    </xf>
    <xf numFmtId="0" fontId="261" fillId="0" borderId="0" xfId="1147" applyFont="1" applyAlignment="1">
      <alignment wrapText="1"/>
    </xf>
    <xf numFmtId="0" fontId="235" fillId="0" borderId="0" xfId="1147" applyAlignment="1">
      <alignment wrapText="1"/>
    </xf>
    <xf numFmtId="0" fontId="232" fillId="0" borderId="0" xfId="1147" applyFont="1" applyFill="1" applyBorder="1" applyAlignment="1">
      <alignment horizontal="left"/>
    </xf>
    <xf numFmtId="0" fontId="261" fillId="0" borderId="0" xfId="1147" applyFont="1" applyFill="1" applyAlignment="1">
      <alignment horizontal="left" vertical="top" wrapText="1"/>
    </xf>
    <xf numFmtId="0" fontId="232" fillId="0" borderId="0" xfId="0" applyFont="1" applyFill="1" applyBorder="1" applyAlignment="1">
      <alignment horizontal="left"/>
    </xf>
    <xf numFmtId="0" fontId="232" fillId="0" borderId="0" xfId="1148" applyFont="1" applyFill="1" applyBorder="1" applyAlignment="1">
      <alignment horizontal="left"/>
    </xf>
  </cellXfs>
  <cellStyles count="1408">
    <cellStyle name="_x0005__x001c_" xfId="1"/>
    <cellStyle name="_x000d__x000a_JournalTemplate=C:\COMFO\CTALK\JOURSTD.TPL_x000d__x000a_LbStateAddress=3 3 0 251 1 89 2 311_x000d__x000a_LbStateJou" xfId="2"/>
    <cellStyle name="??" xfId="3"/>
    <cellStyle name="?? [0.00]_PRODUCT DETAIL Q1" xfId="4"/>
    <cellStyle name="?? [0]_??" xfId="5"/>
    <cellStyle name="???? [0.00]_PRODUCT DETAIL Q1" xfId="6"/>
    <cellStyle name="???????_Income Statement" xfId="7"/>
    <cellStyle name="????_PRODUCT DETAIL Q1" xfId="8"/>
    <cellStyle name="??_(????)??????" xfId="9"/>
    <cellStyle name="_$Rollup77" xfId="10"/>
    <cellStyle name="__ [0]___" xfId="11"/>
    <cellStyle name="__ [0]____" xfId="12"/>
    <cellStyle name="__ [0]______" xfId="13"/>
    <cellStyle name="__ [0]__________" xfId="14"/>
    <cellStyle name="__ [0]___________EWC 43.5MW8oMtresc 3_25_021" xfId="15"/>
    <cellStyle name="__ [0]___________EWC 43.5MW8oMtresc 3_25_02v2" xfId="16"/>
    <cellStyle name="__ [0]___________EWC 43.5MW8oMtresc 3_25_02v2w_esc" xfId="17"/>
    <cellStyle name="__ [0]___________Wind farm - operation CF" xfId="18"/>
    <cellStyle name="__ [0]_______EWC 43.5MW8oMtresc 3_25_021" xfId="19"/>
    <cellStyle name="__ [0]_______EWC 43.5MW8oMtresc 3_25_02v2" xfId="20"/>
    <cellStyle name="__ [0]_______EWC 43.5MW8oMtresc 3_25_02v2w_esc" xfId="21"/>
    <cellStyle name="__ [0]_______Wind farm - operation CF" xfId="22"/>
    <cellStyle name="__ [0]_____EWC 43.5MW8oMtresc 3_25_021" xfId="23"/>
    <cellStyle name="__ [0]_____EWC 43.5MW8oMtresc 3_25_02v2" xfId="24"/>
    <cellStyle name="__ [0]_____EWC 43.5MW8oMtresc 3_25_02v2w_esc" xfId="25"/>
    <cellStyle name="__ [0]_____Wind farm - operation CF" xfId="26"/>
    <cellStyle name="__ [0]____EWC 43.5MW8oMtresc 3_25_021" xfId="27"/>
    <cellStyle name="__ [0]____EWC 43.5MW8oMtresc 3_25_02v2" xfId="28"/>
    <cellStyle name="__ [0]____EWC 43.5MW8oMtresc 3_25_02v2w_esc" xfId="29"/>
    <cellStyle name="__ [0]____Wind farm - operation CF" xfId="30"/>
    <cellStyle name="__ [0]_94___" xfId="31"/>
    <cellStyle name="__ [0]_94____EWC 43.5MW8oMtresc 3_25_021" xfId="32"/>
    <cellStyle name="__ [0]_94____EWC 43.5MW8oMtresc 3_25_02v2" xfId="33"/>
    <cellStyle name="__ [0]_94____EWC 43.5MW8oMtresc 3_25_02v2w_esc" xfId="34"/>
    <cellStyle name="__ [0]_94____Wind farm - operation CF" xfId="35"/>
    <cellStyle name="__ [0]_dimon" xfId="36"/>
    <cellStyle name="__ [0]_form" xfId="37"/>
    <cellStyle name="__ [0]_form_EWC 43.5MW8oMtresc 3_25_021" xfId="38"/>
    <cellStyle name="__ [0]_form_EWC 43.5MW8oMtresc 3_25_02v2" xfId="39"/>
    <cellStyle name="__ [0]_form_EWC 43.5MW8oMtresc 3_25_02v2w_esc" xfId="40"/>
    <cellStyle name="__ [0]_form_Wind farm - operation CF" xfId="41"/>
    <cellStyle name="__ [0]_laroux" xfId="42"/>
    <cellStyle name="__ [0]_laroux_1" xfId="43"/>
    <cellStyle name="__ [0]_laroux_1_EWC 43.5MW8oMtresc 3_25_021" xfId="44"/>
    <cellStyle name="__ [0]_laroux_1_EWC 43.5MW8oMtresc 3_25_02v2" xfId="45"/>
    <cellStyle name="__ [0]_laroux_1_EWC 43.5MW8oMtresc 3_25_02v2w_esc" xfId="46"/>
    <cellStyle name="__ [0]_laroux_1_Wind farm - operation CF" xfId="47"/>
    <cellStyle name="__ [0]_laroux_2" xfId="48"/>
    <cellStyle name="__ [0]_laroux_EWC 43.5MW8oMtresc 3_25_021" xfId="49"/>
    <cellStyle name="__ [0]_laroux_EWC 43.5MW8oMtresc 3_25_021_1" xfId="50"/>
    <cellStyle name="__ [0]_laroux_EWC 43.5MW8oMtresc 3_25_02v2" xfId="51"/>
    <cellStyle name="__ [0]_laroux_EWC 43.5MW8oMtresc 3_25_02v2w_esc" xfId="52"/>
    <cellStyle name="__ [0]_laroux_Wind farm - operation CF" xfId="53"/>
    <cellStyle name="__ [0]_PERSONAL" xfId="54"/>
    <cellStyle name="__ [0]_PERSONAL_1" xfId="55"/>
    <cellStyle name="__ [0]_PERSONAL_1_EWC 43.5MW8oMtresc 3_25_021" xfId="56"/>
    <cellStyle name="__ [0]_PERSONAL_1_EWC 43.5MW8oMtresc 3_25_02v2" xfId="57"/>
    <cellStyle name="__ [0]_PERSONAL_1_EWC 43.5MW8oMtresc 3_25_02v2w_esc" xfId="58"/>
    <cellStyle name="__ [0]_PERSONAL_1_Wind farm - operation CF" xfId="59"/>
    <cellStyle name="__ [0]_PERSONAL_2" xfId="60"/>
    <cellStyle name="__ [0]_PERSONAL_2_EWC 43.5MW8oMtresc 3_25_021" xfId="61"/>
    <cellStyle name="__ [0]_PERSONAL_2_EWC 43.5MW8oMtresc 3_25_02v2" xfId="62"/>
    <cellStyle name="__ [0]_PERSONAL_2_EWC 43.5MW8oMtresc 3_25_02v2w_esc" xfId="63"/>
    <cellStyle name="__ [0]_PERSONAL_2_Wind farm - operation CF" xfId="64"/>
    <cellStyle name="__ [0]_PERSONAL_3" xfId="65"/>
    <cellStyle name="__ [0]_PERSONAL_EWC 43.5MW8oMtresc 3_25_021" xfId="66"/>
    <cellStyle name="__ [0]_PERSONAL_EWC 43.5MW8oMtresc 3_25_02v2" xfId="67"/>
    <cellStyle name="__ [0]_PERSONAL_EWC 43.5MW8oMtresc 3_25_02v2w_esc" xfId="68"/>
    <cellStyle name="__ [0]_PERSONAL_EWC 43.5MW8oMtresc 3_25_02v2w_esc_1" xfId="69"/>
    <cellStyle name="__ [0]_PERSONAL_Wind farm - operation CF" xfId="70"/>
    <cellStyle name="__ [0]_Sheet2" xfId="71"/>
    <cellStyle name="____.____" xfId="72"/>
    <cellStyle name="_____" xfId="73"/>
    <cellStyle name="______" xfId="74"/>
    <cellStyle name="_______" xfId="75"/>
    <cellStyle name="________" xfId="76"/>
    <cellStyle name="__________" xfId="77"/>
    <cellStyle name="____________" xfId="78"/>
    <cellStyle name="_____________EWC 43.5MW8oMtresc 3_25_021" xfId="79"/>
    <cellStyle name="_____________EWC 43.5MW8oMtresc 3_25_021_1" xfId="80"/>
    <cellStyle name="_____________EWC 43.5MW8oMtresc 3_25_02v2" xfId="81"/>
    <cellStyle name="_____________EWC 43.5MW8oMtresc 3_25_02v2_1" xfId="82"/>
    <cellStyle name="_____________EWC 43.5MW8oMtresc 3_25_02v2w_esc" xfId="83"/>
    <cellStyle name="_____________EWC 43.5MW8oMtresc 3_25_02v2w_esc_1" xfId="84"/>
    <cellStyle name="_____________Wind farm - operation CF" xfId="85"/>
    <cellStyle name="_____________Wind farm - operation CF_1" xfId="86"/>
    <cellStyle name="___________EWC 43.5MW8oMtresc 3_25_021" xfId="87"/>
    <cellStyle name="___________EWC 43.5MW8oMtresc 3_25_02v2" xfId="88"/>
    <cellStyle name="___________EWC 43.5MW8oMtresc 3_25_02v2w_esc" xfId="89"/>
    <cellStyle name="___________Wind farm - operation CF" xfId="90"/>
    <cellStyle name="_________1" xfId="91"/>
    <cellStyle name="_________2" xfId="92"/>
    <cellStyle name="_________EWC 43.5MW8oMtresc 3_25_021" xfId="93"/>
    <cellStyle name="_________EWC 43.5MW8oMtresc 3_25_021_1" xfId="94"/>
    <cellStyle name="_________EWC 43.5MW8oMtresc 3_25_02v2" xfId="95"/>
    <cellStyle name="_________EWC 43.5MW8oMtresc 3_25_02v2_1" xfId="96"/>
    <cellStyle name="_________EWC 43.5MW8oMtresc 3_25_02v2w_esc" xfId="97"/>
    <cellStyle name="_________EWC 43.5MW8oMtresc 3_25_02v2w_esc_1" xfId="98"/>
    <cellStyle name="_________Wind farm - operation CF" xfId="99"/>
    <cellStyle name="_________Wind farm - operation CF_1" xfId="100"/>
    <cellStyle name="________1" xfId="101"/>
    <cellStyle name="_______EWC 43.5MW8oMtresc 3_25_021" xfId="102"/>
    <cellStyle name="_______EWC 43.5MW8oMtresc 3_25_021_1" xfId="103"/>
    <cellStyle name="_______EWC 43.5MW8oMtresc 3_25_02v2" xfId="104"/>
    <cellStyle name="_______EWC 43.5MW8oMtresc 3_25_02v2_1" xfId="105"/>
    <cellStyle name="_______EWC 43.5MW8oMtresc 3_25_02v2_2" xfId="106"/>
    <cellStyle name="_______EWC 43.5MW8oMtresc 3_25_02v2w_esc" xfId="107"/>
    <cellStyle name="_______EWC 43.5MW8oMtresc 3_25_02v2w_esc_1" xfId="108"/>
    <cellStyle name="_______EWC 43.5MW8oMtresc 3_25_02v2w_esc_2" xfId="109"/>
    <cellStyle name="_______Wind farm - operation CF" xfId="110"/>
    <cellStyle name="_______Wind farm - operation CF_1" xfId="111"/>
    <cellStyle name="______1" xfId="112"/>
    <cellStyle name="______EWC 43.5MW8oMtresc 3_25_021" xfId="113"/>
    <cellStyle name="______EWC 43.5MW8oMtresc 3_25_021_1" xfId="114"/>
    <cellStyle name="______EWC 43.5MW8oMtresc 3_25_021_2" xfId="115"/>
    <cellStyle name="______EWC 43.5MW8oMtresc 3_25_02v2" xfId="116"/>
    <cellStyle name="______EWC 43.5MW8oMtresc 3_25_02v2_1" xfId="117"/>
    <cellStyle name="______EWC 43.5MW8oMtresc 3_25_02v2w_esc" xfId="118"/>
    <cellStyle name="______EWC 43.5MW8oMtresc 3_25_02v2w_esc_1" xfId="119"/>
    <cellStyle name="______EWC 43.5MW8oMtresc 3_25_02v2w_esc_2" xfId="120"/>
    <cellStyle name="______EWC 43.5MW8oMtresc 3_25_02v2w_esc_3" xfId="121"/>
    <cellStyle name="______Wind farm - operation CF" xfId="122"/>
    <cellStyle name="______Wind farm - operation CF_1" xfId="123"/>
    <cellStyle name="______Wind farm - operation CF_2" xfId="124"/>
    <cellStyle name="___94___" xfId="125"/>
    <cellStyle name="___94____EWC 43.5MW8oMtresc 3_25_021" xfId="126"/>
    <cellStyle name="___94____EWC 43.5MW8oMtresc 3_25_021_1" xfId="127"/>
    <cellStyle name="___94____EWC 43.5MW8oMtresc 3_25_02v2" xfId="128"/>
    <cellStyle name="___94____EWC 43.5MW8oMtresc 3_25_02v2w_esc" xfId="129"/>
    <cellStyle name="___94____Wind farm - operation CF" xfId="130"/>
    <cellStyle name="___97___" xfId="131"/>
    <cellStyle name="___970120" xfId="132"/>
    <cellStyle name="___BEBU_GI" xfId="133"/>
    <cellStyle name="___dimon" xfId="134"/>
    <cellStyle name="___dimon_EWC 43.5MW8oMtresc 3_25_021" xfId="135"/>
    <cellStyle name="___dimon_EWC 43.5MW8oMtresc 3_25_02v2" xfId="136"/>
    <cellStyle name="___dimon_EWC 43.5MW8oMtresc 3_25_02v2w_esc" xfId="137"/>
    <cellStyle name="___dimon_Wind farm - operation CF" xfId="138"/>
    <cellStyle name="___form" xfId="139"/>
    <cellStyle name="___form_EWC 43.5MW8oMtresc 3_25_021" xfId="140"/>
    <cellStyle name="___form_EWC 43.5MW8oMtresc 3_25_021_1" xfId="141"/>
    <cellStyle name="___form_EWC 43.5MW8oMtresc 3_25_02v2" xfId="142"/>
    <cellStyle name="___form_EWC 43.5MW8oMtresc 3_25_02v2_1" xfId="143"/>
    <cellStyle name="___form_EWC 43.5MW8oMtresc 3_25_02v2w_esc" xfId="144"/>
    <cellStyle name="___form_Wind farm - operation CF" xfId="145"/>
    <cellStyle name="___form_Wind farm - operation CF_1" xfId="146"/>
    <cellStyle name="___ga_PB" xfId="147"/>
    <cellStyle name="___laroux" xfId="148"/>
    <cellStyle name="___laroux_1" xfId="149"/>
    <cellStyle name="___laroux_1_EWC 43.5MW8oMtresc 3_25_021" xfId="150"/>
    <cellStyle name="___laroux_1_EWC 43.5MW8oMtresc 3_25_021_1" xfId="151"/>
    <cellStyle name="___laroux_1_EWC 43.5MW8oMtresc 3_25_021_2" xfId="152"/>
    <cellStyle name="___laroux_1_EWC 43.5MW8oMtresc 3_25_02v2" xfId="153"/>
    <cellStyle name="___laroux_1_EWC 43.5MW8oMtresc 3_25_02v2_1" xfId="154"/>
    <cellStyle name="___laroux_1_EWC 43.5MW8oMtresc 3_25_02v2w_esc" xfId="155"/>
    <cellStyle name="___laroux_1_EWC 43.5MW8oMtresc 3_25_02v2w_esc_1" xfId="156"/>
    <cellStyle name="___laroux_1_EWC 43.5MW8oMtresc 3_25_02v2w_esc_2" xfId="157"/>
    <cellStyle name="___laroux_1_Wind farm - operation CF" xfId="158"/>
    <cellStyle name="___laroux_1_Wind farm - operation CF_1" xfId="159"/>
    <cellStyle name="___laroux_2" xfId="160"/>
    <cellStyle name="___laroux_2_EWC 43.5MW8oMtresc 3_25_021" xfId="161"/>
    <cellStyle name="___laroux_2_EWC 43.5MW8oMtresc 3_25_021_1" xfId="162"/>
    <cellStyle name="___laroux_2_EWC 43.5MW8oMtresc 3_25_02v2" xfId="163"/>
    <cellStyle name="___laroux_2_EWC 43.5MW8oMtresc 3_25_02v2w_esc" xfId="164"/>
    <cellStyle name="___laroux_2_EWC 43.5MW8oMtresc 3_25_02v2w_esc_1" xfId="165"/>
    <cellStyle name="___laroux_2_Wind farm - operation CF" xfId="166"/>
    <cellStyle name="___laroux_3" xfId="167"/>
    <cellStyle name="___laroux_4" xfId="168"/>
    <cellStyle name="___laroux_5" xfId="169"/>
    <cellStyle name="___laroux_6" xfId="170"/>
    <cellStyle name="___laroux_7" xfId="171"/>
    <cellStyle name="___laroux_8" xfId="172"/>
    <cellStyle name="___laroux_EWC 43.5MW8oMtresc 3_25_021" xfId="173"/>
    <cellStyle name="___laroux_EWC 43.5MW8oMtresc 3_25_021_1" xfId="174"/>
    <cellStyle name="___laroux_EWC 43.5MW8oMtresc 3_25_02v2" xfId="175"/>
    <cellStyle name="___laroux_EWC 43.5MW8oMtresc 3_25_02v2_1" xfId="176"/>
    <cellStyle name="___laroux_EWC 43.5MW8oMtresc 3_25_02v2_2" xfId="177"/>
    <cellStyle name="___laroux_EWC 43.5MW8oMtresc 3_25_02v2w_esc" xfId="178"/>
    <cellStyle name="___laroux_EWC 43.5MW8oMtresc 3_25_02v2w_esc_1" xfId="179"/>
    <cellStyle name="___laroux_Wind farm - operation CF" xfId="180"/>
    <cellStyle name="___laroux_Wind farm - operation CF_1" xfId="181"/>
    <cellStyle name="___PERSONAL" xfId="182"/>
    <cellStyle name="___PERSONAL_1" xfId="183"/>
    <cellStyle name="___PERSONAL_1_EWC 43.5MW8oMtresc 3_25_021" xfId="184"/>
    <cellStyle name="___PERSONAL_1_EWC 43.5MW8oMtresc 3_25_021_1" xfId="185"/>
    <cellStyle name="___PERSONAL_1_EWC 43.5MW8oMtresc 3_25_02v2" xfId="186"/>
    <cellStyle name="___PERSONAL_1_EWC 43.5MW8oMtresc 3_25_02v2_1" xfId="187"/>
    <cellStyle name="___PERSONAL_1_EWC 43.5MW8oMtresc 3_25_02v2_2" xfId="188"/>
    <cellStyle name="___PERSONAL_1_EWC 43.5MW8oMtresc 3_25_02v2w_esc" xfId="189"/>
    <cellStyle name="___PERSONAL_1_EWC 43.5MW8oMtresc 3_25_02v2w_esc_1" xfId="190"/>
    <cellStyle name="___PERSONAL_1_Wind farm - operation CF" xfId="191"/>
    <cellStyle name="___PERSONAL_1_Wind farm - operation CF_1" xfId="192"/>
    <cellStyle name="___PERSONAL_2" xfId="193"/>
    <cellStyle name="___PERSONAL_2_EWC 43.5MW8oMtresc 3_25_021" xfId="194"/>
    <cellStyle name="___PERSONAL_2_EWC 43.5MW8oMtresc 3_25_021_1" xfId="195"/>
    <cellStyle name="___PERSONAL_2_EWC 43.5MW8oMtresc 3_25_02v2" xfId="196"/>
    <cellStyle name="___PERSONAL_2_EWC 43.5MW8oMtresc 3_25_02v2w_esc" xfId="197"/>
    <cellStyle name="___PERSONAL_2_EWC 43.5MW8oMtresc 3_25_02v2w_esc_1" xfId="198"/>
    <cellStyle name="___PERSONAL_2_Wind farm - operation CF" xfId="199"/>
    <cellStyle name="___PERSONAL_2_Wind farm - operation CF_1" xfId="200"/>
    <cellStyle name="___PERSONAL_3" xfId="201"/>
    <cellStyle name="___PERSONAL_3_EWC 43.5MW8oMtresc 3_25_021" xfId="202"/>
    <cellStyle name="___PERSONAL_3_EWC 43.5MW8oMtresc 3_25_02v2" xfId="203"/>
    <cellStyle name="___PERSONAL_3_EWC 43.5MW8oMtresc 3_25_02v2w_esc" xfId="204"/>
    <cellStyle name="___PERSONAL_3_EWC 43.5MW8oMtresc 3_25_02v2w_esc_1" xfId="205"/>
    <cellStyle name="___PERSONAL_3_Wind farm - operation CF" xfId="206"/>
    <cellStyle name="___PERSONAL_4" xfId="207"/>
    <cellStyle name="___PERSONAL_EWC 43.5MW8oMtresc 3_25_021" xfId="208"/>
    <cellStyle name="___PERSONAL_EWC 43.5MW8oMtresc 3_25_02v2" xfId="209"/>
    <cellStyle name="___PERSONAL_EWC 43.5MW8oMtresc 3_25_02v2_1" xfId="210"/>
    <cellStyle name="___PERSONAL_EWC 43.5MW8oMtresc 3_25_02v2w_esc" xfId="211"/>
    <cellStyle name="___PERSONAL_EWC 43.5MW8oMtresc 3_25_02v2w_esc_1" xfId="212"/>
    <cellStyle name="___PERSONAL_Wind farm - operation CF" xfId="213"/>
    <cellStyle name="___PERSONAL_Wind farm - operation CF_1" xfId="214"/>
    <cellStyle name="___Query11" xfId="215"/>
    <cellStyle name="___Sheet1" xfId="216"/>
    <cellStyle name="___Sheet1 (2)" xfId="217"/>
    <cellStyle name="___Sheet2" xfId="218"/>
    <cellStyle name="___Sheet2_EWC 43.5MW8oMtresc 3_25_021" xfId="219"/>
    <cellStyle name="___Sheet2_EWC 43.5MW8oMtresc 3_25_021_1" xfId="220"/>
    <cellStyle name="___Sheet2_EWC 43.5MW8oMtresc 3_25_02v2" xfId="221"/>
    <cellStyle name="___Sheet2_EWC 43.5MW8oMtresc 3_25_02v2_1" xfId="222"/>
    <cellStyle name="___Sheet2_EWC 43.5MW8oMtresc 3_25_02v2w_esc" xfId="223"/>
    <cellStyle name="___Sheet2_Wind farm - operation CF" xfId="224"/>
    <cellStyle name="_02_1_Eki_2006 12_TB" xfId="225"/>
    <cellStyle name="_02_1_Eki_2008 05_TB_RE_DT adj stand alone" xfId="226"/>
    <cellStyle name="_02_1_Eki_2008 12_TB_stand alone v2" xfId="227"/>
    <cellStyle name="_04.04.06 Баланс неконсол.2005" xfId="228"/>
    <cellStyle name="_12.4 Attachment to SRM SAD" xfId="229"/>
    <cellStyle name="_2004г. СМИ КазТрансОйл по 241 приказу( дочки)" xfId="230"/>
    <cellStyle name="_2005г.НКС ЗФ для ЦА" xfId="231"/>
    <cellStyle name="_2006 Projections (Aug.30.2006)" xfId="232"/>
    <cellStyle name="_2006 Projections (Oct.9.2006)" xfId="233"/>
    <cellStyle name="_2006 SOAP JE_137 Maikuben SOAP #137v3 JD review" xfId="234"/>
    <cellStyle name="_2007 Projections (August 19,2007) final" xfId="235"/>
    <cellStyle name="_2008 Projections (10 July 2008)" xfId="236"/>
    <cellStyle name="_2008 Projections (29 May 2008) No ADB, pay down of debt at closing" xfId="237"/>
    <cellStyle name="_2216.2 отдельная ФО JSC KTZh - for client RUS - FINAL" xfId="238"/>
    <cellStyle name="_2263 IFRS transfromation check Deloitte AES EKIBASTUZ updated Sept 06 2006" xfId="239"/>
    <cellStyle name="_2299 IFRS transfromation check Deloitte AES EKIBASTUZ updated Sept 14, 2006" xfId="240"/>
    <cellStyle name="_5-yr Pre-tax Inc011702" xfId="241"/>
    <cellStyle name="_681 счет" xfId="242"/>
    <cellStyle name="_684-687" xfId="243"/>
    <cellStyle name="_80_Себестоимость_КФС_образец" xfId="244"/>
    <cellStyle name="_A2 GRP_12.07 Translation_MASTER" xfId="245"/>
    <cellStyle name="_A4. Openning balance reconciliation" xfId="246"/>
    <cellStyle name="_A4. P&amp;L as of Mar 28, 06" xfId="247"/>
    <cellStyle name="_A4. Year-End Balance as of Mar 28, 06" xfId="248"/>
    <cellStyle name="_A4.1 TS 2005" xfId="249"/>
    <cellStyle name="_A4.PBC_YE-Hard Close Balance_as of Mar 28, 06" xfId="250"/>
    <cellStyle name="_AES Eki transfromation DTT reply 04 09 06" xfId="251"/>
    <cellStyle name="_AES M TT 14-08-2006" xfId="252"/>
    <cellStyle name="_APetrol-08-05_Translation package" xfId="253"/>
    <cellStyle name="_APetrol-08-24_Основные средства" xfId="254"/>
    <cellStyle name="_Approval_Dec05_SeaWest" xfId="255"/>
    <cellStyle name="_Approval_Dec05_SeaWest_Rev" xfId="256"/>
    <cellStyle name="_B1 GRP_05.08 Consolidation_v3" xfId="257"/>
    <cellStyle name="_BD template" xfId="258"/>
    <cellStyle name="_BD_template" xfId="259"/>
    <cellStyle name="_BGI" xfId="260"/>
    <cellStyle name="_Budget Assumption OB 2005" xfId="261"/>
    <cellStyle name="_Cape-08-05-24_Основные средства" xfId="262"/>
    <cellStyle name="_CASH" xfId="263"/>
    <cellStyle name="_cash flows" xfId="264"/>
    <cellStyle name="_Cement Semey_06_P_Employees Payables" xfId="265"/>
    <cellStyle name="_Cili_2003 Budget Chigen" xfId="266"/>
    <cellStyle name="_CIT matching" xfId="267"/>
    <cellStyle name="_Comma" xfId="268"/>
    <cellStyle name="_Comparative analysis of PBC reports dd 3 may" xfId="269"/>
    <cellStyle name="_CONV_FILE_DEC_2006" xfId="270"/>
    <cellStyle name="_CONV_FILE_MAR_2008" xfId="271"/>
    <cellStyle name="_Conversion Maik-West" xfId="272"/>
    <cellStyle name="_Conversion Maik-West ER" xfId="273"/>
    <cellStyle name="_Currency" xfId="274"/>
    <cellStyle name="_Currency_Senior Notes April 3" xfId="275"/>
    <cellStyle name="_CurrencySpace" xfId="276"/>
    <cellStyle name="_Data" xfId="277"/>
    <cellStyle name="_Eki Conv Jul 07" xfId="278"/>
    <cellStyle name="_Eki_Budget_2006_2007 16 11 05" xfId="279"/>
    <cellStyle name="_Ekibastuz FAS 109 Template 8Nov05" xfId="280"/>
    <cellStyle name="_Eliminations AES Maik - MW" xfId="281"/>
    <cellStyle name="_EPS Oct01Bud" xfId="282"/>
    <cellStyle name="_EuroCenterAstana_O_Salary_2006" xfId="283"/>
    <cellStyle name="_EuroCenterAstana_P_Salary_2006" xfId="284"/>
    <cellStyle name="_FA, CIP (3)" xfId="285"/>
    <cellStyle name="_FC Template" xfId="286"/>
    <cellStyle name="_ForecastToday v4" xfId="287"/>
    <cellStyle name="_FS " xfId="288"/>
    <cellStyle name="_Granbury-F-Machine" xfId="289"/>
    <cellStyle name="_Granite" xfId="290"/>
    <cellStyle name="_GRK_06_P_Salary and Payroll taxes_new" xfId="291"/>
    <cellStyle name="_GRK_06_Payroll and related taxes" xfId="292"/>
    <cellStyle name="_GRK_2006_P_Salary and Payroll taxes_AiKA" xfId="293"/>
    <cellStyle name="_IFRS 2001-2006 6mnth_Sept_15_2006 unshared" xfId="294"/>
    <cellStyle name="_IFRS 2001-2006 6mnth_Sept_9_2006 (version 1)" xfId="295"/>
    <cellStyle name="_Ironwood" xfId="296"/>
    <cellStyle name="_Ironwood_LB36a" xfId="297"/>
    <cellStyle name="_K.410" xfId="298"/>
    <cellStyle name="_KFS-07-24_Основные средства" xfId="299"/>
    <cellStyle name="_KFS-07-70_Себестоимость реализации" xfId="300"/>
    <cellStyle name="_KIS-08-05-10_Cash and cash equivalents" xfId="301"/>
    <cellStyle name="_KPI-07-24_Основные средства" xfId="302"/>
    <cellStyle name="_MAEK_05_J_Inventory" xfId="303"/>
    <cellStyle name="_Maik_2008_05_1.TB_01_07_08" xfId="304"/>
    <cellStyle name="_Maikuben West - AJE#9" xfId="305"/>
    <cellStyle name="_MM_Nornale" xfId="306"/>
    <cellStyle name="_MM_Nornale_191800DGED00001EXCO_01+02" xfId="307"/>
    <cellStyle name="_MM_Nornale_191800DGED00001EXCO_01+02 2" xfId="308"/>
    <cellStyle name="_MM_Nornale_191800DGED00001EXCO_01+02 3" xfId="309"/>
    <cellStyle name="_MM_Nornale_191800DGED00001EXCO_01+02 4" xfId="310"/>
    <cellStyle name="_Multiple" xfId="311"/>
    <cellStyle name="_MultipleSpace" xfId="312"/>
    <cellStyle name="_NA_IS" xfId="313"/>
    <cellStyle name="_New Microsoft Excel Worksheet" xfId="314"/>
    <cellStyle name="_normální" xfId="315"/>
    <cellStyle name="_O. Taxes -02 Yassy" xfId="316"/>
    <cellStyle name="_Other_data022802" xfId="317"/>
    <cellStyle name="_Output" xfId="318"/>
    <cellStyle name="_P_Employee Benefits" xfId="319"/>
    <cellStyle name="_PBC Consolidated forms 14_apr_2006" xfId="320"/>
    <cellStyle name="_Percent" xfId="321"/>
    <cellStyle name="_PercentSpace" xfId="322"/>
    <cellStyle name="_PERSONAL" xfId="323"/>
    <cellStyle name="_PERSONAL_1" xfId="324"/>
    <cellStyle name="_PPE Roll-Fwd" xfId="325"/>
    <cellStyle name="_Presentation OB 2006-2005" xfId="326"/>
    <cellStyle name="_PRICE_1C" xfId="327"/>
    <cellStyle name="_R_Salary" xfId="328"/>
    <cellStyle name="_Reconciliation of fin and prelim fs" xfId="329"/>
    <cellStyle name="_Retrieve RP template for year end EGRES-1 v2" xfId="330"/>
    <cellStyle name="_RI-07-72_Общеадминистративные расходы" xfId="331"/>
    <cellStyle name="_Salary" xfId="332"/>
    <cellStyle name="_Salary and related taxes" xfId="333"/>
    <cellStyle name="_SalaryGRKSubsidiaries" xfId="334"/>
    <cellStyle name="_SeaWest2005-07-16 (Ellen Sun)" xfId="335"/>
    <cellStyle name="_SOAK_07_72_Общеадминистративные расходы" xfId="336"/>
    <cellStyle name="_Sum of adjustments" xfId="337"/>
    <cellStyle name="_Tax MW" xfId="338"/>
    <cellStyle name="_Tier 1 draft" xfId="339"/>
    <cellStyle name="_Worksheet in   AES Deferred Taxes update 12.09.06 - with Misha's notes, to be further updated" xfId="340"/>
    <cellStyle name="_Worksheet in 2235 AES EKIBASTUZ _ IFRS 2003-2005" xfId="341"/>
    <cellStyle name="_Worksheet in 2263 IFRS transfromation check Deloitte AES EKIBASTUZ updated August 17, 2006" xfId="342"/>
    <cellStyle name="_дебиторская" xfId="343"/>
    <cellStyle name="_Инв, отсроч налоги, налоги, ОДДС" xfId="344"/>
    <cellStyle name="_Капитал 2005 г. неконсол." xfId="345"/>
    <cellStyle name="_Книга1" xfId="346"/>
    <cellStyle name="_Копия Tax MW" xfId="347"/>
    <cellStyle name="_кредиторская" xfId="348"/>
    <cellStyle name="_Кт за Март" xfId="349"/>
    <cellStyle name="_Лист6" xfId="350"/>
    <cellStyle name="_мебель, оборудование инвентарь1207" xfId="351"/>
    <cellStyle name="_Об.ОС" xfId="352"/>
    <cellStyle name="_ОДДС" xfId="353"/>
    <cellStyle name="_ОС за 2004" xfId="354"/>
    <cellStyle name="_Отчет  Бюджет Актау2005г" xfId="356"/>
    <cellStyle name="_Отчет Бюджет 2006" xfId="357"/>
    <cellStyle name="_ОТЧЕТ для ДКФ    06 04 05  (6)" xfId="355"/>
    <cellStyle name="_План развития ПТС на 2005-2010 (связи станционной части)" xfId="358"/>
    <cellStyle name="_произв.цели - приложение к СНР_айгерим_09.11" xfId="359"/>
    <cellStyle name="_разраб резерв" xfId="360"/>
    <cellStyle name="_Расшифровки СМИ(консалид) за 2004 год" xfId="361"/>
    <cellStyle name="_Сape-08-05-72_Общеадминистративные расходы" xfId="362"/>
    <cellStyle name="_Связанные стороны" xfId="363"/>
    <cellStyle name="_Утв СД Бюджет расшиф 29 12 05" xfId="364"/>
    <cellStyle name="_Формы МСФОс для ДЧП(проект) 1" xfId="365"/>
    <cellStyle name="”ќђќ‘ћ‚›‰" xfId="366"/>
    <cellStyle name="”љ‘ђћ‚ђќќ›‰" xfId="367"/>
    <cellStyle name="„…ќ…†ќ›‰" xfId="368"/>
    <cellStyle name="£ BP" xfId="369"/>
    <cellStyle name="¥ JY" xfId="370"/>
    <cellStyle name="=C:\WINNT\SYSTEM32\COMMAND.COM" xfId="371"/>
    <cellStyle name="‡ђѓћ‹ћ‚ћљ1" xfId="372"/>
    <cellStyle name="‡ђѓћ‹ћ‚ћљ2" xfId="373"/>
    <cellStyle name="•WЏЂ_ЉO‰?—a‹?" xfId="374"/>
    <cellStyle name="’ћѓћ‚›‰" xfId="375"/>
    <cellStyle name="W_OÝaà" xfId="376"/>
    <cellStyle name="0_Decimal" xfId="377"/>
    <cellStyle name="0_Decimal_ MC" xfId="378"/>
    <cellStyle name="0_Decimal_2004OB MC" xfId="379"/>
    <cellStyle name="0_Decimal_financez" xfId="380"/>
    <cellStyle name="0_Decimal_kz_dom_versus" xfId="381"/>
    <cellStyle name="0_Decimal_LE curr impact" xfId="382"/>
    <cellStyle name="0_Decimal_LE rev &amp; Cost" xfId="383"/>
    <cellStyle name="0_Decimal_MC Vol.Mix Var" xfId="384"/>
    <cellStyle name="0_Decimal_MC Vol.Mix Var LE" xfId="385"/>
    <cellStyle name="0_Decimal_MC Vol.Mix Var OB" xfId="386"/>
    <cellStyle name="0_Decimal_ob price impact" xfId="387"/>
    <cellStyle name="0_Decimal_OCI" xfId="388"/>
    <cellStyle name="0_Decimal_OCI Var analys OB" xfId="389"/>
    <cellStyle name="0_Decimal_P&amp;L - Kazakhstan" xfId="390"/>
    <cellStyle name="0_Decimal_Rev" xfId="391"/>
    <cellStyle name="0_Decimal_Rev vs RF" xfId="392"/>
    <cellStyle name="0_Decimal_Rv var OB" xfId="393"/>
    <cellStyle name="0_Decimal_Sheet1" xfId="394"/>
    <cellStyle name="0_Decimal_Sheet2" xfId="395"/>
    <cellStyle name="0_Decimal_Sheet3" xfId="396"/>
    <cellStyle name="0_Decimal_Sheet4" xfId="397"/>
    <cellStyle name="0_Decimal_Sheet5" xfId="398"/>
    <cellStyle name="0_Decimal_Sheet6" xfId="399"/>
    <cellStyle name="0_Decimal_Total79082002" xfId="400"/>
    <cellStyle name="0_Decimal_Volume OB" xfId="401"/>
    <cellStyle name="0_Decimal_Volume, Revenue and CoS variances" xfId="402"/>
    <cellStyle name="0_Decimal_Volumes and revenue, CoS total 1" xfId="403"/>
    <cellStyle name="1 000 Kc_List1" xfId="404"/>
    <cellStyle name="1.0 TITLE" xfId="405"/>
    <cellStyle name="1.1 TITLE" xfId="406"/>
    <cellStyle name="1_Decimal" xfId="407"/>
    <cellStyle name="1_Decimal_financez" xfId="408"/>
    <cellStyle name="1Normal" xfId="409"/>
    <cellStyle name="2_Decimal" xfId="410"/>
    <cellStyle name="2_Decimal_financez" xfId="411"/>
    <cellStyle name="2_Decimal_SP7908" xfId="412"/>
    <cellStyle name="20% - Accent1" xfId="413"/>
    <cellStyle name="20% - Accent2" xfId="414"/>
    <cellStyle name="20% - Accent3" xfId="415"/>
    <cellStyle name="20% - Accent4" xfId="416"/>
    <cellStyle name="20% - Accent5" xfId="417"/>
    <cellStyle name="20% - Accent6" xfId="418"/>
    <cellStyle name="20% - Colore 1" xfId="419"/>
    <cellStyle name="20% - Colore 2" xfId="420"/>
    <cellStyle name="20% - Colore 3" xfId="421"/>
    <cellStyle name="20% - Colore 4" xfId="422"/>
    <cellStyle name="20% - Colore 5" xfId="423"/>
    <cellStyle name="20% - Colore 6" xfId="424"/>
    <cellStyle name="20% - Акцент1 2" xfId="425"/>
    <cellStyle name="20% - Акцент1 2 2" xfId="1317"/>
    <cellStyle name="20% - Акцент1 2 3" xfId="1305"/>
    <cellStyle name="20% - Акцент1 2 4" xfId="1293"/>
    <cellStyle name="20% - Акцент1 2 5" xfId="1281"/>
    <cellStyle name="20% - Акцент1 3" xfId="426"/>
    <cellStyle name="20% - Акцент1 3 2" xfId="1335"/>
    <cellStyle name="20% - Акцент1 3 3" xfId="1365"/>
    <cellStyle name="20% - Акцент1 3 4" xfId="1390"/>
    <cellStyle name="20% - Акцент2 2" xfId="427"/>
    <cellStyle name="20% - Акцент2 2 2" xfId="1318"/>
    <cellStyle name="20% - Акцент2 2 3" xfId="1306"/>
    <cellStyle name="20% - Акцент2 2 4" xfId="1294"/>
    <cellStyle name="20% - Акцент2 2 5" xfId="1282"/>
    <cellStyle name="20% - Акцент2 3" xfId="428"/>
    <cellStyle name="20% - Акцент2 3 2" xfId="1336"/>
    <cellStyle name="20% - Акцент2 3 3" xfId="1366"/>
    <cellStyle name="20% - Акцент2 3 4" xfId="1391"/>
    <cellStyle name="20% - Акцент3 2" xfId="429"/>
    <cellStyle name="20% - Акцент3 2 2" xfId="1319"/>
    <cellStyle name="20% - Акцент3 2 3" xfId="1307"/>
    <cellStyle name="20% - Акцент3 2 4" xfId="1295"/>
    <cellStyle name="20% - Акцент3 2 5" xfId="1283"/>
    <cellStyle name="20% - Акцент3 3" xfId="430"/>
    <cellStyle name="20% - Акцент3 3 2" xfId="1337"/>
    <cellStyle name="20% - Акцент3 3 3" xfId="1367"/>
    <cellStyle name="20% - Акцент3 3 4" xfId="1392"/>
    <cellStyle name="20% - Акцент4 2" xfId="431"/>
    <cellStyle name="20% - Акцент4 2 2" xfId="1320"/>
    <cellStyle name="20% - Акцент4 2 3" xfId="1308"/>
    <cellStyle name="20% - Акцент4 2 4" xfId="1296"/>
    <cellStyle name="20% - Акцент4 2 5" xfId="1284"/>
    <cellStyle name="20% - Акцент4 3" xfId="432"/>
    <cellStyle name="20% - Акцент4 3 2" xfId="1338"/>
    <cellStyle name="20% - Акцент4 3 3" xfId="1368"/>
    <cellStyle name="20% - Акцент4 3 4" xfId="1393"/>
    <cellStyle name="20% - Акцент5 2" xfId="433"/>
    <cellStyle name="20% - Акцент5 2 2" xfId="1321"/>
    <cellStyle name="20% - Акцент5 2 3" xfId="1309"/>
    <cellStyle name="20% - Акцент5 2 4" xfId="1297"/>
    <cellStyle name="20% - Акцент5 2 5" xfId="1285"/>
    <cellStyle name="20% - Акцент5 3" xfId="434"/>
    <cellStyle name="20% - Акцент5 3 2" xfId="1339"/>
    <cellStyle name="20% - Акцент5 3 3" xfId="1369"/>
    <cellStyle name="20% - Акцент5 3 4" xfId="1394"/>
    <cellStyle name="20% - Акцент6 2" xfId="435"/>
    <cellStyle name="20% - Акцент6 2 2" xfId="1322"/>
    <cellStyle name="20% - Акцент6 2 3" xfId="1310"/>
    <cellStyle name="20% - Акцент6 2 4" xfId="1298"/>
    <cellStyle name="20% - Акцент6 2 5" xfId="1286"/>
    <cellStyle name="20% - Акцент6 3" xfId="436"/>
    <cellStyle name="20% - Акцент6 3 2" xfId="1340"/>
    <cellStyle name="20% - Акцент6 3 3" xfId="1370"/>
    <cellStyle name="20% - Акцент6 3 4" xfId="1395"/>
    <cellStyle name="40% - Accent1" xfId="437"/>
    <cellStyle name="40% - Accent2" xfId="438"/>
    <cellStyle name="40% - Accent3" xfId="439"/>
    <cellStyle name="40% - Accent4" xfId="440"/>
    <cellStyle name="40% - Accent5" xfId="441"/>
    <cellStyle name="40% - Accent6" xfId="442"/>
    <cellStyle name="40% - Colore 1" xfId="443"/>
    <cellStyle name="40% - Colore 2" xfId="444"/>
    <cellStyle name="40% - Colore 3" xfId="445"/>
    <cellStyle name="40% - Colore 4" xfId="446"/>
    <cellStyle name="40% - Colore 5" xfId="447"/>
    <cellStyle name="40% - Colore 6" xfId="448"/>
    <cellStyle name="40% - Акцент1 2" xfId="449"/>
    <cellStyle name="40% - Акцент1 2 2" xfId="1323"/>
    <cellStyle name="40% - Акцент1 2 3" xfId="1311"/>
    <cellStyle name="40% - Акцент1 2 4" xfId="1299"/>
    <cellStyle name="40% - Акцент1 2 5" xfId="1287"/>
    <cellStyle name="40% - Акцент1 3" xfId="450"/>
    <cellStyle name="40% - Акцент1 3 2" xfId="1341"/>
    <cellStyle name="40% - Акцент1 3 3" xfId="1371"/>
    <cellStyle name="40% - Акцент1 3 4" xfId="1396"/>
    <cellStyle name="40% - Акцент2 2" xfId="451"/>
    <cellStyle name="40% - Акцент2 2 2" xfId="1324"/>
    <cellStyle name="40% - Акцент2 2 3" xfId="1312"/>
    <cellStyle name="40% - Акцент2 2 4" xfId="1300"/>
    <cellStyle name="40% - Акцент2 2 5" xfId="1288"/>
    <cellStyle name="40% - Акцент2 3" xfId="452"/>
    <cellStyle name="40% - Акцент2 3 2" xfId="1342"/>
    <cellStyle name="40% - Акцент2 3 3" xfId="1372"/>
    <cellStyle name="40% - Акцент2 3 4" xfId="1397"/>
    <cellStyle name="40% - Акцент3 2" xfId="453"/>
    <cellStyle name="40% - Акцент3 2 2" xfId="1325"/>
    <cellStyle name="40% - Акцент3 2 3" xfId="1313"/>
    <cellStyle name="40% - Акцент3 2 4" xfId="1301"/>
    <cellStyle name="40% - Акцент3 2 5" xfId="1289"/>
    <cellStyle name="40% - Акцент3 3" xfId="454"/>
    <cellStyle name="40% - Акцент3 3 2" xfId="1343"/>
    <cellStyle name="40% - Акцент3 3 3" xfId="1373"/>
    <cellStyle name="40% - Акцент3 3 4" xfId="1398"/>
    <cellStyle name="40% - Акцент4 2" xfId="455"/>
    <cellStyle name="40% - Акцент4 2 2" xfId="1326"/>
    <cellStyle name="40% - Акцент4 2 3" xfId="1314"/>
    <cellStyle name="40% - Акцент4 2 4" xfId="1302"/>
    <cellStyle name="40% - Акцент4 2 5" xfId="1290"/>
    <cellStyle name="40% - Акцент4 3" xfId="456"/>
    <cellStyle name="40% - Акцент4 3 2" xfId="1344"/>
    <cellStyle name="40% - Акцент4 3 3" xfId="1374"/>
    <cellStyle name="40% - Акцент4 3 4" xfId="1399"/>
    <cellStyle name="40% - Акцент5 2" xfId="457"/>
    <cellStyle name="40% - Акцент5 2 2" xfId="1327"/>
    <cellStyle name="40% - Акцент5 2 3" xfId="1315"/>
    <cellStyle name="40% - Акцент5 2 4" xfId="1303"/>
    <cellStyle name="40% - Акцент5 2 5" xfId="1291"/>
    <cellStyle name="40% - Акцент5 3" xfId="458"/>
    <cellStyle name="40% - Акцент5 3 2" xfId="1345"/>
    <cellStyle name="40% - Акцент5 3 3" xfId="1375"/>
    <cellStyle name="40% - Акцент5 3 4" xfId="1400"/>
    <cellStyle name="40% - Акцент6 2" xfId="459"/>
    <cellStyle name="40% - Акцент6 2 2" xfId="1328"/>
    <cellStyle name="40% - Акцент6 2 3" xfId="1316"/>
    <cellStyle name="40% - Акцент6 2 4" xfId="1304"/>
    <cellStyle name="40% - Акцент6 2 5" xfId="1292"/>
    <cellStyle name="40% - Акцент6 3" xfId="460"/>
    <cellStyle name="40% - Акцент6 3 2" xfId="1346"/>
    <cellStyle name="40% - Акцент6 3 3" xfId="1376"/>
    <cellStyle name="40% - Акцент6 3 4" xfId="1401"/>
    <cellStyle name="60% - Accent1" xfId="461"/>
    <cellStyle name="60% - Accent2" xfId="462"/>
    <cellStyle name="60% - Accent3" xfId="463"/>
    <cellStyle name="60% - Accent4" xfId="464"/>
    <cellStyle name="60% - Accent5" xfId="465"/>
    <cellStyle name="60% - Accent6" xfId="466"/>
    <cellStyle name="60% - Colore 1" xfId="467"/>
    <cellStyle name="60% - Colore 2" xfId="468"/>
    <cellStyle name="60% - Colore 3" xfId="469"/>
    <cellStyle name="60% - Colore 4" xfId="470"/>
    <cellStyle name="60% - Colore 5" xfId="471"/>
    <cellStyle name="60% - Colore 6" xfId="472"/>
    <cellStyle name="60% - Акцент1 2" xfId="473"/>
    <cellStyle name="60% - Акцент1 3" xfId="474"/>
    <cellStyle name="60% - Акцент2 2" xfId="475"/>
    <cellStyle name="60% - Акцент2 3" xfId="476"/>
    <cellStyle name="60% - Акцент3 2" xfId="477"/>
    <cellStyle name="60% - Акцент3 3" xfId="478"/>
    <cellStyle name="60% - Акцент4 2" xfId="479"/>
    <cellStyle name="60% - Акцент4 3" xfId="480"/>
    <cellStyle name="60% - Акцент5 2" xfId="481"/>
    <cellStyle name="60% - Акцент5 3" xfId="482"/>
    <cellStyle name="60% - Акцент6 2" xfId="483"/>
    <cellStyle name="60% - Акцент6 3" xfId="484"/>
    <cellStyle name="8" xfId="485"/>
    <cellStyle name="8pt" xfId="486"/>
    <cellStyle name="A CAPO" xfId="487"/>
    <cellStyle name="A CAPO 2" xfId="488"/>
    <cellStyle name="A CAPO 3" xfId="489"/>
    <cellStyle name="A CAPO 4" xfId="490"/>
    <cellStyle name="A CAPO_PRs RIM EAC REV. 01" xfId="491"/>
    <cellStyle name="A3 297 x 420 mm" xfId="492"/>
    <cellStyle name="ac" xfId="493"/>
    <cellStyle name="Accent1" xfId="494"/>
    <cellStyle name="Accent2" xfId="495"/>
    <cellStyle name="Accent3" xfId="496"/>
    <cellStyle name="Accent4" xfId="497"/>
    <cellStyle name="Accent5" xfId="498"/>
    <cellStyle name="Accent6" xfId="499"/>
    <cellStyle name="AeE­ [0]_INQUIRY ¿µ¾÷AßAø " xfId="500"/>
    <cellStyle name="AeE­_INQUIRY ¿µ¾÷AßAø " xfId="501"/>
    <cellStyle name="arial12" xfId="502"/>
    <cellStyle name="arial14" xfId="503"/>
    <cellStyle name="Assumption" xfId="504"/>
    <cellStyle name="AÞ¸¶ [0]_INQUIRY ¿µ¾÷AßAø " xfId="505"/>
    <cellStyle name="AÞ¸¶_INQUIRY ¿µ¾÷AßAø " xfId="506"/>
    <cellStyle name="Bad" xfId="507"/>
    <cellStyle name="Body" xfId="508"/>
    <cellStyle name="Bold 11" xfId="509"/>
    <cellStyle name="Bold/Border" xfId="510"/>
    <cellStyle name="Border" xfId="511"/>
    <cellStyle name="Border Heavy" xfId="512"/>
    <cellStyle name="Border Thin" xfId="513"/>
    <cellStyle name="Border_02_1_Eki_2006 12_TB" xfId="514"/>
    <cellStyle name="BORDO BASSO" xfId="515"/>
    <cellStyle name="BORDO BASSO 2" xfId="516"/>
    <cellStyle name="BORDO BASSO 3" xfId="517"/>
    <cellStyle name="BORDO BASSO 4" xfId="518"/>
    <cellStyle name="BORDO BASSO_PRs RIM EAC REV. 01" xfId="519"/>
    <cellStyle name="BOTT" xfId="520"/>
    <cellStyle name="Bullet" xfId="521"/>
    <cellStyle name="C?AØ_¿µ¾÷CoE² " xfId="522"/>
    <cellStyle name="Calc - White" xfId="523"/>
    <cellStyle name="Calc Currency (0)" xfId="524"/>
    <cellStyle name="Calc Currency (2)" xfId="525"/>
    <cellStyle name="Calc Percent (0)" xfId="526"/>
    <cellStyle name="Calc Percent (1)" xfId="527"/>
    <cellStyle name="Calc Percent (2)" xfId="528"/>
    <cellStyle name="Calc Units (0)" xfId="529"/>
    <cellStyle name="Calc Units (1)" xfId="530"/>
    <cellStyle name="Calc Units (2)" xfId="531"/>
    <cellStyle name="Calcolo" xfId="532"/>
    <cellStyle name="Calculation" xfId="533"/>
    <cellStyle name="CALDAS" xfId="534"/>
    <cellStyle name="carky [0]_List1" xfId="535"/>
    <cellStyle name="carky_List1" xfId="536"/>
    <cellStyle name="cd" xfId="537"/>
    <cellStyle name="Cella collegata" xfId="538"/>
    <cellStyle name="Cella da controllare" xfId="539"/>
    <cellStyle name="Centered Heading" xfId="540"/>
    <cellStyle name="CENTRATO" xfId="541"/>
    <cellStyle name="CENTRATO 2" xfId="542"/>
    <cellStyle name="CENTRATO 3" xfId="543"/>
    <cellStyle name="CENTRATO 4" xfId="544"/>
    <cellStyle name="CENTRATO_PRs RIM EAC REV. 01" xfId="545"/>
    <cellStyle name="Check" xfId="546"/>
    <cellStyle name="Check Cell" xfId="547"/>
    <cellStyle name="Code" xfId="548"/>
    <cellStyle name="Code Section" xfId="549"/>
    <cellStyle name="ColC" xfId="550"/>
    <cellStyle name="ColD" xfId="551"/>
    <cellStyle name="Colore 1" xfId="552"/>
    <cellStyle name="Colore 2" xfId="553"/>
    <cellStyle name="Colore 3" xfId="554"/>
    <cellStyle name="Colore 4" xfId="555"/>
    <cellStyle name="Colore 5" xfId="556"/>
    <cellStyle name="Colore 6" xfId="557"/>
    <cellStyle name="Column_Title" xfId="558"/>
    <cellStyle name="Comma  - Style1" xfId="559"/>
    <cellStyle name="Comma  - Style2" xfId="560"/>
    <cellStyle name="Comma  - Style3" xfId="561"/>
    <cellStyle name="Comma  - Style4" xfId="562"/>
    <cellStyle name="Comma  - Style5" xfId="563"/>
    <cellStyle name="Comma  - Style6" xfId="564"/>
    <cellStyle name="Comma  - Style7" xfId="565"/>
    <cellStyle name="Comma  - Style8" xfId="566"/>
    <cellStyle name="Comma %" xfId="567"/>
    <cellStyle name="Comma [0] 2" xfId="568"/>
    <cellStyle name="Comma [0]_#6 Temps &amp; Contractors" xfId="569"/>
    <cellStyle name="Comma [00]" xfId="570"/>
    <cellStyle name="Comma 0.0" xfId="571"/>
    <cellStyle name="Comma 0.0%" xfId="572"/>
    <cellStyle name="Comma 0.00" xfId="573"/>
    <cellStyle name="Comma 0.00%" xfId="574"/>
    <cellStyle name="Comma 0.000" xfId="575"/>
    <cellStyle name="Comma 0.000%" xfId="576"/>
    <cellStyle name="Comma 2" xfId="577"/>
    <cellStyle name="Comma 5" xfId="578"/>
    <cellStyle name="Comma_#6 Temps &amp; Contractors" xfId="579"/>
    <cellStyle name="Comma0" xfId="580"/>
    <cellStyle name="Comment" xfId="581"/>
    <cellStyle name="Company Name" xfId="582"/>
    <cellStyle name="CONSIGNEE" xfId="583"/>
    <cellStyle name="Copied" xfId="584"/>
    <cellStyle name="Cover Sheet" xfId="585"/>
    <cellStyle name="Cover Sheet 2" xfId="586"/>
    <cellStyle name="Cover Sheet 3" xfId="587"/>
    <cellStyle name="CR Comma" xfId="588"/>
    <cellStyle name="CR Currency" xfId="589"/>
    <cellStyle name="Credit" xfId="590"/>
    <cellStyle name="Credit subtotal" xfId="591"/>
    <cellStyle name="Credit Total" xfId="592"/>
    <cellStyle name="Curren - Style2" xfId="593"/>
    <cellStyle name="Currency %" xfId="594"/>
    <cellStyle name="Currency (0)" xfId="595"/>
    <cellStyle name="Currency (2)" xfId="596"/>
    <cellStyle name="Currency [$0]" xfId="597"/>
    <cellStyle name="Currency [£0]" xfId="598"/>
    <cellStyle name="Currency [0]" xfId="599"/>
    <cellStyle name="Currency [0]OBRANDINC" xfId="600"/>
    <cellStyle name="Currency [0]OBRANDINC (2)" xfId="601"/>
    <cellStyle name="Currency [0]OLists" xfId="602"/>
    <cellStyle name="Currency [00]" xfId="603"/>
    <cellStyle name="Currency [1]" xfId="604"/>
    <cellStyle name="Currency 0.0" xfId="605"/>
    <cellStyle name="Currency 0.0%" xfId="606"/>
    <cellStyle name="Currency 0.00" xfId="607"/>
    <cellStyle name="Currency 0.00%" xfId="608"/>
    <cellStyle name="Currency 0.000" xfId="609"/>
    <cellStyle name="Currency 0.000%" xfId="610"/>
    <cellStyle name="Currency_#6 Temps &amp; Contractors" xfId="611"/>
    <cellStyle name="Currency0" xfId="612"/>
    <cellStyle name="d" xfId="613"/>
    <cellStyle name="Dario" xfId="614"/>
    <cellStyle name="Dario 2" xfId="615"/>
    <cellStyle name="Dario 3" xfId="616"/>
    <cellStyle name="Dario 4" xfId="617"/>
    <cellStyle name="Dario_PRs RIM EAC REV. 01" xfId="618"/>
    <cellStyle name="Dash" xfId="619"/>
    <cellStyle name="Data Labels" xfId="620"/>
    <cellStyle name="DATA_ENTRY" xfId="621"/>
    <cellStyle name="DataLabels" xfId="622"/>
    <cellStyle name="DataLabelsForUPS" xfId="623"/>
    <cellStyle name="Date" xfId="624"/>
    <cellStyle name="Date Short" xfId="625"/>
    <cellStyle name="Date without year" xfId="626"/>
    <cellStyle name="Date:g/m/aaaa" xfId="627"/>
    <cellStyle name="Date:g/mmm/aaaa" xfId="628"/>
    <cellStyle name="Date:gg/mm/aaaa" xfId="629"/>
    <cellStyle name="Date_02_1_Eki_2006 12_TB" xfId="630"/>
    <cellStyle name="Date-Time" xfId="631"/>
    <cellStyle name="Datwe" xfId="632"/>
    <cellStyle name="days" xfId="633"/>
    <cellStyle name="dcDataSheetHeadings" xfId="634"/>
    <cellStyle name="dcDataSheetLabels" xfId="635"/>
    <cellStyle name="Debit" xfId="636"/>
    <cellStyle name="Debit subtotal" xfId="637"/>
    <cellStyle name="Debit Total" xfId="638"/>
    <cellStyle name="Dec_0" xfId="639"/>
    <cellStyle name="Decimal 1" xfId="640"/>
    <cellStyle name="Decimal 2" xfId="641"/>
    <cellStyle name="Decimal 3" xfId="642"/>
    <cellStyle name="DELTA" xfId="643"/>
    <cellStyle name="Dezimal [0]_Software Project Status" xfId="644"/>
    <cellStyle name="Dezimal_Software Project Status" xfId="645"/>
    <cellStyle name="didascalie" xfId="646"/>
    <cellStyle name="dohm" xfId="647"/>
    <cellStyle name="dohm1" xfId="648"/>
    <cellStyle name="dohm2" xfId="649"/>
    <cellStyle name="Dollar" xfId="650"/>
    <cellStyle name="Dziesietny [0]_GR (2)" xfId="651"/>
    <cellStyle name="Dziesietny_GR (2)" xfId="652"/>
    <cellStyle name="E&amp;Y House" xfId="653"/>
    <cellStyle name="Empty1" xfId="654"/>
    <cellStyle name="Enter Currency (0)" xfId="655"/>
    <cellStyle name="Enter Currency (2)" xfId="656"/>
    <cellStyle name="Enter Units (0)" xfId="657"/>
    <cellStyle name="Enter Units (1)" xfId="658"/>
    <cellStyle name="Enter Units (2)" xfId="659"/>
    <cellStyle name="Entered" xfId="660"/>
    <cellStyle name="Error_Check" xfId="661"/>
    <cellStyle name="ErrorMessage" xfId="662"/>
    <cellStyle name="EUR/ea." xfId="663"/>
    <cellStyle name="Euro" xfId="664"/>
    <cellStyle name="Euro 10" xfId="665"/>
    <cellStyle name="Euro 11" xfId="666"/>
    <cellStyle name="Euro 12" xfId="667"/>
    <cellStyle name="Euro 13" xfId="668"/>
    <cellStyle name="Euro 14" xfId="669"/>
    <cellStyle name="Euro 15" xfId="670"/>
    <cellStyle name="Euro 2" xfId="671"/>
    <cellStyle name="Euro 3" xfId="672"/>
    <cellStyle name="Euro 4" xfId="673"/>
    <cellStyle name="Euro 5" xfId="674"/>
    <cellStyle name="Euro 6" xfId="675"/>
    <cellStyle name="Euro 7" xfId="676"/>
    <cellStyle name="Euro 8" xfId="677"/>
    <cellStyle name="Euro 9" xfId="678"/>
    <cellStyle name="Euro_CIT calculation_2009_at 02.02.2010" xfId="679"/>
    <cellStyle name="Ex_MISTO" xfId="680"/>
    <cellStyle name="Excel.Chart" xfId="681"/>
    <cellStyle name="Explanation" xfId="682"/>
    <cellStyle name="Explanatory Text" xfId="683"/>
    <cellStyle name="EYColumnHeading" xfId="684"/>
    <cellStyle name="EYtext" xfId="685"/>
    <cellStyle name="fecha" xfId="686"/>
    <cellStyle name="First Column" xfId="687"/>
    <cellStyle name="Fixed" xfId="688"/>
    <cellStyle name="Följde hyperlänken_F-reports" xfId="689"/>
    <cellStyle name="FORM" xfId="690"/>
    <cellStyle name="Format Number Column" xfId="691"/>
    <cellStyle name="Fraz.di_Inch" xfId="692"/>
    <cellStyle name="fred" xfId="693"/>
    <cellStyle name="Fred%" xfId="694"/>
    <cellStyle name="FRF" xfId="695"/>
    <cellStyle name="From" xfId="696"/>
    <cellStyle name="g" xfId="697"/>
    <cellStyle name="g_Invoice GI" xfId="698"/>
    <cellStyle name="general" xfId="699"/>
    <cellStyle name="Good" xfId="700"/>
    <cellStyle name="Grey" xfId="701"/>
    <cellStyle name="headcount" xfId="702"/>
    <cellStyle name="headcount1" xfId="703"/>
    <cellStyle name="HEADER" xfId="704"/>
    <cellStyle name="Header1" xfId="705"/>
    <cellStyle name="Header2" xfId="706"/>
    <cellStyle name="Heading" xfId="707"/>
    <cellStyle name="Heading 1" xfId="708"/>
    <cellStyle name="Heading 2" xfId="709"/>
    <cellStyle name="Heading 3" xfId="710"/>
    <cellStyle name="Heading 4" xfId="711"/>
    <cellStyle name="Heading No Underline" xfId="712"/>
    <cellStyle name="Heading With Underline" xfId="713"/>
    <cellStyle name="Heading_2006 Projections (Oct.9.2006)" xfId="714"/>
    <cellStyle name="Heading1" xfId="715"/>
    <cellStyle name="Heading2" xfId="716"/>
    <cellStyle name="Heading3" xfId="717"/>
    <cellStyle name="Headings" xfId="718"/>
    <cellStyle name="HIGHLIGHT" xfId="719"/>
    <cellStyle name="Hyperlänk_F-reports" xfId="720"/>
    <cellStyle name="Hyperlink seguido_COF" xfId="721"/>
    <cellStyle name="Hyperlink_B1 KCC_12.07 Reporting package_MASTER" xfId="722"/>
    <cellStyle name="Îáû÷íûé_Ëèñò1" xfId="723"/>
    <cellStyle name="Inches" xfId="724"/>
    <cellStyle name="Inches (interi)" xfId="725"/>
    <cellStyle name="Inches (interi) 2" xfId="726"/>
    <cellStyle name="Inches (interi) 3" xfId="727"/>
    <cellStyle name="Inches (interi) 4" xfId="728"/>
    <cellStyle name="Inches (interi) 5" xfId="729"/>
    <cellStyle name="Inches (interi) 6" xfId="730"/>
    <cellStyle name="Inches 10" xfId="731"/>
    <cellStyle name="Inches 11" xfId="732"/>
    <cellStyle name="Inches 2" xfId="733"/>
    <cellStyle name="Inches 3" xfId="734"/>
    <cellStyle name="Inches 4" xfId="735"/>
    <cellStyle name="Inches 5" xfId="736"/>
    <cellStyle name="Inches 6" xfId="737"/>
    <cellStyle name="Inches 7" xfId="738"/>
    <cellStyle name="Inches 8" xfId="739"/>
    <cellStyle name="Inches 9" xfId="740"/>
    <cellStyle name="Index Sheet" xfId="741"/>
    <cellStyle name="Input" xfId="742"/>
    <cellStyle name="Input %" xfId="743"/>
    <cellStyle name="Input [yellow]" xfId="744"/>
    <cellStyle name="Input 1" xfId="745"/>
    <cellStyle name="Input 2" xfId="746"/>
    <cellStyle name="Input 3" xfId="747"/>
    <cellStyle name="Input Box" xfId="748"/>
    <cellStyle name="Input_2263 IFRS transfromation check Deloitte AES EKIBASTUZ updated Sept 06 2006" xfId="749"/>
    <cellStyle name="InputComma" xfId="750"/>
    <cellStyle name="inputdate" xfId="751"/>
    <cellStyle name="Inputnumbaccid" xfId="752"/>
    <cellStyle name="inputpercent" xfId="753"/>
    <cellStyle name="Inpyear" xfId="754"/>
    <cellStyle name="International" xfId="755"/>
    <cellStyle name="International1" xfId="756"/>
    <cellStyle name="JOB_DATA" xfId="757"/>
    <cellStyle name="K=" xfId="758"/>
    <cellStyle name="kg" xfId="759"/>
    <cellStyle name="kg/ea." xfId="760"/>
    <cellStyle name="kg/m" xfId="761"/>
    <cellStyle name="kg_Analisi piping call off 4" xfId="762"/>
    <cellStyle name="KLit." xfId="763"/>
    <cellStyle name="KPMG Heading 1" xfId="764"/>
    <cellStyle name="KPMG Heading 2" xfId="765"/>
    <cellStyle name="KPMG Heading 3" xfId="766"/>
    <cellStyle name="KPMG Heading 4" xfId="767"/>
    <cellStyle name="KPMG Normal" xfId="768"/>
    <cellStyle name="KPMG Normal Text" xfId="769"/>
    <cellStyle name="KPMG Normal_Cash_flow_consol_05.04" xfId="770"/>
    <cellStyle name="LABEL" xfId="771"/>
    <cellStyle name="Labels" xfId="772"/>
    <cellStyle name="Link Currency (0)" xfId="773"/>
    <cellStyle name="Link Currency (2)" xfId="774"/>
    <cellStyle name="Link to Cover" xfId="775"/>
    <cellStyle name="Link Units (0)" xfId="776"/>
    <cellStyle name="Link Units (1)" xfId="777"/>
    <cellStyle name="Link Units (2)" xfId="778"/>
    <cellStyle name="Linked Cell" xfId="779"/>
    <cellStyle name="Linked data" xfId="780"/>
    <cellStyle name="Links to Cover" xfId="781"/>
    <cellStyle name="Lit./ea." xfId="782"/>
    <cellStyle name="Lit./kg" xfId="783"/>
    <cellStyle name="Lit./m²" xfId="784"/>
    <cellStyle name="Lit./mh" xfId="785"/>
    <cellStyle name="Lit/ea." xfId="786"/>
    <cellStyle name="LOOKUP" xfId="787"/>
    <cellStyle name="m" xfId="788"/>
    <cellStyle name="m²" xfId="789"/>
    <cellStyle name="m²/m" xfId="790"/>
    <cellStyle name="m²/t" xfId="791"/>
    <cellStyle name="macroname" xfId="792"/>
    <cellStyle name="MainHeading" xfId="793"/>
    <cellStyle name="MainHeadingTwo" xfId="794"/>
    <cellStyle name="meny_List1" xfId="795"/>
    <cellStyle name="mh" xfId="796"/>
    <cellStyle name="mh/t" xfId="797"/>
    <cellStyle name="Migliaia (0)" xfId="798"/>
    <cellStyle name="Migliaia [0] 2" xfId="799"/>
    <cellStyle name="Migliaia [0] 2 10" xfId="800"/>
    <cellStyle name="Migliaia [0] 2 11" xfId="801"/>
    <cellStyle name="Migliaia [0] 2 12" xfId="802"/>
    <cellStyle name="Migliaia [0] 2 2" xfId="803"/>
    <cellStyle name="Migliaia [0] 2 3" xfId="804"/>
    <cellStyle name="Migliaia [0] 2 4" xfId="805"/>
    <cellStyle name="Migliaia [0] 2 5" xfId="806"/>
    <cellStyle name="Migliaia [0] 2 6" xfId="807"/>
    <cellStyle name="Migliaia [0] 2 7" xfId="808"/>
    <cellStyle name="Migliaia [0] 2 8" xfId="809"/>
    <cellStyle name="Migliaia [0] 2 9" xfId="810"/>
    <cellStyle name="Migliaia 2" xfId="811"/>
    <cellStyle name="Migliaia 2 2" xfId="812"/>
    <cellStyle name="Migliaia 2 3" xfId="1354"/>
    <cellStyle name="Migliaia 2_CIT calculation_2009_at 02.02.2010" xfId="813"/>
    <cellStyle name="Migliaia 3" xfId="814"/>
    <cellStyle name="Millares [0]_Declarado Diciembre 2004" xfId="815"/>
    <cellStyle name="Millares_Acuerdo definitivo para el MEM 19 de Octubre v5" xfId="816"/>
    <cellStyle name="Milliers [0]_EDYAN" xfId="817"/>
    <cellStyle name="Milliers_EDYAN" xfId="818"/>
    <cellStyle name="Moeda [0]_0701_Amortiz Difer SpotMarket - Urug" xfId="819"/>
    <cellStyle name="Moeda_0701_Amortiz Difer SpotMarket - Urug" xfId="820"/>
    <cellStyle name="Moneda [0]_Dlls.1997" xfId="821"/>
    <cellStyle name="Moneda_Cierre finanzas dic 04" xfId="822"/>
    <cellStyle name="Monétaire [0]_EDYAN" xfId="823"/>
    <cellStyle name="Monétaire_EDYAN" xfId="824"/>
    <cellStyle name="Month" xfId="825"/>
    <cellStyle name="Multiple" xfId="826"/>
    <cellStyle name="Name" xfId="827"/>
    <cellStyle name="Nameenter" xfId="828"/>
    <cellStyle name="Neutral" xfId="829"/>
    <cellStyle name="Neutrale" xfId="830"/>
    <cellStyle name="NewKw" xfId="831"/>
    <cellStyle name="no dec" xfId="832"/>
    <cellStyle name="No." xfId="833"/>
    <cellStyle name="No-definido" xfId="834"/>
    <cellStyle name="Non_definito" xfId="835"/>
    <cellStyle name="Norma11l" xfId="836"/>
    <cellStyle name="Normal - Style1" xfId="837"/>
    <cellStyle name="Normal 11" xfId="838"/>
    <cellStyle name="Normal 2" xfId="839"/>
    <cellStyle name="Normal 2 2" xfId="840"/>
    <cellStyle name="Normal 3" xfId="841"/>
    <cellStyle name="Normal 3 2" xfId="842"/>
    <cellStyle name="Normal 4" xfId="843"/>
    <cellStyle name="Normal 4 2" xfId="844"/>
    <cellStyle name="Normal 5" xfId="845"/>
    <cellStyle name="Normal 6" xfId="846"/>
    <cellStyle name="Normal_# 41-Market &amp;Trends" xfId="847"/>
    <cellStyle name="Normal1" xfId="848"/>
    <cellStyle name="Normale 2" xfId="849"/>
    <cellStyle name="Normale 2 10" xfId="850"/>
    <cellStyle name="Normale 2 11" xfId="851"/>
    <cellStyle name="Normale 2 12" xfId="852"/>
    <cellStyle name="Normale 2 13" xfId="853"/>
    <cellStyle name="Normale 2 14" xfId="854"/>
    <cellStyle name="Normale 2 2" xfId="855"/>
    <cellStyle name="Normale 2 3" xfId="856"/>
    <cellStyle name="Normale 2 4" xfId="857"/>
    <cellStyle name="Normale 2 5" xfId="858"/>
    <cellStyle name="Normale 2 6" xfId="859"/>
    <cellStyle name="Normale 2 7" xfId="860"/>
    <cellStyle name="Normale 2 8" xfId="861"/>
    <cellStyle name="Normale 2 9" xfId="862"/>
    <cellStyle name="Normale 2_CIT calculation_2009_at 02.02.2010" xfId="863"/>
    <cellStyle name="Normale 3" xfId="864"/>
    <cellStyle name="Normale 3 2" xfId="865"/>
    <cellStyle name="Normale 4" xfId="866"/>
    <cellStyle name="Normale 5" xfId="867"/>
    <cellStyle name="Normale 6" xfId="868"/>
    <cellStyle name="Normale 7" xfId="869"/>
    <cellStyle name="Normale 8" xfId="870"/>
    <cellStyle name="Normale_Administrative Costs" xfId="871"/>
    <cellStyle name="normalni_laroux" xfId="872"/>
    <cellStyle name="Normalny_GR (2)" xfId="873"/>
    <cellStyle name="normбlnм_laroux" xfId="874"/>
    <cellStyle name="Nota" xfId="875"/>
    <cellStyle name="Note" xfId="876"/>
    <cellStyle name="numbers" xfId="877"/>
    <cellStyle name="NUMPAR" xfId="878"/>
    <cellStyle name="Ôčíŕíńîâűé [0]_ďđĺäďđ-110_ďđĺäďđ-110 (2)" xfId="879"/>
    <cellStyle name="Œ…‹æØ‚è [0.00]_Mars" xfId="880"/>
    <cellStyle name="Œ…‹æØ‚è_Mars" xfId="881"/>
    <cellStyle name="Ôèíàíñîâûé [0]_Ëèñò1" xfId="882"/>
    <cellStyle name="Ôèíàíñîâûé_Ëèñò1" xfId="883"/>
    <cellStyle name="Output" xfId="884"/>
    <cellStyle name="Outputs (Locked)" xfId="885"/>
    <cellStyle name="Page Heading Large" xfId="886"/>
    <cellStyle name="Page Heading Small" xfId="887"/>
    <cellStyle name="paint" xfId="888"/>
    <cellStyle name="ParameterLabelsForUPS" xfId="889"/>
    <cellStyle name="Pattern" xfId="890"/>
    <cellStyle name="Percent %" xfId="891"/>
    <cellStyle name="Percent % Long Underline" xfId="892"/>
    <cellStyle name="Percent %_Worksheet in  US Financial Statements Ref. Workbook - Single Co" xfId="893"/>
    <cellStyle name="Percent ()" xfId="894"/>
    <cellStyle name="Percent (0)" xfId="895"/>
    <cellStyle name="Percent (1)" xfId="896"/>
    <cellStyle name="Percent [0]" xfId="897"/>
    <cellStyle name="Percent [00]" xfId="898"/>
    <cellStyle name="Percent [2]" xfId="899"/>
    <cellStyle name="Percent [2] 2" xfId="900"/>
    <cellStyle name="Percent 0.0%" xfId="901"/>
    <cellStyle name="Percent 0.0% Long Underline" xfId="902"/>
    <cellStyle name="Percent 0.00%" xfId="903"/>
    <cellStyle name="Percent 0.00% Long Underline" xfId="904"/>
    <cellStyle name="Percent 0.00%_5690 Ceiling test for client KZ (1)" xfId="905"/>
    <cellStyle name="Percent 0.000%" xfId="906"/>
    <cellStyle name="Percent 0.000% Long Underline" xfId="907"/>
    <cellStyle name="Percent 1" xfId="908"/>
    <cellStyle name="Percent 2" xfId="909"/>
    <cellStyle name="Percent Hard" xfId="910"/>
    <cellStyle name="Percent_#6 Temps &amp; Contractors" xfId="911"/>
    <cellStyle name="PercentFormat" xfId="912"/>
    <cellStyle name="Percentuale 2" xfId="913"/>
    <cellStyle name="piw#" xfId="914"/>
    <cellStyle name="piw%" xfId="915"/>
    <cellStyle name="Porcentual_Deudas EDC 122001" xfId="916"/>
    <cellStyle name="PrePop Currency (0)" xfId="917"/>
    <cellStyle name="PrePop Currency (2)" xfId="918"/>
    <cellStyle name="PrePop Units (0)" xfId="919"/>
    <cellStyle name="PrePop Units (1)" xfId="920"/>
    <cellStyle name="PrePop Units (2)" xfId="921"/>
    <cellStyle name="Price_Body" xfId="922"/>
    <cellStyle name="PRICIPAL" xfId="923"/>
    <cellStyle name="PROJECT TITLE" xfId="924"/>
    <cellStyle name="PROTECTED CELLS" xfId="925"/>
    <cellStyle name="PSChar" xfId="926"/>
    <cellStyle name="PSDate" xfId="927"/>
    <cellStyle name="PSDec" xfId="928"/>
    <cellStyle name="PSHeading" xfId="929"/>
    <cellStyle name="PSInt" xfId="930"/>
    <cellStyle name="PSSpacer" xfId="931"/>
    <cellStyle name="qq" xfId="932"/>
    <cellStyle name="RAMEY" xfId="933"/>
    <cellStyle name="Ramey $k" xfId="934"/>
    <cellStyle name="RAMEY_P&amp;O BKUP" xfId="935"/>
    <cellStyle name="Range Name" xfId="936"/>
    <cellStyle name="RangeName" xfId="937"/>
    <cellStyle name="Relative" xfId="938"/>
    <cellStyle name="REMARKS" xfId="939"/>
    <cellStyle name="Results" xfId="940"/>
    <cellStyle name="Rev.:" xfId="941"/>
    <cellStyle name="RevList" xfId="942"/>
    <cellStyle name="Rubles" xfId="943"/>
    <cellStyle name="ruotato" xfId="944"/>
    <cellStyle name="ruotato 2" xfId="945"/>
    <cellStyle name="ruotato 3" xfId="946"/>
    <cellStyle name="ruotato 4" xfId="947"/>
    <cellStyle name="Russian Normal" xfId="948"/>
    <cellStyle name="SAPBEXaggData" xfId="949"/>
    <cellStyle name="SAPBEXaggDataEmph" xfId="950"/>
    <cellStyle name="SAPBEXaggItem" xfId="951"/>
    <cellStyle name="SAPBEXaggItemX" xfId="952"/>
    <cellStyle name="SAPBEXchaText" xfId="953"/>
    <cellStyle name="SAPBEXexcBad7" xfId="954"/>
    <cellStyle name="SAPBEXexcBad8" xfId="955"/>
    <cellStyle name="SAPBEXexcBad9" xfId="956"/>
    <cellStyle name="SAPBEXexcCritical4" xfId="957"/>
    <cellStyle name="SAPBEXexcCritical5" xfId="958"/>
    <cellStyle name="SAPBEXexcCritical6" xfId="959"/>
    <cellStyle name="SAPBEXexcGood1" xfId="960"/>
    <cellStyle name="SAPBEXexcGood2" xfId="961"/>
    <cellStyle name="SAPBEXexcGood3" xfId="962"/>
    <cellStyle name="SAPBEXfilterDrill" xfId="963"/>
    <cellStyle name="SAPBEXfilterItem" xfId="964"/>
    <cellStyle name="SAPBEXfilterText" xfId="965"/>
    <cellStyle name="SAPBEXformats" xfId="966"/>
    <cellStyle name="SAPBEXheaderItem" xfId="967"/>
    <cellStyle name="SAPBEXheaderText" xfId="968"/>
    <cellStyle name="SAPBEXHLevel0" xfId="969"/>
    <cellStyle name="SAPBEXHLevel0X" xfId="970"/>
    <cellStyle name="SAPBEXHLevel1" xfId="971"/>
    <cellStyle name="SAPBEXHLevel1X" xfId="972"/>
    <cellStyle name="SAPBEXHLevel2" xfId="973"/>
    <cellStyle name="SAPBEXHLevel2X" xfId="974"/>
    <cellStyle name="SAPBEXHLevel3" xfId="975"/>
    <cellStyle name="SAPBEXHLevel3X" xfId="976"/>
    <cellStyle name="SAPBEXresData" xfId="977"/>
    <cellStyle name="SAPBEXresDataEmph" xfId="978"/>
    <cellStyle name="SAPBEXresItem" xfId="979"/>
    <cellStyle name="SAPBEXresItemX" xfId="980"/>
    <cellStyle name="SAPBEXstdData" xfId="981"/>
    <cellStyle name="SAPBEXstdDataEmph" xfId="982"/>
    <cellStyle name="SAPBEXstdItem" xfId="983"/>
    <cellStyle name="SAPBEXstdItemX" xfId="984"/>
    <cellStyle name="SAPBEXtitle" xfId="985"/>
    <cellStyle name="SAPBEXundefined" xfId="986"/>
    <cellStyle name="SEEntry" xfId="987"/>
    <cellStyle name="Sep. milhar [0]" xfId="988"/>
    <cellStyle name="Separador de milhares [0]_COF" xfId="989"/>
    <cellStyle name="Separador de milhares_COF" xfId="990"/>
    <cellStyle name="Separator" xfId="991"/>
    <cellStyle name="Separator2" xfId="992"/>
    <cellStyle name="Shaded" xfId="993"/>
    <cellStyle name="Sheet" xfId="994"/>
    <cellStyle name="small" xfId="995"/>
    <cellStyle name="stand_bord" xfId="996"/>
    <cellStyle name="Standard_Adjustments_Consulting_2000" xfId="997"/>
    <cellStyle name="Stile 1" xfId="998"/>
    <cellStyle name="STYL1 - Style1" xfId="999"/>
    <cellStyle name="Style 1" xfId="1000"/>
    <cellStyle name="Style 2" xfId="1001"/>
    <cellStyle name="SubHeading 1" xfId="1002"/>
    <cellStyle name="SubHeading 2" xfId="1003"/>
    <cellStyle name="Subtotal" xfId="1004"/>
    <cellStyle name="SUBTOTALS" xfId="1005"/>
    <cellStyle name="Sum" xfId="1006"/>
    <cellStyle name="Sum %of HV" xfId="1007"/>
    <cellStyle name="summation" xfId="1008"/>
    <cellStyle name="t" xfId="1009"/>
    <cellStyle name="t_191800DGED00001EXCO_01+02" xfId="1010"/>
    <cellStyle name="t_191800DGED00001EXCO_01+02 2" xfId="1011"/>
    <cellStyle name="t_191800DGED00001EXCO_01+02 3" xfId="1012"/>
    <cellStyle name="t_191800DGED00001EXCO_01+02 4" xfId="1013"/>
    <cellStyle name="t_CALL-OFF4 - Budget 2007 rev.4 24_05_2007" xfId="1014"/>
    <cellStyle name="t_Style_Sheet1" xfId="1015"/>
    <cellStyle name="Table Col Head" xfId="1016"/>
    <cellStyle name="Table Sub Head" xfId="1017"/>
    <cellStyle name="Table Title" xfId="1018"/>
    <cellStyle name="Table Units" xfId="1019"/>
    <cellStyle name="Temp1" xfId="1020"/>
    <cellStyle name="Testo avviso" xfId="1021"/>
    <cellStyle name="Testo descrittivo" xfId="1022"/>
    <cellStyle name="Text Indent A" xfId="1023"/>
    <cellStyle name="Text Indent B" xfId="1024"/>
    <cellStyle name="Text Indent C" xfId="1025"/>
    <cellStyle name="Thousands (0)" xfId="1026"/>
    <cellStyle name="Thousands (1)" xfId="1027"/>
    <cellStyle name="Tickmark" xfId="1028"/>
    <cellStyle name="time" xfId="1029"/>
    <cellStyle name="TimeLine" xfId="1030"/>
    <cellStyle name="Times New Roman" xfId="1031"/>
    <cellStyle name="Title" xfId="1032"/>
    <cellStyle name="Title 1.0" xfId="1033"/>
    <cellStyle name="Title 1.1" xfId="1034"/>
    <cellStyle name="Title 1.1.1" xfId="1035"/>
    <cellStyle name="Title 1.1_2006 Projections (Oct.9.2006)" xfId="1036"/>
    <cellStyle name="Title Creation" xfId="1037"/>
    <cellStyle name="Title1" xfId="1038"/>
    <cellStyle name="TitleBlock" xfId="1039"/>
    <cellStyle name="Titles" xfId="1040"/>
    <cellStyle name="Titolo" xfId="1041"/>
    <cellStyle name="Titolo 1" xfId="1042"/>
    <cellStyle name="Titolo 2" xfId="1043"/>
    <cellStyle name="Titolo 3" xfId="1044"/>
    <cellStyle name="Titolo 4" xfId="1045"/>
    <cellStyle name="TOP" xfId="1046"/>
    <cellStyle name="Total" xfId="1047"/>
    <cellStyle name="Total1" xfId="1048"/>
    <cellStyle name="Total2" xfId="1049"/>
    <cellStyle name="Total3" xfId="1050"/>
    <cellStyle name="Total4" xfId="1051"/>
    <cellStyle name="Total5" xfId="1052"/>
    <cellStyle name="Totale" xfId="1053"/>
    <cellStyle name="TRL" xfId="1054"/>
    <cellStyle name="Tusental (0)_E3 short" xfId="1055"/>
    <cellStyle name="Tusental_E3 short" xfId="1056"/>
    <cellStyle name="ubordinated Debt" xfId="1057"/>
    <cellStyle name="Underline 2" xfId="1058"/>
    <cellStyle name="Units" xfId="1059"/>
    <cellStyle name="Unprot" xfId="1060"/>
    <cellStyle name="Unprot$" xfId="1061"/>
    <cellStyle name="Unprot_dimon" xfId="1062"/>
    <cellStyle name="Unprotect" xfId="1063"/>
    <cellStyle name="US$" xfId="1064"/>
    <cellStyle name="USD/kg" xfId="1065"/>
    <cellStyle name="USD/kg 10" xfId="1066"/>
    <cellStyle name="USD/kg 2" xfId="1067"/>
    <cellStyle name="USD/kg 3" xfId="1068"/>
    <cellStyle name="USD/kg 4" xfId="1069"/>
    <cellStyle name="USD/kg 5" xfId="1070"/>
    <cellStyle name="USD/kg 6" xfId="1071"/>
    <cellStyle name="USD/kg 7" xfId="1072"/>
    <cellStyle name="USD/kg 8" xfId="1073"/>
    <cellStyle name="USD/kg 9" xfId="1074"/>
    <cellStyle name="Valore non valido" xfId="1075"/>
    <cellStyle name="Valore valido" xfId="1076"/>
    <cellStyle name="Valuta (0)" xfId="1077"/>
    <cellStyle name="Valuta_E3 short" xfId="1078"/>
    <cellStyle name="VendorParametersForUPS" xfId="1079"/>
    <cellStyle name="Virgül_BİLANÇO" xfId="1080"/>
    <cellStyle name="Währung [0]_Software Project Status" xfId="1081"/>
    <cellStyle name="Währung_Software Project Status" xfId="1082"/>
    <cellStyle name="Walutowy [0]_GR (2)" xfId="1083"/>
    <cellStyle name="Walutowy_GR (2)" xfId="1084"/>
    <cellStyle name="Warning Text" xfId="1085"/>
    <cellStyle name="Year" xfId="1086"/>
    <cellStyle name="Акцент1 2" xfId="1087"/>
    <cellStyle name="Акцент1 3" xfId="1088"/>
    <cellStyle name="Акцент2 2" xfId="1089"/>
    <cellStyle name="Акцент2 3" xfId="1090"/>
    <cellStyle name="Акцент3 2" xfId="1091"/>
    <cellStyle name="Акцент3 3" xfId="1092"/>
    <cellStyle name="Акцент4 2" xfId="1093"/>
    <cellStyle name="Акцент4 3" xfId="1094"/>
    <cellStyle name="Акцент5 2" xfId="1095"/>
    <cellStyle name="Акцент5 3" xfId="1096"/>
    <cellStyle name="Акцент6 2" xfId="1097"/>
    <cellStyle name="Акцент6 3" xfId="1098"/>
    <cellStyle name="Беззащитный" xfId="1099"/>
    <cellStyle name="Ввод  2" xfId="1100"/>
    <cellStyle name="Ввод  3" xfId="1101"/>
    <cellStyle name="Вывод 2" xfId="1102"/>
    <cellStyle name="Вывод 3" xfId="1103"/>
    <cellStyle name="Вычисление 2" xfId="1104"/>
    <cellStyle name="Вычисление 3" xfId="1105"/>
    <cellStyle name="Гиперссылка 2" xfId="1106"/>
    <cellStyle name="Гиперссылка 3" xfId="1107"/>
    <cellStyle name="Группа" xfId="1108"/>
    <cellStyle name="Дата" xfId="1109"/>
    <cellStyle name="Заголовок 1 2" xfId="1110"/>
    <cellStyle name="Заголовок 1 3" xfId="1111"/>
    <cellStyle name="Заголовок 2 2" xfId="1112"/>
    <cellStyle name="Заголовок 2 3" xfId="1113"/>
    <cellStyle name="Заголовок 3 2" xfId="1114"/>
    <cellStyle name="Заголовок 3 3" xfId="1115"/>
    <cellStyle name="Заголовок 4 2" xfId="1116"/>
    <cellStyle name="Заголовок 4 3" xfId="1117"/>
    <cellStyle name="Защитный" xfId="1118"/>
    <cellStyle name="Звезды" xfId="1119"/>
    <cellStyle name="Итог 2" xfId="1120"/>
    <cellStyle name="Итог 3" xfId="1121"/>
    <cellStyle name="КАНДАГАЧ тел3-33-96" xfId="1122"/>
    <cellStyle name="Контрольная ячейка 2" xfId="1123"/>
    <cellStyle name="Контрольная ячейка 3" xfId="1124"/>
    <cellStyle name="Название 2" xfId="1125"/>
    <cellStyle name="Название 3" xfId="1126"/>
    <cellStyle name="Нейтральный 2" xfId="1127"/>
    <cellStyle name="Нейтральный 3" xfId="1128"/>
    <cellStyle name="Обычный" xfId="0" builtinId="0"/>
    <cellStyle name="Обычный 10" xfId="1129"/>
    <cellStyle name="Обычный 11" xfId="1130"/>
    <cellStyle name="Обычный 12" xfId="1131"/>
    <cellStyle name="Обычный 13" xfId="1132"/>
    <cellStyle name="Обычный 14" xfId="1133"/>
    <cellStyle name="Обычный 15" xfId="1134"/>
    <cellStyle name="Обычный 16" xfId="1135"/>
    <cellStyle name="Обычный 17" xfId="1136"/>
    <cellStyle name="Обычный 18" xfId="1137"/>
    <cellStyle name="Обычный 18 2" xfId="1138"/>
    <cellStyle name="Обычный 19" xfId="1139"/>
    <cellStyle name="Обычный 2" xfId="1140"/>
    <cellStyle name="Обычный 2 2" xfId="1141"/>
    <cellStyle name="Обычный 2 2 2" xfId="1142"/>
    <cellStyle name="Обычный 2 3" xfId="1143"/>
    <cellStyle name="Обычный 2 3 2" xfId="1347"/>
    <cellStyle name="Обычный 2 3 3" xfId="1377"/>
    <cellStyle name="Обычный 2 3 4" xfId="1402"/>
    <cellStyle name="Обычный 2 4" xfId="1144"/>
    <cellStyle name="Обычный 2 5" xfId="1353"/>
    <cellStyle name="Обычный 2_AK-08-33_Trade and other payables" xfId="1145"/>
    <cellStyle name="Обычный 20" xfId="1146"/>
    <cellStyle name="Обычный 21" xfId="1147"/>
    <cellStyle name="Обычный 21 2" xfId="1348"/>
    <cellStyle name="Обычный 21 3" xfId="1378"/>
    <cellStyle name="Обычный 21 4" xfId="1403"/>
    <cellStyle name="Обычный 22" xfId="1363"/>
    <cellStyle name="Обычный 23" xfId="1334"/>
    <cellStyle name="Обычный 24" xfId="1332"/>
    <cellStyle name="Обычный 25" xfId="1330"/>
    <cellStyle name="Обычный 26" xfId="1384"/>
    <cellStyle name="Обычный 27" xfId="1388"/>
    <cellStyle name="Обычный 28" xfId="1385"/>
    <cellStyle name="Обычный 3" xfId="1148"/>
    <cellStyle name="Обычный 3 2" xfId="1149"/>
    <cellStyle name="Обычный 4" xfId="1150"/>
    <cellStyle name="Обычный 4 2" xfId="1151"/>
    <cellStyle name="Обычный 4 3" xfId="1152"/>
    <cellStyle name="Обычный 5" xfId="1153"/>
    <cellStyle name="Обычный 6" xfId="1154"/>
    <cellStyle name="Обычный 7" xfId="1155"/>
    <cellStyle name="Обычный 8" xfId="1156"/>
    <cellStyle name="Обычный 9" xfId="1157"/>
    <cellStyle name="Обычный_Alfa Bank_ FS_2008_rus_1" xfId="1158"/>
    <cellStyle name="Плохой 2" xfId="1159"/>
    <cellStyle name="Плохой 3" xfId="1160"/>
    <cellStyle name="Пояснение 2" xfId="1161"/>
    <cellStyle name="Пояснение 3" xfId="1162"/>
    <cellStyle name="Примечание 2" xfId="1163"/>
    <cellStyle name="Примечание 3" xfId="1164"/>
    <cellStyle name="Примечание 3 2" xfId="1349"/>
    <cellStyle name="Примечание 3 3" xfId="1379"/>
    <cellStyle name="Примечание 3 4" xfId="1404"/>
    <cellStyle name="Процентный 2" xfId="1165"/>
    <cellStyle name="Связанная ячейка 2" xfId="1166"/>
    <cellStyle name="Связанная ячейка 3" xfId="1167"/>
    <cellStyle name="Стиль 1" xfId="1168"/>
    <cellStyle name="Стиль 1 2" xfId="1169"/>
    <cellStyle name="Стиль 10" xfId="1170"/>
    <cellStyle name="Стиль 11" xfId="1171"/>
    <cellStyle name="Стиль 12" xfId="1172"/>
    <cellStyle name="Стиль 13" xfId="1173"/>
    <cellStyle name="Стиль 14" xfId="1174"/>
    <cellStyle name="Стиль 15" xfId="1175"/>
    <cellStyle name="Стиль 16" xfId="1176"/>
    <cellStyle name="Стиль 17" xfId="1177"/>
    <cellStyle name="Стиль 18" xfId="1178"/>
    <cellStyle name="Стиль 19" xfId="1179"/>
    <cellStyle name="Стиль 2" xfId="1180"/>
    <cellStyle name="Стиль 20" xfId="1181"/>
    <cellStyle name="Стиль 21" xfId="1182"/>
    <cellStyle name="Стиль 22" xfId="1183"/>
    <cellStyle name="Стиль 23" xfId="1184"/>
    <cellStyle name="Стиль 24" xfId="1185"/>
    <cellStyle name="Стиль 25" xfId="1186"/>
    <cellStyle name="Стиль 26" xfId="1187"/>
    <cellStyle name="Стиль 27" xfId="1188"/>
    <cellStyle name="Стиль 28" xfId="1189"/>
    <cellStyle name="Стиль 29" xfId="1190"/>
    <cellStyle name="Стиль 3" xfId="1191"/>
    <cellStyle name="Стиль 30" xfId="1192"/>
    <cellStyle name="Стиль 31" xfId="1193"/>
    <cellStyle name="Стиль 32" xfId="1194"/>
    <cellStyle name="Стиль 33" xfId="1195"/>
    <cellStyle name="Стиль 34" xfId="1196"/>
    <cellStyle name="Стиль 35" xfId="1197"/>
    <cellStyle name="Стиль 36" xfId="1198"/>
    <cellStyle name="Стиль 37" xfId="1199"/>
    <cellStyle name="Стиль 38" xfId="1200"/>
    <cellStyle name="Стиль 39" xfId="1201"/>
    <cellStyle name="Стиль 4" xfId="1202"/>
    <cellStyle name="Стиль 5" xfId="1203"/>
    <cellStyle name="Стиль 6" xfId="1204"/>
    <cellStyle name="Стиль 7" xfId="1205"/>
    <cellStyle name="Стиль 8" xfId="1206"/>
    <cellStyle name="Стиль 9" xfId="1207"/>
    <cellStyle name="Стиль_названий" xfId="1208"/>
    <cellStyle name="Текст предупреждения 2" xfId="1209"/>
    <cellStyle name="Текст предупреждения 3" xfId="1210"/>
    <cellStyle name="Текстовый" xfId="1211"/>
    <cellStyle name="Тысячи [0]" xfId="1212"/>
    <cellStyle name="Тысячи [0] 2" xfId="1361"/>
    <cellStyle name="Тысячи_010SN05" xfId="1213"/>
    <cellStyle name="Финансовый" xfId="1214" builtinId="3"/>
    <cellStyle name="Финансовый [0] 10" xfId="1215"/>
    <cellStyle name="Финансовый [0] 11" xfId="1216"/>
    <cellStyle name="Финансовый [0] 12" xfId="1217"/>
    <cellStyle name="Финансовый [0] 2" xfId="1218"/>
    <cellStyle name="Финансовый [0] 2 2" xfId="1219"/>
    <cellStyle name="Финансовый [0] 3" xfId="1220"/>
    <cellStyle name="Финансовый [0] 4" xfId="1221"/>
    <cellStyle name="Финансовый [0] 4 2" xfId="1222"/>
    <cellStyle name="Финансовый [0] 5" xfId="1223"/>
    <cellStyle name="Финансовый [0] 6" xfId="1224"/>
    <cellStyle name="Финансовый [0] 7" xfId="1225"/>
    <cellStyle name="Финансовый [0] 8" xfId="1226"/>
    <cellStyle name="Финансовый [0] 9" xfId="1227"/>
    <cellStyle name="Финансовый 10" xfId="1228"/>
    <cellStyle name="Финансовый 11" xfId="1229"/>
    <cellStyle name="Финансовый 12" xfId="1230"/>
    <cellStyle name="Финансовый 13" xfId="1231"/>
    <cellStyle name="Финансовый 14" xfId="1232"/>
    <cellStyle name="Финансовый 15" xfId="1233"/>
    <cellStyle name="Финансовый 16" xfId="1234"/>
    <cellStyle name="Финансовый 17" xfId="1235"/>
    <cellStyle name="Финансовый 18" xfId="1236"/>
    <cellStyle name="Финансовый 19" xfId="1237"/>
    <cellStyle name="Финансовый 2" xfId="1238"/>
    <cellStyle name="Финансовый 2 2" xfId="1239"/>
    <cellStyle name="Финансовый 2 3" xfId="1240"/>
    <cellStyle name="Финансовый 2 4" xfId="1241"/>
    <cellStyle name="Финансовый 2 4 2" xfId="1351"/>
    <cellStyle name="Финансовый 2 4 3" xfId="1381"/>
    <cellStyle name="Финансовый 2 4 4" xfId="1406"/>
    <cellStyle name="Финансовый 2 5" xfId="1350"/>
    <cellStyle name="Финансовый 2 5 2" xfId="1360"/>
    <cellStyle name="Финансовый 2 6" xfId="1380"/>
    <cellStyle name="Финансовый 2 7" xfId="1405"/>
    <cellStyle name="Финансовый 20" xfId="1242"/>
    <cellStyle name="Финансовый 20 2" xfId="1352"/>
    <cellStyle name="Финансовый 20 3" xfId="1382"/>
    <cellStyle name="Финансовый 20 4" xfId="1407"/>
    <cellStyle name="Финансовый 21" xfId="1278"/>
    <cellStyle name="Финансовый 21 2" xfId="1383"/>
    <cellStyle name="Финансовый 22" xfId="1277"/>
    <cellStyle name="Финансовый 22 2" xfId="1362"/>
    <cellStyle name="Финансовый 23" xfId="1279"/>
    <cellStyle name="Финансовый 23 2" xfId="1359"/>
    <cellStyle name="Финансовый 24" xfId="1280"/>
    <cellStyle name="Финансовый 24 2" xfId="1364"/>
    <cellStyle name="Финансовый 25" xfId="1358"/>
    <cellStyle name="Финансовый 26" xfId="1357"/>
    <cellStyle name="Финансовый 27" xfId="1356"/>
    <cellStyle name="Финансовый 28" xfId="1355"/>
    <cellStyle name="Финансовый 29" xfId="1333"/>
    <cellStyle name="Финансовый 3" xfId="1243"/>
    <cellStyle name="Финансовый 3 2" xfId="1244"/>
    <cellStyle name="Финансовый 3 3" xfId="1245"/>
    <cellStyle name="Финансовый 30" xfId="1331"/>
    <cellStyle name="Финансовый 31" xfId="1329"/>
    <cellStyle name="Финансовый 32" xfId="1387"/>
    <cellStyle name="Финансовый 33" xfId="1386"/>
    <cellStyle name="Финансовый 34" xfId="1389"/>
    <cellStyle name="Финансовый 4" xfId="1246"/>
    <cellStyle name="Финансовый 5" xfId="1247"/>
    <cellStyle name="Финансовый 6" xfId="1248"/>
    <cellStyle name="Финансовый 7" xfId="1249"/>
    <cellStyle name="Финансовый 8" xfId="1250"/>
    <cellStyle name="Финансовый 9" xfId="1251"/>
    <cellStyle name="Финансовый_Alfa Bank_ FS_2008_rus_1" xfId="1252"/>
    <cellStyle name="Хороший 2" xfId="1253"/>
    <cellStyle name="Хороший 3" xfId="1254"/>
    <cellStyle name="Цена" xfId="1255"/>
    <cellStyle name="Числовой" xfId="1256"/>
    <cellStyle name="Џђћ–…ќ’ќ›‰" xfId="1257"/>
    <cellStyle name="เครื่องหมายจุลภาค [0]_C-PK-LI" xfId="1258"/>
    <cellStyle name="เครื่องหมายจุลภาค_C-PK-LI" xfId="1259"/>
    <cellStyle name="เครื่องหมายสกุลเงิน [0]_C-PK-LI" xfId="1260"/>
    <cellStyle name="เครื่องหมายสกุลเงิน_C-PK-LI" xfId="1261"/>
    <cellStyle name="ปกติ_PERSONAL" xfId="1262"/>
    <cellStyle name="뒤에 오는 하이퍼링크_insul for equip_areaA" xfId="1263"/>
    <cellStyle name="똿뗦먛귟 [0.00]_PRODUCT DETAIL Q1" xfId="1264"/>
    <cellStyle name="똿뗦먛귟_PRODUCT DETAIL Q1" xfId="1265"/>
    <cellStyle name="믅됞 [0.00]_PRODUCT DETAIL Q1" xfId="1266"/>
    <cellStyle name="믅됞_PRODUCT DETAIL Q1" xfId="1267"/>
    <cellStyle name="뷭?_BOOKSHIP" xfId="1268"/>
    <cellStyle name="콤마 [0]_1202" xfId="1269"/>
    <cellStyle name="콤마_1202" xfId="1270"/>
    <cellStyle name="통화 [0]_1202" xfId="1271"/>
    <cellStyle name="통화_1202" xfId="1272"/>
    <cellStyle name="표준_(정보부문)월별인원계획" xfId="1273"/>
    <cellStyle name="하이퍼링크_insul for equip_areaA" xfId="1274"/>
    <cellStyle name="常规_aa" xfId="1275"/>
    <cellStyle name="標準_Sheet1" xfId="1276"/>
  </cellStyles>
  <dxfs count="0"/>
  <tableStyles count="0" defaultTableStyle="TableStyleMedium9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externalLink" Target="externalLinks/externalLink8.xml"/><Relationship Id="rId18" Type="http://schemas.openxmlformats.org/officeDocument/2006/relationships/externalLink" Target="externalLinks/externalLink13.xml"/><Relationship Id="rId26" Type="http://schemas.openxmlformats.org/officeDocument/2006/relationships/externalLink" Target="externalLinks/externalLink21.xml"/><Relationship Id="rId39" Type="http://schemas.openxmlformats.org/officeDocument/2006/relationships/externalLink" Target="externalLinks/externalLink34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6.xml"/><Relationship Id="rId34" Type="http://schemas.openxmlformats.org/officeDocument/2006/relationships/externalLink" Target="externalLinks/externalLink29.xml"/><Relationship Id="rId42" Type="http://schemas.openxmlformats.org/officeDocument/2006/relationships/styles" Target="styles.xml"/><Relationship Id="rId7" Type="http://schemas.openxmlformats.org/officeDocument/2006/relationships/externalLink" Target="externalLinks/externalLink2.xml"/><Relationship Id="rId12" Type="http://schemas.openxmlformats.org/officeDocument/2006/relationships/externalLink" Target="externalLinks/externalLink7.xml"/><Relationship Id="rId17" Type="http://schemas.openxmlformats.org/officeDocument/2006/relationships/externalLink" Target="externalLinks/externalLink12.xml"/><Relationship Id="rId25" Type="http://schemas.openxmlformats.org/officeDocument/2006/relationships/externalLink" Target="externalLinks/externalLink20.xml"/><Relationship Id="rId33" Type="http://schemas.openxmlformats.org/officeDocument/2006/relationships/externalLink" Target="externalLinks/externalLink28.xml"/><Relationship Id="rId38" Type="http://schemas.openxmlformats.org/officeDocument/2006/relationships/externalLink" Target="externalLinks/externalLink3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1.xml"/><Relationship Id="rId20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4.xml"/><Relationship Id="rId41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24" Type="http://schemas.openxmlformats.org/officeDocument/2006/relationships/externalLink" Target="externalLinks/externalLink19.xml"/><Relationship Id="rId32" Type="http://schemas.openxmlformats.org/officeDocument/2006/relationships/externalLink" Target="externalLinks/externalLink27.xml"/><Relationship Id="rId37" Type="http://schemas.openxmlformats.org/officeDocument/2006/relationships/externalLink" Target="externalLinks/externalLink32.xml"/><Relationship Id="rId40" Type="http://schemas.openxmlformats.org/officeDocument/2006/relationships/externalLink" Target="externalLinks/externalLink35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0.xml"/><Relationship Id="rId23" Type="http://schemas.openxmlformats.org/officeDocument/2006/relationships/externalLink" Target="externalLinks/externalLink18.xml"/><Relationship Id="rId28" Type="http://schemas.openxmlformats.org/officeDocument/2006/relationships/externalLink" Target="externalLinks/externalLink23.xml"/><Relationship Id="rId36" Type="http://schemas.openxmlformats.org/officeDocument/2006/relationships/externalLink" Target="externalLinks/externalLink31.xml"/><Relationship Id="rId10" Type="http://schemas.openxmlformats.org/officeDocument/2006/relationships/externalLink" Target="externalLinks/externalLink5.xml"/><Relationship Id="rId19" Type="http://schemas.openxmlformats.org/officeDocument/2006/relationships/externalLink" Target="externalLinks/externalLink14.xml"/><Relationship Id="rId31" Type="http://schemas.openxmlformats.org/officeDocument/2006/relationships/externalLink" Target="externalLinks/externalLink26.xml"/><Relationship Id="rId44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externalLink" Target="externalLinks/externalLink9.xml"/><Relationship Id="rId22" Type="http://schemas.openxmlformats.org/officeDocument/2006/relationships/externalLink" Target="externalLinks/externalLink17.xml"/><Relationship Id="rId27" Type="http://schemas.openxmlformats.org/officeDocument/2006/relationships/externalLink" Target="externalLinks/externalLink22.xml"/><Relationship Id="rId30" Type="http://schemas.openxmlformats.org/officeDocument/2006/relationships/externalLink" Target="externalLinks/externalLink25.xml"/><Relationship Id="rId35" Type="http://schemas.openxmlformats.org/officeDocument/2006/relationships/externalLink" Target="externalLinks/externalLink30.xml"/><Relationship Id="rId43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2</xdr:col>
      <xdr:colOff>34131</xdr:colOff>
      <xdr:row>1</xdr:row>
      <xdr:rowOff>504825</xdr:rowOff>
    </xdr:to>
    <xdr:pic>
      <xdr:nvPicPr>
        <xdr:cNvPr id="6225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152400"/>
          <a:ext cx="394335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2</xdr:col>
      <xdr:colOff>220662</xdr:colOff>
      <xdr:row>4</xdr:row>
      <xdr:rowOff>19050</xdr:rowOff>
    </xdr:to>
    <xdr:pic>
      <xdr:nvPicPr>
        <xdr:cNvPr id="7256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161925"/>
          <a:ext cx="3876675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228600</xdr:colOff>
      <xdr:row>3</xdr:row>
      <xdr:rowOff>114300</xdr:rowOff>
    </xdr:to>
    <xdr:pic>
      <xdr:nvPicPr>
        <xdr:cNvPr id="9282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1925"/>
          <a:ext cx="38957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</xdr:colOff>
      <xdr:row>0</xdr:row>
      <xdr:rowOff>114300</xdr:rowOff>
    </xdr:from>
    <xdr:to>
      <xdr:col>1</xdr:col>
      <xdr:colOff>3952875</xdr:colOff>
      <xdr:row>3</xdr:row>
      <xdr:rowOff>152400</xdr:rowOff>
    </xdr:to>
    <xdr:pic>
      <xdr:nvPicPr>
        <xdr:cNvPr id="8263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0" y="114300"/>
          <a:ext cx="387667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52;&#1086;&#1080;%20&#1076;&#1086;&#1082;&#1091;&#1084;&#1077;&#1085;&#1090;&#1099;\&#1055;&#1072;&#1087;&#1077;&#1090;%20&#1086;&#1090;&#1095;&#1077;&#1090;&#1085;&#1086;&#1089;&#1090;&#1080;%20&#1050;&#1048;%20&#1086;&#1090;%20&#1044;&#1060;&#1069;&#1040;&#1050;25.02.08\4%20&#1075;&#1086;&#1076;&#1086;&#1074;&#1086;&#1081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Yelena/&#1052;&#1086;&#1080;%20&#1076;&#1086;&#1082;&#1091;&#1084;&#1077;&#1085;&#1090;&#1099;/Transoil%20-%2010/1_My%20documents/1_Work/1_Audit/Templates/R_S%20Capex/1_Work/Audit/2005-12/General%20file/KCC_12.05_A1.2_Translation_MASTER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nbalesta/My%20Documents/NBCurrency%202004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tp200\&#1041;&#1055;6-10\DOCUME~1\M-AITZ~1\LOCALS~1\Temp\C.Lotus.Notes.Data\Documents%20and%20Settings\K-Samarova\&#1052;&#1086;&#1080;%20&#1076;&#1086;&#1082;&#1091;&#1084;&#1077;&#1085;&#1090;&#1099;\&#1055;&#1088;&#1080;&#1082;&#1072;&#1079;_182\form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~1\ZH-SAM~1\LOCALS~1\Temp\C.Lotus.Notes.Data\57_1NKs%20&#1087;&#1083;&#1102;&#1089;%20&#1040;&#1040;_&#1053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D.Shaikenov\&#1052;&#1086;&#1080;%20&#1076;&#1086;&#1082;&#1091;&#1084;&#1077;&#1085;&#1090;&#1099;\&#1041;&#1080;&#1079;&#1085;&#1077;&#1089;-&#1087;&#1083;&#1072;&#1085;\&#1041;&#1080;&#1079;&#1085;&#1077;&#1089;-&#1087;&#1083;&#1072;&#1085;%20610%20&#1050;&#1055;&#1057;&#1047;%20&#1050;&#1052;&#1043;\&#1041;&#1055;%20&#1076;&#1083;&#1103;%20&#1057;&#1044;%2028.12\RD_610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skhat%20Lepessov/Documents/&#1047;&#1072;&#1074;&#1077;&#1088;&#1096;&#1077;&#1085;&#1085;&#1099;&#1077;%20&#1087;&#1088;&#1086;&#1077;&#1082;&#1090;&#1099;/Cape-08/5_&#1056;&#1072;&#1073;&#1086;&#1095;&#1080;&#1077;%20&#1076;&#1086;&#1082;&#1091;&#1084;&#1077;&#1085;&#1090;&#1099;/&#1089;%20&#1088;&#1072;&#1073;&#1086;&#1095;&#1077;&#1075;&#1086;%20&#1089;&#1090;&#1086;&#1083;&#1072;/RI-08/DOCUME~1/lh/IMPOST~1/Temp/C.Lotus.Notes.Data/Ore%20Libia/Esempio-ore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bud-8\&#1044;&#1077;&#1083;&#1086;\DOCUME~1\M-AITZ~1\LOCALS~1\Temp\C.Lotus.Notes.Data\Documents%20and%20Settings\K-Samarova\&#1052;&#1086;&#1080;%20&#1076;&#1086;&#1082;&#1091;&#1084;&#1077;&#1085;&#1090;&#1099;\&#1055;&#1088;&#1080;&#1082;&#1072;&#1079;_182\form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&#1040;&#1076;&#1084;&#1080;&#1085;&#1080;&#1089;&#1090;&#1088;&#1072;&#1090;&#1086;&#1088;\&#1052;&#1086;&#1080;%20&#1076;&#1086;&#1082;&#1091;&#1084;&#1077;&#1085;&#1090;&#1099;\Clients\KISOrion\2007\KisOrion_package\Documents%20and%20Settings\user\&#1052;&#1086;&#1080;%20&#1076;&#1086;&#1082;&#1091;&#1084;&#1077;&#1085;&#1090;&#1099;\04_MKM\02_Trial%20balances%20and%20FS%20under%20issue\07_2006%2007_TB%20and%20FS\02_Data%20files\B1%20MKM_06.07%20Consolidation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MukhamadiyarovIF\Local%20Settings\Temporary%20Internet%20Files\OLK70A\reporting%20package%2031.12.04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2299%202003_IFRS_FS%20in%20Excel_to%20concur_no%20combination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52;&#1086;&#1080;%20&#1076;&#1086;&#1082;&#1091;&#1084;&#1077;&#1085;&#1090;&#1099;\&#1055;&#1072;&#1087;&#1077;&#1090;%20&#1086;&#1090;&#1095;&#1077;&#1090;&#1085;&#1086;&#1089;&#1090;&#1080;%20&#1050;&#1048;%20&#1086;&#1090;%20&#1044;&#1060;&#1069;&#1040;&#1050;25.02.08\3%20&#1087;&#1086;&#1083;&#1091;&#1075;&#1086;&#1076;&#1086;&#1074;&#1086;&#1081;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403-5\&#1076;&#1086;&#1082;&#1091;&#1084;&#1077;&#1085;&#1090;&#1099;%20&#1077;&#1083;&#1077;&#1085;&#1072;\Documents%20and%20Settings\n\&#1056;&#1072;&#1073;&#1086;&#1095;&#1080;&#1081;%20&#1089;&#1090;&#1086;&#1083;\&#1048;&#1085;&#1092;&#1086;&#1088;&#1084;&#1072;&#1094;&#1080;&#1103;%20&#1085;&#1077;&#1086;&#1073;&#1093;&#1086;&#1076;&#1080;&#1084;&#1072;&#1103;%20&#1076;&#1083;&#1103;%20&#1087;&#1088;&#1086;&#1074;&#1077;&#1076;&#1077;&#1085;&#1080;&#1103;%20&#1072;&#1091;&#1076;&#1080;&#1090;&#1072;%202006\2216.2%20&#1086;&#1090;&#1076;&#1077;&#1083;&#1100;&#1085;&#1072;&#1103;%20&#1060;&#1054;%20JSC%20KTZh%20-%20for%20client%20RUS%20-%20FINAL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650%20PP&amp;E%20movement%20-%20%20Final%20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6340%20Long-Term%20Debt%20testing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1\post\Documents%20and%20Settings\bsalimgereyev\My%20Documents\Engagements\BMV\Inventory\&#1052;&#1086;&#1080;%20&#1076;&#1086;&#1082;&#1091;&#1084;&#1077;&#1085;&#1090;&#1099;\&#1052;&#1086;&#1080;%20&#1076;&#1086;&#1082;&#1091;&#1084;&#1077;&#1085;&#1090;&#1099;%202000\&#1090;&#1072;&#1088;&#1072;%202000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~1\M-AITZ~1\LOCALS~1\Temp\C.Lotus.Notes.Data\Documents%20and%20Settings\K-Samarova\&#1052;&#1086;&#1080;%20&#1076;&#1086;&#1082;&#1091;&#1084;&#1077;&#1085;&#1090;&#1099;\&#1055;&#1088;&#1080;&#1082;&#1072;&#1079;_182\form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torage\&#1048;&#1058;\Documents%20and%20Settings\K-Samarova\&#1052;&#1086;&#1080;%20&#1076;&#1086;&#1082;&#1091;&#1084;&#1077;&#1085;&#1090;&#1099;\&#1055;&#1088;&#1080;&#1082;&#1072;&#1079;_182\form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bud-8\&#1044;&#1077;&#1083;&#1086;\Documents%20and%20Settings\S.Turehanova\&#1056;&#1072;&#1073;&#1086;&#1095;&#1080;&#1081;%20&#1089;&#1090;&#1086;&#1083;\&#1050;&#1052;&#1043;%20&#1056;&#1044;\Documents%20and%20Settings\K-Samarova\&#1052;&#1086;&#1080;%20&#1076;&#1086;&#1082;&#1091;&#1084;&#1077;&#1085;&#1090;&#1099;\&#1055;&#1088;&#1080;&#1082;&#1072;&#1079;_182\form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co-m4\Work\Documents%20and%20Settings\ordabaev.ATYRAU\&#1052;&#1086;&#1080;%20&#1076;&#1086;&#1082;&#1091;&#1084;&#1077;&#1085;&#1090;&#1099;\&#1055;&#1083;&#1072;&#1085;&#1080;&#1088;&#1086;&#1074;&#1072;&#1085;&#1080;&#1077;\&#1041;&#1102;&#1076;&#1078;&#1077;&#1090;\&#1041;&#1102;&#1076;&#1078;&#1077;&#1090;%202004&#1075;\&#1057;&#1082;&#1086;&#1088;&#1088;.%20&#1041;&#1102;&#1076;&#1078;&#1077;&#1090;%20&#1047;&#1060;%202004%20&#1075;%20&#1057;&#1042;&#1054;&#1044;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nkhabibullin\My%20Documents\KMG\Transformation\&#1057;&#1082;&#1086;&#1088;&#1088;&#1077;&#1082;&#1090;&#1080;&#1088;%20&#1056;&#1044;_&#1084;&#1077;&#1089;&#1103;&#1094;_&#1085;&#1072;_20_CF%20Calc%20(version%202)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bud-8\&#1044;&#1077;&#1083;&#1086;\Documents%20and%20Settings\S.Turehanova\&#1056;&#1072;&#1073;&#1086;&#1095;&#1080;&#1081;%20&#1089;&#1090;&#1086;&#1083;\&#1050;&#1052;&#1043;%20&#1056;&#1044;\Documents%20and%20Settings\&#1041;&#1072;&#1075;&#1080;&#1090;&#1078;&#1072;&#1085;%20&#1050;&#1072;&#1080;&#1088;&#1073;&#1072;&#1077;&#1074;\Local%20Settings\Temporary%20Internet%20Files\Content.IE5\3AGFRT81\&#1092;&#1077;&#1074;%202002\&#1044;&#1041;&#1057;&#1055;_02_%20200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403-5\&#1076;&#1086;&#1082;&#1091;&#1084;&#1077;&#1085;&#1090;&#1099;%20&#1077;&#1083;&#1077;&#1085;&#1072;\B-PL\NBPL\_FES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bud-8\&#1044;&#1077;&#1083;&#1086;\Documents%20and%20Settings\S.Turehanova\&#1056;&#1072;&#1073;&#1086;&#1095;&#1080;&#1081;%20&#1089;&#1090;&#1086;&#1083;\&#1050;&#1052;&#1043;%20&#1056;&#1044;\Documents%20and%20Settings\K-Abuova\Local%20Settings\Temporary%20Internet%20Files\OLK5B\&#1080;&#1079;&#1084;&#1077;&#1085;.%20&#1092;&#1086;&#1088;&#1084;&#1099;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co13\Indicate%20Plan%202003-2005\DOCUME~1\M-AITZ~1\LOCALS~1\Temp\C.Lotus.Notes.Data\&#1041;&#1044;\&#1050;&#1086;&#1101;&#1092;&#1092;&#1080;&#1094;&#1080;&#1077;&#1085;&#1090;&#1099;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co13\Indicate%20Plan%202003-2005\DOCUME~1\M-AITZ~1\LOCALS~1\Temp\C.Lotus.Notes.Data\&#1041;&#1044;\&#1057;&#1090;&#1072;&#1090;&#1100;&#1080;%20&#1058;&#1069;&#1055;_&#1089;&#1090;&#1072;&#1088;&#1072;&#1103;%20&#1089;&#1090;&#1088;&#1091;&#1082;&#1090;&#1091;&#1088;&#1072;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bud-8\&#1044;&#1077;&#1083;&#1086;\Documents%20and%20Settings\S.Turehanova\&#1056;&#1072;&#1073;&#1086;&#1095;&#1080;&#1081;%20&#1089;&#1090;&#1086;&#1083;\&#1050;&#1052;&#1043;%20&#1056;&#1044;\Documents%20and%20Settings\A-Abilov\Local%20Settings\Temporary%20Internet%20Files\OLK12E\&#1060;&#1086;&#1088;&#1084;&#1072;2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52;&#1086;&#1080;%20&#1076;&#1086;&#1082;&#1091;&#1084;&#1077;&#1085;&#1090;&#1099;\&#1055;&#1088;&#1086;&#1077;&#1082;&#1090;&#1099;\BR\5_&#1056;&#1072;&#1073;&#1086;&#1095;&#1080;&#1077;%20&#1076;&#1086;&#1082;&#1091;&#1084;&#1077;&#1085;&#1090;&#1099;\1_&#1054;&#1090;&#1095;&#1077;&#1090;&#1099;\BR-09-01%20Compilation%20file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ocuments%20and%20Settings\A-Abilov\Local%20Settings\Temporary%20Internet%20Files\OLK12E\&#1060;&#1086;&#1088;&#1084;&#1072;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ab\Work\DATI\WINWORD\TESTI\MATRICE\Marge%20&amp;%20cost%20DECK_Rev%20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skhat%20Lepessov/Documents/&#1047;&#1072;&#1074;&#1077;&#1088;&#1096;&#1077;&#1085;&#1085;&#1099;&#1077;%20&#1087;&#1088;&#1086;&#1077;&#1082;&#1090;&#1099;/Cape-08/5_&#1056;&#1072;&#1073;&#1086;&#1095;&#1080;&#1077;%20&#1076;&#1086;&#1082;&#1091;&#1084;&#1077;&#1085;&#1090;&#1099;/&#1089;%20&#1088;&#1072;&#1073;&#1086;&#1095;&#1077;&#1075;&#1086;%20&#1089;&#1090;&#1086;&#1083;&#1072;/RI-08/DATI/WINWORD/TESTI/MATRICE/Marge%20&amp;%20cost%20DECK_Rev%20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stcb008\&#1052;&#1054;&#1055;\&#1044;&#1086;&#1089;&#1090;&#1091;&#1087;\2%20&#1082;&#1074;&#1072;&#1088;&#1090;&#1072;&#1083;%202003%20&#1075;&#1086;&#1076;&#1072;\100%20&#1079;&#1072;%206%20&#1084;&#1077;&#1089;&#1103;&#1094;&#1077;&#1074;%202003%20&#1075;&#1086;&#1076;&#1072;.%20&#1087;&#1086;%20&#1092;&#1080;&#1083;&#1080;&#1072;&#1083;&#1072;&#1084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1\SharedDocs\Documents%20and%20Settings\ageyze\My%20Documents\Projects\KMG\additional_data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ab\Work\Maersk%20Dan%20FG\SCurveHistogramRev3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dati/controll/CONSUNT/ROSETTI/STRUTTUR/2000/09/Mdc5200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le"/>
      <sheetName val="Содержание"/>
      <sheetName val="1БК"/>
      <sheetName val="2БК"/>
      <sheetName val="3БК"/>
      <sheetName val="4БК"/>
      <sheetName val="6БК"/>
      <sheetName val="1БО"/>
      <sheetName val="2БО"/>
      <sheetName val="3БО"/>
      <sheetName val="7БО"/>
      <sheetName val="HR_KPI"/>
      <sheetName val="Персонал"/>
      <sheetName val="1-СП"/>
      <sheetName val="2-О"/>
      <sheetName val="Справка"/>
      <sheetName val="KPI List"/>
      <sheetName val="Dictionaries"/>
    </sheetNames>
    <sheetDataSet>
      <sheetData sheetId="0" refreshError="1"/>
      <sheetData sheetId="1" refreshError="1">
        <row r="4">
          <cell r="D4" t="str">
            <v>2008 г.</v>
          </cell>
        </row>
        <row r="5">
          <cell r="D5">
            <v>2008</v>
          </cell>
        </row>
        <row r="6">
          <cell r="D6" t="str">
            <v>АО «Национальная компания «КазМунайГаз»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"/>
      <sheetName val="X-rates"/>
      <sheetName val="FS"/>
      <sheetName val="4a"/>
      <sheetName val="4b"/>
      <sheetName val="4c"/>
      <sheetName val="5a"/>
      <sheetName val="5b"/>
      <sheetName val="6"/>
      <sheetName val="7"/>
      <sheetName val="8"/>
      <sheetName val="9"/>
      <sheetName val="10"/>
      <sheetName val="11"/>
      <sheetName val="12"/>
      <sheetName val="14b"/>
      <sheetName val="16"/>
      <sheetName val="17"/>
      <sheetName val="18"/>
      <sheetName val="19"/>
      <sheetName val="19b"/>
      <sheetName val="20"/>
      <sheetName val="21"/>
      <sheetName val="22"/>
      <sheetName val="24"/>
      <sheetName val="23"/>
      <sheetName val="25"/>
      <sheetName val="26"/>
      <sheetName val="27"/>
      <sheetName val="14a"/>
      <sheetName val="28"/>
      <sheetName val="30"/>
      <sheetName val="30.new"/>
      <sheetName val="31"/>
      <sheetName val="32"/>
      <sheetName val="34gi_2005"/>
      <sheetName val="34gi_2004"/>
      <sheetName val="34gii_2005"/>
      <sheetName val="34gii_2004"/>
      <sheetName val="36"/>
    </sheetNames>
    <sheetDataSet>
      <sheetData sheetId="0" refreshError="1"/>
      <sheetData sheetId="1" refreshError="1">
        <row r="3">
          <cell r="D3">
            <v>158.54</v>
          </cell>
        </row>
      </sheetData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verages"/>
      <sheetName val="UK Pounds 2004"/>
      <sheetName val="Dutch crown 2004"/>
      <sheetName val="US Dollar 2004"/>
      <sheetName val=" Euro 2004"/>
      <sheetName val="Kgz Som 2004"/>
      <sheetName val="Russian Ruble 2004"/>
      <sheetName val="SDR 2004"/>
      <sheetName val="Uzbek Sum 2004"/>
      <sheetName val="Ukrainian griv.2004"/>
      <sheetName val="Swedish crown 2004"/>
      <sheetName val="Sweden Franc 2004"/>
    </sheetNames>
    <sheetDataSet>
      <sheetData sheetId="0"/>
      <sheetData sheetId="1"/>
      <sheetData sheetId="2"/>
      <sheetData sheetId="3">
        <row r="17">
          <cell r="C17">
            <v>143.33000000000001</v>
          </cell>
        </row>
        <row r="18">
          <cell r="C18">
            <v>143.33000000000001</v>
          </cell>
        </row>
        <row r="19">
          <cell r="C19">
            <v>143.33000000000001</v>
          </cell>
        </row>
        <row r="20">
          <cell r="C20">
            <v>143.33000000000001</v>
          </cell>
        </row>
        <row r="21">
          <cell r="C21">
            <v>143.33000000000001</v>
          </cell>
        </row>
        <row r="22">
          <cell r="C22">
            <v>142.91</v>
          </cell>
        </row>
        <row r="23">
          <cell r="C23">
            <v>142.66</v>
          </cell>
        </row>
        <row r="24">
          <cell r="C24">
            <v>142.35</v>
          </cell>
        </row>
        <row r="25">
          <cell r="C25">
            <v>142.15</v>
          </cell>
        </row>
        <row r="26">
          <cell r="C26">
            <v>142.63999999999999</v>
          </cell>
        </row>
        <row r="27">
          <cell r="C27">
            <v>142.63999999999999</v>
          </cell>
        </row>
        <row r="28">
          <cell r="C28">
            <v>142.63999999999999</v>
          </cell>
        </row>
        <row r="29">
          <cell r="C29">
            <v>142.6</v>
          </cell>
        </row>
        <row r="30">
          <cell r="C30">
            <v>142.08000000000001</v>
          </cell>
        </row>
        <row r="31">
          <cell r="C31">
            <v>141.62</v>
          </cell>
        </row>
        <row r="32">
          <cell r="C32">
            <v>141.29</v>
          </cell>
        </row>
        <row r="33">
          <cell r="C33">
            <v>141.36000000000001</v>
          </cell>
        </row>
        <row r="34">
          <cell r="C34">
            <v>141.36000000000001</v>
          </cell>
        </row>
        <row r="35">
          <cell r="C35">
            <v>141.36000000000001</v>
          </cell>
        </row>
        <row r="36">
          <cell r="C36">
            <v>141.35</v>
          </cell>
        </row>
        <row r="37">
          <cell r="C37">
            <v>140.5</v>
          </cell>
        </row>
        <row r="38">
          <cell r="C38">
            <v>139.80000000000001</v>
          </cell>
        </row>
        <row r="39">
          <cell r="C39">
            <v>139.87</v>
          </cell>
        </row>
        <row r="40">
          <cell r="C40">
            <v>139.71</v>
          </cell>
        </row>
        <row r="41">
          <cell r="C41">
            <v>139.71</v>
          </cell>
        </row>
        <row r="42">
          <cell r="C42">
            <v>139.71</v>
          </cell>
        </row>
        <row r="43">
          <cell r="C43">
            <v>139.5</v>
          </cell>
        </row>
        <row r="44">
          <cell r="C44">
            <v>139.53</v>
          </cell>
        </row>
        <row r="45">
          <cell r="C45">
            <v>139.4</v>
          </cell>
        </row>
        <row r="46">
          <cell r="C46">
            <v>139.38</v>
          </cell>
        </row>
        <row r="47">
          <cell r="C47">
            <v>139.41</v>
          </cell>
        </row>
        <row r="48">
          <cell r="C48">
            <v>139.41</v>
          </cell>
        </row>
        <row r="49">
          <cell r="C49">
            <v>139.41</v>
          </cell>
        </row>
        <row r="50">
          <cell r="C50">
            <v>139.41999999999999</v>
          </cell>
        </row>
        <row r="51">
          <cell r="C51">
            <v>139.47999999999999</v>
          </cell>
        </row>
        <row r="52">
          <cell r="C52">
            <v>139.38</v>
          </cell>
        </row>
        <row r="53">
          <cell r="C53">
            <v>139.41</v>
          </cell>
        </row>
        <row r="54">
          <cell r="C54">
            <v>139.28</v>
          </cell>
        </row>
        <row r="55">
          <cell r="C55">
            <v>139.28</v>
          </cell>
        </row>
        <row r="56">
          <cell r="C56">
            <v>139.28</v>
          </cell>
        </row>
        <row r="57">
          <cell r="C57">
            <v>139.25</v>
          </cell>
        </row>
        <row r="58">
          <cell r="C58">
            <v>139.22</v>
          </cell>
        </row>
        <row r="59">
          <cell r="C59">
            <v>139.16999999999999</v>
          </cell>
        </row>
        <row r="60">
          <cell r="C60">
            <v>139.13</v>
          </cell>
        </row>
        <row r="61">
          <cell r="C61">
            <v>139.09</v>
          </cell>
        </row>
        <row r="62">
          <cell r="C62">
            <v>139.09</v>
          </cell>
        </row>
        <row r="63">
          <cell r="C63">
            <v>139.09</v>
          </cell>
        </row>
        <row r="64">
          <cell r="C64">
            <v>139.05000000000001</v>
          </cell>
        </row>
        <row r="65">
          <cell r="C65">
            <v>139</v>
          </cell>
        </row>
        <row r="66">
          <cell r="C66">
            <v>138.97</v>
          </cell>
        </row>
        <row r="67">
          <cell r="C67">
            <v>138.86000000000001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мятка"/>
      <sheetName val="Форма1"/>
      <sheetName val="Форма2"/>
      <sheetName val="Форма3"/>
      <sheetName val="Форма4"/>
      <sheetName val="Форма5"/>
      <sheetName val="Форма6"/>
      <sheetName val="Форма7"/>
      <sheetName val="Форма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ажн.2004"/>
      <sheetName val="Query1NK"/>
      <sheetName val="Query1NK_KZ"/>
      <sheetName val="1NK"/>
      <sheetName val="РасчСрЗП"/>
      <sheetName val="Предпр"/>
      <sheetName val="ЦентрЗатр"/>
      <sheetName val="ЕдИзм"/>
      <sheetName val="Группы"/>
    </sheetNames>
    <sheetDataSet>
      <sheetData sheetId="0" refreshError="1"/>
      <sheetData sheetId="1" refreshError="1"/>
      <sheetData sheetId="2" refreshError="1"/>
      <sheetData sheetId="3" refreshError="1">
        <row r="11">
          <cell r="R11">
            <v>9322.9</v>
          </cell>
          <cell r="S11">
            <v>9450.3700000000008</v>
          </cell>
          <cell r="T11">
            <v>9518.6299999999992</v>
          </cell>
        </row>
        <row r="12">
          <cell r="R12">
            <v>9322.9</v>
          </cell>
          <cell r="S12">
            <v>9450.3700000000008</v>
          </cell>
          <cell r="T12">
            <v>9518.6299999999992</v>
          </cell>
        </row>
        <row r="13">
          <cell r="R13">
            <v>9300</v>
          </cell>
          <cell r="S13">
            <v>9430</v>
          </cell>
          <cell r="T13">
            <v>9500</v>
          </cell>
        </row>
        <row r="14">
          <cell r="R14">
            <v>22.9</v>
          </cell>
          <cell r="S14">
            <v>20.37</v>
          </cell>
          <cell r="T14">
            <v>18.63</v>
          </cell>
        </row>
        <row r="15">
          <cell r="R15">
            <v>2150</v>
          </cell>
          <cell r="S15">
            <v>2200</v>
          </cell>
          <cell r="T15">
            <v>2200</v>
          </cell>
        </row>
        <row r="16">
          <cell r="R16">
            <v>808.2</v>
          </cell>
          <cell r="S16">
            <v>751.62</v>
          </cell>
          <cell r="T16">
            <v>699.1</v>
          </cell>
        </row>
        <row r="17">
          <cell r="R17">
            <v>136</v>
          </cell>
          <cell r="S17">
            <v>133.56</v>
          </cell>
          <cell r="T17">
            <v>131.91</v>
          </cell>
        </row>
        <row r="18">
          <cell r="R18">
            <v>3900</v>
          </cell>
          <cell r="S18">
            <v>3900</v>
          </cell>
          <cell r="T18">
            <v>3900</v>
          </cell>
        </row>
        <row r="19">
          <cell r="R19">
            <v>0</v>
          </cell>
          <cell r="S19">
            <v>0</v>
          </cell>
          <cell r="T19">
            <v>0</v>
          </cell>
        </row>
        <row r="25">
          <cell r="R25">
            <v>0</v>
          </cell>
          <cell r="S25">
            <v>0</v>
          </cell>
        </row>
        <row r="26">
          <cell r="R26" t="str">
            <v>-</v>
          </cell>
          <cell r="S26" t="str">
            <v>-</v>
          </cell>
          <cell r="T26" t="str">
            <v>-</v>
          </cell>
        </row>
        <row r="27">
          <cell r="R27" t="str">
            <v>-</v>
          </cell>
          <cell r="S27" t="str">
            <v>-</v>
          </cell>
          <cell r="T27" t="str">
            <v>-</v>
          </cell>
        </row>
        <row r="28">
          <cell r="R28" t="str">
            <v>-</v>
          </cell>
          <cell r="S28" t="str">
            <v>-</v>
          </cell>
          <cell r="T28" t="str">
            <v>-</v>
          </cell>
        </row>
        <row r="29">
          <cell r="R29" t="str">
            <v>-</v>
          </cell>
          <cell r="S29" t="str">
            <v>-</v>
          </cell>
          <cell r="T29" t="str">
            <v>-</v>
          </cell>
        </row>
        <row r="30">
          <cell r="R30" t="str">
            <v>-</v>
          </cell>
          <cell r="S30" t="str">
            <v>-</v>
          </cell>
          <cell r="T30" t="str">
            <v>-</v>
          </cell>
        </row>
        <row r="31">
          <cell r="R31">
            <v>0</v>
          </cell>
          <cell r="S31">
            <v>0</v>
          </cell>
        </row>
        <row r="32">
          <cell r="R32">
            <v>0</v>
          </cell>
          <cell r="S32">
            <v>0</v>
          </cell>
          <cell r="T32">
            <v>0</v>
          </cell>
        </row>
        <row r="33">
          <cell r="R33">
            <v>0</v>
          </cell>
          <cell r="S33">
            <v>0</v>
          </cell>
          <cell r="T33">
            <v>0</v>
          </cell>
        </row>
        <row r="34">
          <cell r="R34">
            <v>0</v>
          </cell>
          <cell r="S34">
            <v>0</v>
          </cell>
          <cell r="T34">
            <v>0</v>
          </cell>
        </row>
        <row r="35">
          <cell r="R35">
            <v>0</v>
          </cell>
          <cell r="S35">
            <v>0</v>
          </cell>
          <cell r="T35">
            <v>0</v>
          </cell>
        </row>
        <row r="36">
          <cell r="R36">
            <v>0</v>
          </cell>
          <cell r="S36">
            <v>0</v>
          </cell>
          <cell r="T36">
            <v>0</v>
          </cell>
        </row>
        <row r="37">
          <cell r="R37">
            <v>41194</v>
          </cell>
          <cell r="S37">
            <v>50248</v>
          </cell>
          <cell r="T37">
            <v>51309</v>
          </cell>
        </row>
        <row r="38">
          <cell r="R38">
            <v>36574</v>
          </cell>
          <cell r="S38">
            <v>44148</v>
          </cell>
          <cell r="T38">
            <v>45009</v>
          </cell>
        </row>
        <row r="39">
          <cell r="R39">
            <v>36574</v>
          </cell>
          <cell r="S39">
            <v>44148</v>
          </cell>
          <cell r="T39">
            <v>45009</v>
          </cell>
        </row>
        <row r="40">
          <cell r="R40">
            <v>36574</v>
          </cell>
          <cell r="S40">
            <v>44148</v>
          </cell>
          <cell r="T40">
            <v>45009</v>
          </cell>
        </row>
        <row r="41">
          <cell r="R41">
            <v>18078</v>
          </cell>
          <cell r="S41">
            <v>18439.560000000001</v>
          </cell>
          <cell r="T41">
            <v>18808.351200000001</v>
          </cell>
        </row>
        <row r="42">
          <cell r="R42">
            <v>0</v>
          </cell>
          <cell r="S42">
            <v>0</v>
          </cell>
          <cell r="T42">
            <v>0</v>
          </cell>
        </row>
        <row r="43">
          <cell r="R43" t="str">
            <v>-</v>
          </cell>
          <cell r="S43" t="str">
            <v>-</v>
          </cell>
          <cell r="T43" t="str">
            <v>-</v>
          </cell>
        </row>
        <row r="44">
          <cell r="R44" t="str">
            <v>-</v>
          </cell>
          <cell r="S44" t="str">
            <v>-</v>
          </cell>
          <cell r="T44" t="str">
            <v>-</v>
          </cell>
        </row>
        <row r="45">
          <cell r="R45">
            <v>0</v>
          </cell>
          <cell r="S45">
            <v>0</v>
          </cell>
          <cell r="T45">
            <v>0</v>
          </cell>
        </row>
        <row r="46">
          <cell r="R46">
            <v>0</v>
          </cell>
          <cell r="S46">
            <v>0</v>
          </cell>
          <cell r="T46">
            <v>0</v>
          </cell>
        </row>
        <row r="47">
          <cell r="R47" t="str">
            <v>-</v>
          </cell>
          <cell r="S47" t="str">
            <v>-</v>
          </cell>
          <cell r="T47" t="str">
            <v>-</v>
          </cell>
        </row>
        <row r="48">
          <cell r="R48" t="str">
            <v>-</v>
          </cell>
          <cell r="S48" t="str">
            <v>-</v>
          </cell>
          <cell r="T48" t="str">
            <v>-</v>
          </cell>
        </row>
        <row r="49">
          <cell r="R49" t="str">
            <v>-</v>
          </cell>
          <cell r="S49" t="str">
            <v>-</v>
          </cell>
          <cell r="T49" t="str">
            <v>-</v>
          </cell>
        </row>
        <row r="50">
          <cell r="R50">
            <v>0</v>
          </cell>
          <cell r="S50">
            <v>0</v>
          </cell>
          <cell r="T50">
            <v>0</v>
          </cell>
        </row>
        <row r="51">
          <cell r="R51">
            <v>4620</v>
          </cell>
          <cell r="S51">
            <v>6100</v>
          </cell>
          <cell r="T51">
            <v>6300</v>
          </cell>
        </row>
        <row r="52">
          <cell r="R52">
            <v>4620</v>
          </cell>
          <cell r="S52">
            <v>6100</v>
          </cell>
          <cell r="T52">
            <v>6300</v>
          </cell>
        </row>
        <row r="53">
          <cell r="R53">
            <v>4620</v>
          </cell>
          <cell r="S53">
            <v>6100</v>
          </cell>
          <cell r="T53">
            <v>6300</v>
          </cell>
        </row>
        <row r="54">
          <cell r="R54">
            <v>7920</v>
          </cell>
          <cell r="S54">
            <v>8040</v>
          </cell>
          <cell r="T54">
            <v>8080</v>
          </cell>
        </row>
        <row r="55">
          <cell r="R55" t="str">
            <v>-</v>
          </cell>
          <cell r="S55" t="str">
            <v>-</v>
          </cell>
          <cell r="T55" t="str">
            <v>-</v>
          </cell>
        </row>
        <row r="56">
          <cell r="R56" t="str">
            <v>-</v>
          </cell>
          <cell r="S56" t="str">
            <v>-</v>
          </cell>
          <cell r="T56" t="str">
            <v>-</v>
          </cell>
        </row>
        <row r="57">
          <cell r="R57">
            <v>1600</v>
          </cell>
          <cell r="S57">
            <v>571</v>
          </cell>
          <cell r="T57">
            <v>571</v>
          </cell>
        </row>
        <row r="58">
          <cell r="R58">
            <v>116712</v>
          </cell>
          <cell r="S58">
            <v>128266</v>
          </cell>
          <cell r="T58">
            <v>137386</v>
          </cell>
        </row>
        <row r="59">
          <cell r="R59">
            <v>116712</v>
          </cell>
          <cell r="S59">
            <v>128266</v>
          </cell>
          <cell r="T59">
            <v>137386</v>
          </cell>
        </row>
        <row r="60">
          <cell r="R60">
            <v>116712</v>
          </cell>
          <cell r="S60">
            <v>128266</v>
          </cell>
          <cell r="T60">
            <v>137386</v>
          </cell>
        </row>
        <row r="61">
          <cell r="R61">
            <v>2469.9199520000002</v>
          </cell>
          <cell r="S61">
            <v>2697</v>
          </cell>
          <cell r="T61">
            <v>2737</v>
          </cell>
        </row>
        <row r="62">
          <cell r="R62">
            <v>3534.5</v>
          </cell>
          <cell r="S62">
            <v>4223</v>
          </cell>
          <cell r="T62">
            <v>4256</v>
          </cell>
        </row>
        <row r="63">
          <cell r="R63">
            <v>0</v>
          </cell>
          <cell r="S63">
            <v>2469078.29</v>
          </cell>
          <cell r="T63">
            <v>2469078.29</v>
          </cell>
        </row>
        <row r="64">
          <cell r="R64">
            <v>50350</v>
          </cell>
          <cell r="S64">
            <v>50350</v>
          </cell>
          <cell r="T64">
            <v>50350</v>
          </cell>
        </row>
        <row r="65">
          <cell r="R65">
            <v>2900</v>
          </cell>
          <cell r="S65">
            <v>3200</v>
          </cell>
          <cell r="T65">
            <v>3500</v>
          </cell>
        </row>
        <row r="66">
          <cell r="R66">
            <v>2900</v>
          </cell>
          <cell r="S66">
            <v>3200</v>
          </cell>
          <cell r="T66">
            <v>3500</v>
          </cell>
        </row>
        <row r="67">
          <cell r="R67">
            <v>2900</v>
          </cell>
          <cell r="S67">
            <v>3200</v>
          </cell>
          <cell r="T67">
            <v>3500</v>
          </cell>
        </row>
        <row r="68">
          <cell r="R68" t="str">
            <v>-</v>
          </cell>
          <cell r="S68" t="str">
            <v>-</v>
          </cell>
          <cell r="T68" t="str">
            <v>-</v>
          </cell>
        </row>
        <row r="69">
          <cell r="R69" t="str">
            <v>-</v>
          </cell>
          <cell r="S69" t="str">
            <v>-</v>
          </cell>
          <cell r="T69" t="str">
            <v>-</v>
          </cell>
        </row>
        <row r="70">
          <cell r="R70" t="str">
            <v>-</v>
          </cell>
          <cell r="S70" t="str">
            <v>-</v>
          </cell>
          <cell r="T70" t="str">
            <v>-</v>
          </cell>
        </row>
        <row r="71">
          <cell r="R71">
            <v>0</v>
          </cell>
          <cell r="S71">
            <v>0</v>
          </cell>
          <cell r="T71">
            <v>0</v>
          </cell>
        </row>
        <row r="73">
          <cell r="R73">
            <v>1961960</v>
          </cell>
          <cell r="S73">
            <v>2009460</v>
          </cell>
          <cell r="T73">
            <v>2006460</v>
          </cell>
        </row>
        <row r="74">
          <cell r="R74">
            <v>134700.5</v>
          </cell>
          <cell r="S74">
            <v>141440</v>
          </cell>
          <cell r="T74">
            <v>142430</v>
          </cell>
        </row>
        <row r="75">
          <cell r="R75">
            <v>9530100</v>
          </cell>
          <cell r="S75">
            <v>9610500</v>
          </cell>
          <cell r="T75">
            <v>9680500</v>
          </cell>
        </row>
        <row r="76">
          <cell r="R76">
            <v>1419613</v>
          </cell>
          <cell r="S76">
            <v>1419613</v>
          </cell>
          <cell r="T76">
            <v>1419613</v>
          </cell>
        </row>
        <row r="77">
          <cell r="R77">
            <v>5511613</v>
          </cell>
          <cell r="S77">
            <v>5511613</v>
          </cell>
          <cell r="T77">
            <v>5511613</v>
          </cell>
        </row>
        <row r="78">
          <cell r="R78">
            <v>481408241.04862428</v>
          </cell>
          <cell r="S78">
            <v>447493322.9770565</v>
          </cell>
          <cell r="T78">
            <v>455610109.99936372</v>
          </cell>
        </row>
        <row r="79">
          <cell r="R79">
            <v>217330568.95936</v>
          </cell>
          <cell r="S79">
            <v>188060279.00523299</v>
          </cell>
          <cell r="T79">
            <v>183965935.0315696</v>
          </cell>
        </row>
        <row r="80">
          <cell r="R80">
            <v>217330568.95936</v>
          </cell>
          <cell r="S80">
            <v>188060279.00523299</v>
          </cell>
          <cell r="T80">
            <v>183965935.0315696</v>
          </cell>
        </row>
        <row r="81">
          <cell r="R81">
            <v>189298931.15211999</v>
          </cell>
          <cell r="S81">
            <v>164134972.88840002</v>
          </cell>
          <cell r="T81">
            <v>160783713.53599998</v>
          </cell>
        </row>
        <row r="82">
          <cell r="R82">
            <v>24571785.849999998</v>
          </cell>
          <cell r="S82">
            <v>21463697.544072948</v>
          </cell>
          <cell r="T82">
            <v>20897717.689969603</v>
          </cell>
        </row>
        <row r="83">
          <cell r="R83">
            <v>1865670.5000000002</v>
          </cell>
          <cell r="S83">
            <v>928610.79999999993</v>
          </cell>
          <cell r="T83">
            <v>783494.4</v>
          </cell>
        </row>
        <row r="84">
          <cell r="R84">
            <v>1432174.0712399997</v>
          </cell>
          <cell r="S84">
            <v>1371056.8727599997</v>
          </cell>
          <cell r="T84">
            <v>1339068.5056</v>
          </cell>
        </row>
        <row r="85">
          <cell r="R85">
            <v>162007.386</v>
          </cell>
          <cell r="S85">
            <v>161940.9</v>
          </cell>
          <cell r="T85">
            <v>161940.9</v>
          </cell>
        </row>
        <row r="86">
          <cell r="R86">
            <v>2484252</v>
          </cell>
          <cell r="S86">
            <v>2533937.04</v>
          </cell>
          <cell r="T86">
            <v>2584615.7808000003</v>
          </cell>
        </row>
        <row r="87">
          <cell r="R87">
            <v>0</v>
          </cell>
          <cell r="S87">
            <v>0</v>
          </cell>
          <cell r="T87">
            <v>0</v>
          </cell>
        </row>
        <row r="93">
          <cell r="R93">
            <v>0</v>
          </cell>
          <cell r="S93">
            <v>0</v>
          </cell>
          <cell r="T93">
            <v>0</v>
          </cell>
        </row>
        <row r="94">
          <cell r="R94" t="str">
            <v>-</v>
          </cell>
          <cell r="S94" t="str">
            <v>-</v>
          </cell>
          <cell r="T94" t="str">
            <v>-</v>
          </cell>
        </row>
        <row r="95">
          <cell r="R95" t="str">
            <v>-</v>
          </cell>
          <cell r="S95" t="str">
            <v>-</v>
          </cell>
          <cell r="T95" t="str">
            <v>-</v>
          </cell>
        </row>
        <row r="96">
          <cell r="R96" t="str">
            <v>-</v>
          </cell>
          <cell r="S96" t="str">
            <v>-</v>
          </cell>
          <cell r="T96" t="str">
            <v>-</v>
          </cell>
        </row>
        <row r="97">
          <cell r="R97" t="str">
            <v>-</v>
          </cell>
          <cell r="S97" t="str">
            <v>-</v>
          </cell>
          <cell r="T97" t="str">
            <v>-</v>
          </cell>
        </row>
        <row r="98">
          <cell r="R98" t="str">
            <v>-</v>
          </cell>
          <cell r="S98" t="str">
            <v>-</v>
          </cell>
          <cell r="T98" t="str">
            <v>-</v>
          </cell>
        </row>
        <row r="99">
          <cell r="R99">
            <v>0</v>
          </cell>
          <cell r="S99">
            <v>0</v>
          </cell>
          <cell r="T99">
            <v>0</v>
          </cell>
        </row>
        <row r="100">
          <cell r="R100">
            <v>0</v>
          </cell>
          <cell r="S100">
            <v>0</v>
          </cell>
          <cell r="T100">
            <v>0</v>
          </cell>
        </row>
        <row r="101">
          <cell r="R101">
            <v>0</v>
          </cell>
          <cell r="S101">
            <v>0</v>
          </cell>
          <cell r="T101">
            <v>0</v>
          </cell>
        </row>
        <row r="102">
          <cell r="R102">
            <v>0</v>
          </cell>
          <cell r="S102">
            <v>0</v>
          </cell>
          <cell r="T102">
            <v>0</v>
          </cell>
        </row>
        <row r="103">
          <cell r="R103" t="str">
            <v>-</v>
          </cell>
          <cell r="S103" t="str">
            <v>-</v>
          </cell>
          <cell r="T103" t="str">
            <v>-</v>
          </cell>
        </row>
        <row r="104">
          <cell r="R104" t="str">
            <v>-</v>
          </cell>
          <cell r="S104" t="str">
            <v>-</v>
          </cell>
          <cell r="T104" t="str">
            <v>-</v>
          </cell>
        </row>
        <row r="105">
          <cell r="R105">
            <v>132040253.43151005</v>
          </cell>
          <cell r="S105">
            <v>139401605.23566487</v>
          </cell>
          <cell r="T105">
            <v>146568195.60971832</v>
          </cell>
        </row>
        <row r="106">
          <cell r="R106">
            <v>71376584.355121985</v>
          </cell>
          <cell r="S106">
            <v>72970472.240720004</v>
          </cell>
          <cell r="T106">
            <v>74221882.778113201</v>
          </cell>
        </row>
        <row r="107">
          <cell r="R107">
            <v>57837346.705999993</v>
          </cell>
          <cell r="S107">
            <v>63320604.70792</v>
          </cell>
          <cell r="T107">
            <v>64436937.626113206</v>
          </cell>
        </row>
        <row r="108">
          <cell r="R108">
            <v>55258493.799999997</v>
          </cell>
          <cell r="S108">
            <v>60647907.843999997</v>
          </cell>
          <cell r="T108">
            <v>61689013.990000002</v>
          </cell>
        </row>
        <row r="109">
          <cell r="R109">
            <v>1719873.47</v>
          </cell>
          <cell r="S109">
            <v>1754270.9394</v>
          </cell>
          <cell r="T109">
            <v>1789356.358188</v>
          </cell>
        </row>
        <row r="110">
          <cell r="R110" t="str">
            <v>-</v>
          </cell>
          <cell r="S110" t="str">
            <v>-</v>
          </cell>
          <cell r="T110" t="str">
            <v>-</v>
          </cell>
        </row>
        <row r="111">
          <cell r="R111" t="str">
            <v>-</v>
          </cell>
          <cell r="S111" t="str">
            <v>-</v>
          </cell>
          <cell r="T111" t="str">
            <v>-</v>
          </cell>
        </row>
        <row r="112">
          <cell r="R112">
            <v>858979.43599999999</v>
          </cell>
          <cell r="S112">
            <v>918425.92452000012</v>
          </cell>
          <cell r="T112">
            <v>958567.27792520006</v>
          </cell>
        </row>
        <row r="113">
          <cell r="R113">
            <v>13539237.649121998</v>
          </cell>
          <cell r="S113">
            <v>9649867.5328000002</v>
          </cell>
          <cell r="T113">
            <v>9784945.1520000007</v>
          </cell>
        </row>
        <row r="114">
          <cell r="R114">
            <v>8960867.9999999981</v>
          </cell>
          <cell r="S114">
            <v>6770080</v>
          </cell>
          <cell r="T114">
            <v>6912000</v>
          </cell>
        </row>
        <row r="115">
          <cell r="R115">
            <v>1607702.4</v>
          </cell>
          <cell r="S115">
            <v>1282461.6000000001</v>
          </cell>
          <cell r="T115">
            <v>1290427.2</v>
          </cell>
        </row>
        <row r="116">
          <cell r="R116">
            <v>148162.5</v>
          </cell>
          <cell r="S116">
            <v>145350</v>
          </cell>
          <cell r="T116">
            <v>144000</v>
          </cell>
        </row>
        <row r="117">
          <cell r="R117">
            <v>396042</v>
          </cell>
          <cell r="S117">
            <v>3000</v>
          </cell>
          <cell r="T117">
            <v>3000</v>
          </cell>
        </row>
        <row r="118">
          <cell r="R118">
            <v>2426462.7491219994</v>
          </cell>
          <cell r="S118">
            <v>1448975.9327999998</v>
          </cell>
          <cell r="T118">
            <v>1435517.952</v>
          </cell>
        </row>
        <row r="119">
          <cell r="R119">
            <v>0</v>
          </cell>
          <cell r="S119">
            <v>0</v>
          </cell>
          <cell r="T119">
            <v>0</v>
          </cell>
        </row>
        <row r="120">
          <cell r="R120">
            <v>0</v>
          </cell>
          <cell r="S120">
            <v>0</v>
          </cell>
          <cell r="T120">
            <v>0</v>
          </cell>
        </row>
        <row r="121">
          <cell r="R121" t="str">
            <v>-</v>
          </cell>
          <cell r="S121" t="str">
            <v>-</v>
          </cell>
          <cell r="T121" t="str">
            <v>-</v>
          </cell>
        </row>
        <row r="122">
          <cell r="R122" t="str">
            <v>-</v>
          </cell>
          <cell r="S122" t="str">
            <v>-</v>
          </cell>
          <cell r="T122" t="str">
            <v>-</v>
          </cell>
        </row>
        <row r="123">
          <cell r="R123" t="str">
            <v>-</v>
          </cell>
          <cell r="S123" t="str">
            <v>-</v>
          </cell>
          <cell r="T123" t="str">
            <v>-</v>
          </cell>
        </row>
        <row r="124">
          <cell r="R124">
            <v>0</v>
          </cell>
          <cell r="S124">
            <v>0</v>
          </cell>
          <cell r="T124">
            <v>0</v>
          </cell>
        </row>
        <row r="125">
          <cell r="R125">
            <v>60663669.076388061</v>
          </cell>
          <cell r="S125">
            <v>66431132.994944863</v>
          </cell>
          <cell r="T125">
            <v>72346312.831605107</v>
          </cell>
        </row>
        <row r="126">
          <cell r="R126">
            <v>60663669.076388061</v>
          </cell>
          <cell r="S126">
            <v>66431132.994944863</v>
          </cell>
          <cell r="T126">
            <v>72346312.831605107</v>
          </cell>
        </row>
        <row r="127">
          <cell r="R127">
            <v>47105188</v>
          </cell>
          <cell r="S127">
            <v>52357989</v>
          </cell>
          <cell r="T127">
            <v>58136347</v>
          </cell>
        </row>
        <row r="128">
          <cell r="R128">
            <v>12397600.467692414</v>
          </cell>
          <cell r="S128">
            <v>13296330.386249218</v>
          </cell>
          <cell r="T128">
            <v>13434652.222909443</v>
          </cell>
        </row>
        <row r="129">
          <cell r="R129" t="str">
            <v>-</v>
          </cell>
          <cell r="S129" t="str">
            <v>-</v>
          </cell>
          <cell r="T129" t="str">
            <v>-</v>
          </cell>
        </row>
        <row r="130">
          <cell r="R130" t="str">
            <v>-</v>
          </cell>
          <cell r="S130" t="str">
            <v>-</v>
          </cell>
          <cell r="T130" t="str">
            <v>-</v>
          </cell>
        </row>
        <row r="131">
          <cell r="R131">
            <v>1160880.6086956523</v>
          </cell>
          <cell r="S131">
            <v>776813.60869565222</v>
          </cell>
          <cell r="T131">
            <v>775313.60869565222</v>
          </cell>
        </row>
        <row r="132">
          <cell r="R132">
            <v>0</v>
          </cell>
          <cell r="S132">
            <v>0</v>
          </cell>
          <cell r="T132">
            <v>0</v>
          </cell>
        </row>
        <row r="138">
          <cell r="R138">
            <v>92360051.432727501</v>
          </cell>
          <cell r="S138">
            <v>86111457.365097493</v>
          </cell>
          <cell r="T138">
            <v>87290671.258897498</v>
          </cell>
        </row>
        <row r="139">
          <cell r="R139">
            <v>11453401.278279999</v>
          </cell>
          <cell r="S139">
            <v>16035917.012</v>
          </cell>
          <cell r="T139">
            <v>18818097.920000002</v>
          </cell>
        </row>
        <row r="140">
          <cell r="R140">
            <v>6745750</v>
          </cell>
          <cell r="S140">
            <v>7113700</v>
          </cell>
          <cell r="T140">
            <v>7604300</v>
          </cell>
        </row>
        <row r="141">
          <cell r="R141">
            <v>4267511.2782799993</v>
          </cell>
          <cell r="S141">
            <v>8586517.0120000001</v>
          </cell>
          <cell r="T141">
            <v>10878097.92</v>
          </cell>
        </row>
        <row r="142">
          <cell r="R142" t="str">
            <v>-</v>
          </cell>
          <cell r="S142" t="str">
            <v>-</v>
          </cell>
          <cell r="T142" t="str">
            <v>-</v>
          </cell>
        </row>
        <row r="143">
          <cell r="R143" t="str">
            <v>-</v>
          </cell>
          <cell r="S143" t="str">
            <v>-</v>
          </cell>
          <cell r="T143" t="str">
            <v>-</v>
          </cell>
        </row>
        <row r="144">
          <cell r="R144">
            <v>440140</v>
          </cell>
          <cell r="S144">
            <v>335700</v>
          </cell>
          <cell r="T144">
            <v>335700</v>
          </cell>
        </row>
        <row r="145">
          <cell r="R145">
            <v>80906650.154447496</v>
          </cell>
          <cell r="S145">
            <v>70075540.353097498</v>
          </cell>
          <cell r="T145">
            <v>68472573.338897496</v>
          </cell>
        </row>
        <row r="146">
          <cell r="R146">
            <v>258390.13199999998</v>
          </cell>
          <cell r="S146">
            <v>259622.23199999996</v>
          </cell>
          <cell r="T146">
            <v>256826.88</v>
          </cell>
        </row>
        <row r="147">
          <cell r="R147">
            <v>17740.055849999997</v>
          </cell>
          <cell r="S147">
            <v>18274.047999999999</v>
          </cell>
          <cell r="T147">
            <v>18231.04</v>
          </cell>
        </row>
        <row r="148">
          <cell r="R148">
            <v>73983188.945700005</v>
          </cell>
          <cell r="S148">
            <v>62950313.052199997</v>
          </cell>
          <cell r="T148">
            <v>61150184.398000002</v>
          </cell>
        </row>
        <row r="149">
          <cell r="R149">
            <v>372801.02089749998</v>
          </cell>
          <cell r="S149">
            <v>372801.02089749998</v>
          </cell>
          <cell r="T149">
            <v>372801.02089749998</v>
          </cell>
        </row>
        <row r="150">
          <cell r="R150">
            <v>6274530</v>
          </cell>
          <cell r="S150">
            <v>6474530</v>
          </cell>
          <cell r="T150">
            <v>6674530</v>
          </cell>
        </row>
        <row r="151">
          <cell r="R151">
            <v>0</v>
          </cell>
          <cell r="S151">
            <v>0</v>
          </cell>
        </row>
        <row r="157">
          <cell r="R157">
            <v>24191596.68020704</v>
          </cell>
          <cell r="S157">
            <v>18692224</v>
          </cell>
          <cell r="T157">
            <v>22324578.636363637</v>
          </cell>
        </row>
        <row r="158">
          <cell r="R158">
            <v>0</v>
          </cell>
          <cell r="S158">
            <v>0</v>
          </cell>
          <cell r="T158">
            <v>0</v>
          </cell>
        </row>
        <row r="159">
          <cell r="R159">
            <v>0</v>
          </cell>
          <cell r="S159">
            <v>0</v>
          </cell>
          <cell r="T159">
            <v>0</v>
          </cell>
        </row>
        <row r="160">
          <cell r="R160" t="str">
            <v>-</v>
          </cell>
          <cell r="S160" t="str">
            <v>-</v>
          </cell>
          <cell r="T160" t="str">
            <v>-</v>
          </cell>
        </row>
        <row r="161">
          <cell r="R161" t="str">
            <v>-</v>
          </cell>
          <cell r="S161" t="str">
            <v>-</v>
          </cell>
          <cell r="T161" t="str">
            <v>-</v>
          </cell>
        </row>
        <row r="162">
          <cell r="R162" t="str">
            <v>-</v>
          </cell>
          <cell r="S162" t="str">
            <v>-</v>
          </cell>
          <cell r="T162" t="str">
            <v>-</v>
          </cell>
        </row>
        <row r="163">
          <cell r="R163" t="str">
            <v>-</v>
          </cell>
          <cell r="S163" t="str">
            <v>-</v>
          </cell>
          <cell r="T163" t="str">
            <v>-</v>
          </cell>
        </row>
        <row r="164">
          <cell r="R164">
            <v>0</v>
          </cell>
          <cell r="S164">
            <v>0</v>
          </cell>
          <cell r="T164">
            <v>0</v>
          </cell>
        </row>
        <row r="165">
          <cell r="R165">
            <v>0</v>
          </cell>
          <cell r="S165">
            <v>0</v>
          </cell>
          <cell r="T165">
            <v>0</v>
          </cell>
        </row>
        <row r="166">
          <cell r="R166" t="str">
            <v>-</v>
          </cell>
          <cell r="S166" t="str">
            <v>-</v>
          </cell>
          <cell r="T166" t="str">
            <v>-</v>
          </cell>
        </row>
        <row r="167">
          <cell r="R167" t="str">
            <v>-</v>
          </cell>
          <cell r="S167" t="str">
            <v>-</v>
          </cell>
          <cell r="T167" t="str">
            <v>-</v>
          </cell>
        </row>
        <row r="168">
          <cell r="R168" t="str">
            <v>-</v>
          </cell>
          <cell r="S168" t="str">
            <v>-</v>
          </cell>
          <cell r="T168" t="str">
            <v>-</v>
          </cell>
        </row>
        <row r="169">
          <cell r="R169">
            <v>0</v>
          </cell>
          <cell r="S169">
            <v>0</v>
          </cell>
          <cell r="T169">
            <v>0</v>
          </cell>
        </row>
        <row r="170">
          <cell r="R170">
            <v>4644999.999716999</v>
          </cell>
          <cell r="S170">
            <v>4102099.9999999995</v>
          </cell>
          <cell r="T170">
            <v>4140800</v>
          </cell>
        </row>
        <row r="171">
          <cell r="R171">
            <v>4201999.9998539994</v>
          </cell>
          <cell r="S171">
            <v>3320439.9999999995</v>
          </cell>
          <cell r="T171">
            <v>3302400</v>
          </cell>
        </row>
        <row r="172">
          <cell r="R172">
            <v>131999.99943</v>
          </cell>
          <cell r="S172">
            <v>516799.99999999994</v>
          </cell>
          <cell r="T172">
            <v>576000</v>
          </cell>
        </row>
        <row r="173">
          <cell r="R173">
            <v>311000.00043299998</v>
          </cell>
          <cell r="S173">
            <v>264860</v>
          </cell>
          <cell r="T173">
            <v>262400</v>
          </cell>
        </row>
        <row r="174">
          <cell r="R174" t="str">
            <v>-</v>
          </cell>
          <cell r="S174" t="str">
            <v>-</v>
          </cell>
          <cell r="T174" t="str">
            <v>-</v>
          </cell>
        </row>
        <row r="176">
          <cell r="R176">
            <v>3869445.9348800434</v>
          </cell>
          <cell r="S176">
            <v>4131952</v>
          </cell>
          <cell r="T176">
            <v>4545407</v>
          </cell>
        </row>
        <row r="177">
          <cell r="R177" t="str">
            <v>-</v>
          </cell>
          <cell r="S177" t="str">
            <v>-</v>
          </cell>
          <cell r="T177" t="str">
            <v>-</v>
          </cell>
        </row>
        <row r="178">
          <cell r="R178" t="str">
            <v>-</v>
          </cell>
          <cell r="S178" t="str">
            <v>-</v>
          </cell>
          <cell r="T178" t="str">
            <v>-</v>
          </cell>
        </row>
        <row r="179">
          <cell r="R179" t="str">
            <v>-</v>
          </cell>
          <cell r="S179" t="str">
            <v>-</v>
          </cell>
          <cell r="T179" t="str">
            <v>-</v>
          </cell>
        </row>
        <row r="180">
          <cell r="R180" t="str">
            <v>-</v>
          </cell>
          <cell r="S180" t="str">
            <v>-</v>
          </cell>
          <cell r="T180" t="str">
            <v>-</v>
          </cell>
        </row>
        <row r="181">
          <cell r="R181">
            <v>3869445.9348800434</v>
          </cell>
          <cell r="S181">
            <v>4131952</v>
          </cell>
          <cell r="T181">
            <v>4545407</v>
          </cell>
        </row>
        <row r="182">
          <cell r="R182">
            <v>9898229</v>
          </cell>
          <cell r="S182">
            <v>2303526</v>
          </cell>
          <cell r="T182">
            <v>2533879</v>
          </cell>
        </row>
        <row r="183">
          <cell r="R183">
            <v>9898229</v>
          </cell>
          <cell r="S183">
            <v>2303526</v>
          </cell>
          <cell r="T183">
            <v>2533879</v>
          </cell>
        </row>
        <row r="184">
          <cell r="R184" t="str">
            <v>-</v>
          </cell>
          <cell r="S184" t="str">
            <v>-</v>
          </cell>
          <cell r="T184" t="str">
            <v>-</v>
          </cell>
        </row>
        <row r="185">
          <cell r="R185" t="str">
            <v>-</v>
          </cell>
          <cell r="S185" t="str">
            <v>-</v>
          </cell>
          <cell r="T185" t="str">
            <v>-</v>
          </cell>
        </row>
        <row r="186">
          <cell r="R186" t="str">
            <v>-</v>
          </cell>
          <cell r="S186" t="str">
            <v>-</v>
          </cell>
          <cell r="T186" t="str">
            <v>-</v>
          </cell>
        </row>
        <row r="187">
          <cell r="R187">
            <v>0</v>
          </cell>
          <cell r="S187">
            <v>0</v>
          </cell>
          <cell r="T187">
            <v>0</v>
          </cell>
        </row>
        <row r="188">
          <cell r="R188">
            <v>376394</v>
          </cell>
          <cell r="S188">
            <v>466218</v>
          </cell>
          <cell r="T188">
            <v>536151</v>
          </cell>
        </row>
        <row r="189">
          <cell r="R189">
            <v>376394</v>
          </cell>
          <cell r="S189">
            <v>466218</v>
          </cell>
          <cell r="T189">
            <v>536151</v>
          </cell>
        </row>
        <row r="190">
          <cell r="R190" t="str">
            <v>-</v>
          </cell>
          <cell r="S190" t="str">
            <v>-</v>
          </cell>
          <cell r="T190" t="str">
            <v>-</v>
          </cell>
        </row>
        <row r="191">
          <cell r="R191" t="str">
            <v>-</v>
          </cell>
          <cell r="S191" t="str">
            <v>-</v>
          </cell>
          <cell r="T191" t="str">
            <v>-</v>
          </cell>
        </row>
        <row r="192">
          <cell r="R192" t="str">
            <v>-</v>
          </cell>
          <cell r="S192" t="str">
            <v>-</v>
          </cell>
          <cell r="T192" t="str">
            <v>-</v>
          </cell>
        </row>
        <row r="193">
          <cell r="R193" t="str">
            <v>-</v>
          </cell>
          <cell r="S193" t="str">
            <v>-</v>
          </cell>
          <cell r="T193" t="str">
            <v>-</v>
          </cell>
        </row>
        <row r="194">
          <cell r="R194">
            <v>2956097</v>
          </cell>
          <cell r="S194">
            <v>3035986</v>
          </cell>
          <cell r="T194">
            <v>3756854</v>
          </cell>
        </row>
        <row r="195">
          <cell r="R195">
            <v>331435</v>
          </cell>
          <cell r="S195">
            <v>293462</v>
          </cell>
          <cell r="T195">
            <v>304282</v>
          </cell>
        </row>
        <row r="196">
          <cell r="R196">
            <v>401210</v>
          </cell>
          <cell r="S196">
            <v>399910</v>
          </cell>
          <cell r="T196">
            <v>416544</v>
          </cell>
        </row>
        <row r="197">
          <cell r="R197">
            <v>541650</v>
          </cell>
          <cell r="S197">
            <v>509300</v>
          </cell>
          <cell r="T197">
            <v>509300</v>
          </cell>
        </row>
        <row r="198">
          <cell r="R198">
            <v>1247188</v>
          </cell>
          <cell r="S198">
            <v>1179740</v>
          </cell>
          <cell r="T198">
            <v>1296800</v>
          </cell>
        </row>
        <row r="199">
          <cell r="R199">
            <v>434614</v>
          </cell>
          <cell r="S199">
            <v>653574</v>
          </cell>
          <cell r="T199">
            <v>1229928</v>
          </cell>
        </row>
        <row r="200">
          <cell r="R200">
            <v>1903717</v>
          </cell>
          <cell r="S200">
            <v>2072442</v>
          </cell>
          <cell r="T200">
            <v>2215124</v>
          </cell>
        </row>
        <row r="201">
          <cell r="R201" t="str">
            <v>-</v>
          </cell>
          <cell r="S201" t="str">
            <v>-</v>
          </cell>
          <cell r="T201" t="str">
            <v>-</v>
          </cell>
        </row>
        <row r="202">
          <cell r="R202" t="str">
            <v>-</v>
          </cell>
          <cell r="S202" t="str">
            <v>-</v>
          </cell>
          <cell r="T202" t="str">
            <v>-</v>
          </cell>
        </row>
        <row r="203">
          <cell r="R203" t="str">
            <v>-</v>
          </cell>
          <cell r="S203" t="str">
            <v>-</v>
          </cell>
          <cell r="T203" t="str">
            <v>-</v>
          </cell>
        </row>
        <row r="204">
          <cell r="R204" t="str">
            <v>-</v>
          </cell>
          <cell r="S204" t="str">
            <v>-</v>
          </cell>
          <cell r="T204" t="str">
            <v>-</v>
          </cell>
        </row>
        <row r="205">
          <cell r="R205">
            <v>1903717</v>
          </cell>
          <cell r="S205">
            <v>2072442</v>
          </cell>
          <cell r="T205">
            <v>2215124</v>
          </cell>
        </row>
        <row r="206">
          <cell r="R206">
            <v>542713.74560999998</v>
          </cell>
          <cell r="S206">
            <v>2580000</v>
          </cell>
          <cell r="T206">
            <v>4596363.6363636358</v>
          </cell>
        </row>
        <row r="207">
          <cell r="R207" t="str">
            <v>-</v>
          </cell>
          <cell r="S207" t="str">
            <v>-</v>
          </cell>
          <cell r="T207" t="str">
            <v>-</v>
          </cell>
        </row>
        <row r="208">
          <cell r="R208" t="str">
            <v>-</v>
          </cell>
          <cell r="S208" t="str">
            <v>-</v>
          </cell>
          <cell r="T208" t="str">
            <v>-</v>
          </cell>
        </row>
        <row r="209">
          <cell r="R209">
            <v>0</v>
          </cell>
          <cell r="S209">
            <v>0</v>
          </cell>
          <cell r="T209">
            <v>0</v>
          </cell>
        </row>
        <row r="210">
          <cell r="R210" t="str">
            <v>-</v>
          </cell>
          <cell r="S210" t="str">
            <v>-</v>
          </cell>
          <cell r="T210" t="str">
            <v>-</v>
          </cell>
        </row>
        <row r="211">
          <cell r="R211">
            <v>542713.74560999998</v>
          </cell>
          <cell r="S211">
            <v>2580000</v>
          </cell>
          <cell r="T211">
            <v>4596363.6363636358</v>
          </cell>
        </row>
        <row r="212">
          <cell r="R212">
            <v>0</v>
          </cell>
          <cell r="S212">
            <v>0</v>
          </cell>
          <cell r="T212">
            <v>0</v>
          </cell>
        </row>
        <row r="218">
          <cell r="R218">
            <v>0</v>
          </cell>
          <cell r="S218">
            <v>0</v>
          </cell>
          <cell r="T218">
            <v>0</v>
          </cell>
        </row>
        <row r="224">
          <cell r="R224">
            <v>1445813.5448197101</v>
          </cell>
          <cell r="S224">
            <v>1765597.3710610881</v>
          </cell>
          <cell r="T224">
            <v>1998569.4628146994</v>
          </cell>
        </row>
        <row r="225">
          <cell r="R225">
            <v>730435</v>
          </cell>
          <cell r="S225">
            <v>766956.75</v>
          </cell>
          <cell r="T225">
            <v>805304.58750000002</v>
          </cell>
        </row>
        <row r="226">
          <cell r="R226" t="str">
            <v>-</v>
          </cell>
          <cell r="S226" t="str">
            <v>-</v>
          </cell>
          <cell r="T226" t="str">
            <v>-</v>
          </cell>
        </row>
        <row r="228">
          <cell r="R228" t="str">
            <v>-</v>
          </cell>
          <cell r="S228" t="str">
            <v>-</v>
          </cell>
          <cell r="T228" t="str">
            <v>-</v>
          </cell>
        </row>
        <row r="229">
          <cell r="R229" t="str">
            <v>-</v>
          </cell>
          <cell r="S229" t="str">
            <v>-</v>
          </cell>
          <cell r="T229" t="str">
            <v>-</v>
          </cell>
        </row>
        <row r="230">
          <cell r="R230">
            <v>730435</v>
          </cell>
          <cell r="S230">
            <v>766956.75</v>
          </cell>
          <cell r="T230">
            <v>805304.58750000002</v>
          </cell>
        </row>
        <row r="231">
          <cell r="R231">
            <v>715378.54481971008</v>
          </cell>
          <cell r="S231">
            <v>998640.62106108794</v>
          </cell>
          <cell r="T231">
            <v>1193264.8753146993</v>
          </cell>
        </row>
        <row r="232">
          <cell r="R232" t="str">
            <v>-</v>
          </cell>
          <cell r="S232" t="str">
            <v>-</v>
          </cell>
          <cell r="T232" t="str">
            <v>-</v>
          </cell>
        </row>
        <row r="233">
          <cell r="R233" t="str">
            <v>-</v>
          </cell>
          <cell r="S233" t="str">
            <v>-</v>
          </cell>
          <cell r="T233" t="str">
            <v>-</v>
          </cell>
        </row>
        <row r="234">
          <cell r="R234" t="str">
            <v>-</v>
          </cell>
          <cell r="S234" t="str">
            <v>-</v>
          </cell>
          <cell r="T234" t="str">
            <v>-</v>
          </cell>
        </row>
        <row r="235">
          <cell r="R235" t="str">
            <v>-</v>
          </cell>
          <cell r="S235" t="str">
            <v>-</v>
          </cell>
          <cell r="T235" t="str">
            <v>-</v>
          </cell>
        </row>
        <row r="236">
          <cell r="R236">
            <v>715378.54481971008</v>
          </cell>
          <cell r="S236">
            <v>998640.62106108794</v>
          </cell>
          <cell r="T236">
            <v>1193264.8753146993</v>
          </cell>
        </row>
        <row r="237">
          <cell r="R237">
            <v>0</v>
          </cell>
          <cell r="S237">
            <v>0</v>
          </cell>
          <cell r="T237">
            <v>0</v>
          </cell>
        </row>
        <row r="243">
          <cell r="R243">
            <v>14039957</v>
          </cell>
          <cell r="S243">
            <v>13462160</v>
          </cell>
          <cell r="T243">
            <v>13462160</v>
          </cell>
        </row>
        <row r="244">
          <cell r="R244">
            <v>14039957</v>
          </cell>
          <cell r="S244">
            <v>13462160</v>
          </cell>
          <cell r="T244">
            <v>13462160</v>
          </cell>
        </row>
        <row r="245">
          <cell r="R245" t="str">
            <v>-</v>
          </cell>
          <cell r="S245" t="str">
            <v>-</v>
          </cell>
          <cell r="T245" t="str">
            <v>-</v>
          </cell>
        </row>
        <row r="246">
          <cell r="R246" t="str">
            <v>-</v>
          </cell>
          <cell r="S246" t="str">
            <v>-</v>
          </cell>
          <cell r="T246" t="str">
            <v>-</v>
          </cell>
        </row>
        <row r="247">
          <cell r="R247" t="str">
            <v>-</v>
          </cell>
          <cell r="S247" t="str">
            <v>-</v>
          </cell>
          <cell r="T247" t="str">
            <v>-</v>
          </cell>
        </row>
        <row r="248">
          <cell r="R248" t="str">
            <v>-</v>
          </cell>
          <cell r="S248" t="str">
            <v>-</v>
          </cell>
          <cell r="T248" t="str">
            <v>-</v>
          </cell>
        </row>
        <row r="249">
          <cell r="R249">
            <v>14039957</v>
          </cell>
          <cell r="S249">
            <v>13462160</v>
          </cell>
          <cell r="T249">
            <v>13462160</v>
          </cell>
        </row>
        <row r="250">
          <cell r="R250">
            <v>366698542.02723891</v>
          </cell>
          <cell r="S250">
            <v>338617382.68060005</v>
          </cell>
          <cell r="T250">
            <v>340360010.60400003</v>
          </cell>
        </row>
        <row r="251">
          <cell r="R251">
            <v>189186986.15211999</v>
          </cell>
          <cell r="S251">
            <v>164025152.88840002</v>
          </cell>
          <cell r="T251">
            <v>160674913.53599998</v>
          </cell>
        </row>
        <row r="252">
          <cell r="R252">
            <v>189186986.15211999</v>
          </cell>
          <cell r="S252">
            <v>164025152.88840002</v>
          </cell>
          <cell r="T252">
            <v>160674913.53599998</v>
          </cell>
        </row>
        <row r="254">
          <cell r="R254">
            <v>0</v>
          </cell>
          <cell r="S254">
            <v>0</v>
          </cell>
          <cell r="T254">
            <v>0</v>
          </cell>
        </row>
        <row r="255">
          <cell r="R255">
            <v>0</v>
          </cell>
          <cell r="S255">
            <v>0</v>
          </cell>
          <cell r="T255">
            <v>0</v>
          </cell>
        </row>
        <row r="256">
          <cell r="R256">
            <v>105172353.60999998</v>
          </cell>
          <cell r="S256">
            <v>112942297.94400001</v>
          </cell>
          <cell r="T256">
            <v>119783753.63</v>
          </cell>
        </row>
        <row r="257">
          <cell r="R257">
            <v>59853287.609999992</v>
          </cell>
          <cell r="S257">
            <v>62378634.943999998</v>
          </cell>
          <cell r="T257">
            <v>63456341.630000003</v>
          </cell>
        </row>
        <row r="258">
          <cell r="R258">
            <v>48888675.209999993</v>
          </cell>
          <cell r="S258">
            <v>54323093.343999997</v>
          </cell>
          <cell r="T258">
            <v>55250914.43</v>
          </cell>
        </row>
        <row r="259">
          <cell r="R259">
            <v>10964612.399999999</v>
          </cell>
          <cell r="S259">
            <v>8055541.5999999996</v>
          </cell>
          <cell r="T259">
            <v>8205427.2000000002</v>
          </cell>
        </row>
        <row r="260">
          <cell r="R260">
            <v>0</v>
          </cell>
          <cell r="S260">
            <v>0</v>
          </cell>
          <cell r="T260">
            <v>0</v>
          </cell>
        </row>
        <row r="261">
          <cell r="R261">
            <v>45319066</v>
          </cell>
          <cell r="S261">
            <v>50563663</v>
          </cell>
          <cell r="T261">
            <v>56327412</v>
          </cell>
        </row>
        <row r="262">
          <cell r="R262">
            <v>45319066</v>
          </cell>
          <cell r="S262">
            <v>50563663</v>
          </cell>
          <cell r="T262">
            <v>56327412</v>
          </cell>
        </row>
        <row r="264">
          <cell r="R264">
            <v>72339202.265118912</v>
          </cell>
          <cell r="S264">
            <v>61649931.848199993</v>
          </cell>
          <cell r="T264">
            <v>59901343.438000001</v>
          </cell>
        </row>
        <row r="265">
          <cell r="R265">
            <v>0</v>
          </cell>
          <cell r="S265">
            <v>0</v>
          </cell>
          <cell r="T265">
            <v>0</v>
          </cell>
        </row>
        <row r="266">
          <cell r="R266">
            <v>72339202.265118912</v>
          </cell>
          <cell r="S266">
            <v>61649931.848199993</v>
          </cell>
          <cell r="T266">
            <v>59901343.438000001</v>
          </cell>
        </row>
        <row r="270">
          <cell r="R270">
            <v>0</v>
          </cell>
          <cell r="S270">
            <v>0</v>
          </cell>
          <cell r="T270">
            <v>0</v>
          </cell>
        </row>
        <row r="271">
          <cell r="R271">
            <v>0</v>
          </cell>
          <cell r="S271">
            <v>0</v>
          </cell>
          <cell r="T271">
            <v>0</v>
          </cell>
        </row>
        <row r="272">
          <cell r="R272">
            <v>0</v>
          </cell>
          <cell r="S272">
            <v>0</v>
          </cell>
          <cell r="T272">
            <v>0</v>
          </cell>
        </row>
        <row r="273">
          <cell r="R273">
            <v>0</v>
          </cell>
          <cell r="S273">
            <v>0</v>
          </cell>
          <cell r="T273">
            <v>0</v>
          </cell>
        </row>
        <row r="274">
          <cell r="R274">
            <v>0</v>
          </cell>
          <cell r="S274">
            <v>0</v>
          </cell>
          <cell r="T274">
            <v>0</v>
          </cell>
        </row>
        <row r="275">
          <cell r="R275">
            <v>0</v>
          </cell>
          <cell r="S275">
            <v>0</v>
          </cell>
          <cell r="T275">
            <v>0</v>
          </cell>
        </row>
        <row r="276">
          <cell r="R276">
            <v>0</v>
          </cell>
          <cell r="S276">
            <v>0</v>
          </cell>
          <cell r="T276">
            <v>0</v>
          </cell>
        </row>
        <row r="277">
          <cell r="R277">
            <v>0</v>
          </cell>
          <cell r="S277">
            <v>0</v>
          </cell>
          <cell r="T277">
            <v>0</v>
          </cell>
        </row>
        <row r="278">
          <cell r="R278">
            <v>0</v>
          </cell>
          <cell r="S278">
            <v>0</v>
          </cell>
          <cell r="T278">
            <v>0</v>
          </cell>
        </row>
        <row r="279">
          <cell r="R279">
            <v>0</v>
          </cell>
          <cell r="S279">
            <v>0</v>
          </cell>
          <cell r="T279">
            <v>0</v>
          </cell>
        </row>
        <row r="282">
          <cell r="R282">
            <v>0</v>
          </cell>
          <cell r="S282">
            <v>0</v>
          </cell>
          <cell r="T282">
            <v>0</v>
          </cell>
        </row>
        <row r="283">
          <cell r="R283">
            <v>0</v>
          </cell>
          <cell r="S283">
            <v>0</v>
          </cell>
          <cell r="T283">
            <v>0</v>
          </cell>
        </row>
        <row r="284">
          <cell r="R284">
            <v>0</v>
          </cell>
          <cell r="S284">
            <v>0</v>
          </cell>
          <cell r="T284">
            <v>0</v>
          </cell>
        </row>
        <row r="286">
          <cell r="R286">
            <v>0</v>
          </cell>
          <cell r="S286">
            <v>0</v>
          </cell>
          <cell r="T286">
            <v>0</v>
          </cell>
        </row>
        <row r="287">
          <cell r="R287">
            <v>0</v>
          </cell>
          <cell r="S287">
            <v>0</v>
          </cell>
          <cell r="T287">
            <v>0</v>
          </cell>
        </row>
        <row r="290">
          <cell r="R290">
            <v>57769998.120000005</v>
          </cell>
          <cell r="S290">
            <v>58248752.68</v>
          </cell>
          <cell r="T290">
            <v>62089133.200000003</v>
          </cell>
        </row>
        <row r="291">
          <cell r="R291">
            <v>12683500.120000001</v>
          </cell>
          <cell r="S291">
            <v>10256593.680000002</v>
          </cell>
          <cell r="T291">
            <v>9883699.2000000011</v>
          </cell>
        </row>
        <row r="292">
          <cell r="R292">
            <v>12683500.120000001</v>
          </cell>
          <cell r="S292">
            <v>10256593.680000002</v>
          </cell>
          <cell r="T292">
            <v>9883699.2000000011</v>
          </cell>
        </row>
        <row r="294">
          <cell r="R294">
            <v>0</v>
          </cell>
          <cell r="S294">
            <v>0</v>
          </cell>
          <cell r="T294">
            <v>0</v>
          </cell>
        </row>
        <row r="295">
          <cell r="R295">
            <v>0</v>
          </cell>
          <cell r="S295">
            <v>0</v>
          </cell>
          <cell r="T295">
            <v>0</v>
          </cell>
        </row>
        <row r="296">
          <cell r="R296">
            <v>45046988</v>
          </cell>
          <cell r="S296">
            <v>47953399</v>
          </cell>
          <cell r="T296">
            <v>52167034</v>
          </cell>
        </row>
        <row r="297">
          <cell r="R297">
            <v>2607659.9999999995</v>
          </cell>
          <cell r="S297">
            <v>2170560</v>
          </cell>
          <cell r="T297">
            <v>2150400</v>
          </cell>
        </row>
        <row r="298">
          <cell r="R298">
            <v>0</v>
          </cell>
          <cell r="S298">
            <v>0</v>
          </cell>
          <cell r="T298">
            <v>0</v>
          </cell>
        </row>
        <row r="299">
          <cell r="R299">
            <v>2607659.9999999995</v>
          </cell>
          <cell r="S299">
            <v>2170560</v>
          </cell>
          <cell r="T299">
            <v>2150400</v>
          </cell>
        </row>
        <row r="300">
          <cell r="R300">
            <v>0</v>
          </cell>
          <cell r="S300">
            <v>0</v>
          </cell>
          <cell r="T300">
            <v>0</v>
          </cell>
        </row>
        <row r="301">
          <cell r="R301">
            <v>42439328</v>
          </cell>
          <cell r="S301">
            <v>45782839</v>
          </cell>
          <cell r="T301">
            <v>50016634</v>
          </cell>
        </row>
        <row r="302">
          <cell r="R302">
            <v>42439328</v>
          </cell>
          <cell r="S302">
            <v>45782839</v>
          </cell>
          <cell r="T302">
            <v>50016634</v>
          </cell>
        </row>
        <row r="304">
          <cell r="R304">
            <v>39509.999999999993</v>
          </cell>
          <cell r="S304">
            <v>38759.999999999993</v>
          </cell>
          <cell r="T304">
            <v>38400</v>
          </cell>
        </row>
        <row r="305">
          <cell r="R305">
            <v>0</v>
          </cell>
          <cell r="S305">
            <v>0</v>
          </cell>
          <cell r="T305">
            <v>0</v>
          </cell>
        </row>
        <row r="306">
          <cell r="R306">
            <v>39509.999999999993</v>
          </cell>
          <cell r="S306">
            <v>38759.999999999993</v>
          </cell>
          <cell r="T306">
            <v>38400</v>
          </cell>
        </row>
        <row r="310">
          <cell r="R310">
            <v>0</v>
          </cell>
          <cell r="S310">
            <v>0</v>
          </cell>
          <cell r="T310">
            <v>0</v>
          </cell>
        </row>
        <row r="311">
          <cell r="R311">
            <v>0</v>
          </cell>
          <cell r="S311">
            <v>0</v>
          </cell>
          <cell r="T311">
            <v>0</v>
          </cell>
        </row>
        <row r="312">
          <cell r="R312">
            <v>0</v>
          </cell>
          <cell r="S312">
            <v>0</v>
          </cell>
          <cell r="T312">
            <v>0</v>
          </cell>
        </row>
        <row r="313">
          <cell r="R313">
            <v>0</v>
          </cell>
          <cell r="S313">
            <v>0</v>
          </cell>
          <cell r="T313">
            <v>0</v>
          </cell>
        </row>
        <row r="314">
          <cell r="R314">
            <v>0</v>
          </cell>
          <cell r="S314">
            <v>0</v>
          </cell>
          <cell r="T314">
            <v>0</v>
          </cell>
        </row>
        <row r="315">
          <cell r="R315">
            <v>0</v>
          </cell>
          <cell r="S315">
            <v>0</v>
          </cell>
          <cell r="T315">
            <v>0</v>
          </cell>
        </row>
        <row r="316">
          <cell r="R316">
            <v>0</v>
          </cell>
          <cell r="S316">
            <v>0</v>
          </cell>
          <cell r="T316">
            <v>0</v>
          </cell>
        </row>
        <row r="317">
          <cell r="R317">
            <v>0</v>
          </cell>
          <cell r="S317">
            <v>0</v>
          </cell>
          <cell r="T317">
            <v>0</v>
          </cell>
        </row>
        <row r="318">
          <cell r="R318">
            <v>0</v>
          </cell>
          <cell r="S318">
            <v>0</v>
          </cell>
          <cell r="T318">
            <v>0</v>
          </cell>
        </row>
        <row r="319">
          <cell r="R319">
            <v>0</v>
          </cell>
          <cell r="S319">
            <v>0</v>
          </cell>
          <cell r="T319">
            <v>0</v>
          </cell>
        </row>
        <row r="322">
          <cell r="R322">
            <v>0</v>
          </cell>
          <cell r="S322">
            <v>0</v>
          </cell>
          <cell r="T322">
            <v>0</v>
          </cell>
        </row>
        <row r="323">
          <cell r="R323">
            <v>0</v>
          </cell>
          <cell r="S323">
            <v>0</v>
          </cell>
          <cell r="T323">
            <v>0</v>
          </cell>
        </row>
        <row r="324">
          <cell r="R324">
            <v>0</v>
          </cell>
          <cell r="S324">
            <v>0</v>
          </cell>
          <cell r="T324">
            <v>0</v>
          </cell>
        </row>
        <row r="326">
          <cell r="R326">
            <v>0</v>
          </cell>
          <cell r="S326">
            <v>0</v>
          </cell>
          <cell r="T326">
            <v>0</v>
          </cell>
        </row>
        <row r="327">
          <cell r="R327">
            <v>0</v>
          </cell>
          <cell r="S327">
            <v>0</v>
          </cell>
          <cell r="T327">
            <v>0</v>
          </cell>
        </row>
        <row r="330">
          <cell r="R330">
            <v>308928543.9072389</v>
          </cell>
          <cell r="S330">
            <v>280368630.00059998</v>
          </cell>
          <cell r="T330">
            <v>278270877.40399998</v>
          </cell>
        </row>
        <row r="331">
          <cell r="R331">
            <v>176503486.03211999</v>
          </cell>
          <cell r="S331">
            <v>153768559.20840001</v>
          </cell>
          <cell r="T331">
            <v>150791214.336</v>
          </cell>
        </row>
        <row r="332">
          <cell r="R332">
            <v>176503486.03211999</v>
          </cell>
          <cell r="S332">
            <v>153768559.20840001</v>
          </cell>
          <cell r="T332">
            <v>150791214.336</v>
          </cell>
        </row>
        <row r="334">
          <cell r="R334">
            <v>0</v>
          </cell>
          <cell r="S334">
            <v>0</v>
          </cell>
          <cell r="T334">
            <v>0</v>
          </cell>
        </row>
        <row r="335">
          <cell r="R335">
            <v>0</v>
          </cell>
          <cell r="S335">
            <v>0</v>
          </cell>
          <cell r="T335">
            <v>0</v>
          </cell>
        </row>
        <row r="336">
          <cell r="R336">
            <v>60125365.609999992</v>
          </cell>
          <cell r="S336">
            <v>64988898.943999998</v>
          </cell>
          <cell r="T336">
            <v>67616719.629999995</v>
          </cell>
        </row>
        <row r="337">
          <cell r="R337">
            <v>57245627.609999992</v>
          </cell>
          <cell r="S337">
            <v>60208074.943999998</v>
          </cell>
          <cell r="T337">
            <v>61305941.630000003</v>
          </cell>
        </row>
        <row r="338">
          <cell r="R338">
            <v>48888675.209999993</v>
          </cell>
          <cell r="S338">
            <v>54323093.343999997</v>
          </cell>
          <cell r="T338">
            <v>55250914.43</v>
          </cell>
        </row>
        <row r="339">
          <cell r="R339">
            <v>8356952.3999999985</v>
          </cell>
          <cell r="S339">
            <v>5884981.5999999996</v>
          </cell>
          <cell r="T339">
            <v>6055027.2000000002</v>
          </cell>
        </row>
        <row r="340">
          <cell r="R340">
            <v>0</v>
          </cell>
          <cell r="S340">
            <v>0</v>
          </cell>
          <cell r="T340">
            <v>0</v>
          </cell>
        </row>
        <row r="341">
          <cell r="R341">
            <v>2879738</v>
          </cell>
          <cell r="S341">
            <v>4780824</v>
          </cell>
          <cell r="T341">
            <v>6310778</v>
          </cell>
        </row>
        <row r="342">
          <cell r="R342">
            <v>2879738</v>
          </cell>
          <cell r="S342">
            <v>4780824</v>
          </cell>
          <cell r="T342">
            <v>6310778</v>
          </cell>
        </row>
        <row r="344">
          <cell r="R344">
            <v>72299692.265118912</v>
          </cell>
          <cell r="S344">
            <v>61611171.848199993</v>
          </cell>
          <cell r="T344">
            <v>59862943.438000001</v>
          </cell>
        </row>
        <row r="345">
          <cell r="R345">
            <v>0</v>
          </cell>
          <cell r="S345">
            <v>0</v>
          </cell>
          <cell r="T345">
            <v>0</v>
          </cell>
        </row>
        <row r="346">
          <cell r="R346">
            <v>72299692.265118912</v>
          </cell>
          <cell r="S346">
            <v>61611171.848199993</v>
          </cell>
          <cell r="T346">
            <v>59862943.438000001</v>
          </cell>
        </row>
        <row r="350">
          <cell r="R350">
            <v>0</v>
          </cell>
          <cell r="S350">
            <v>0</v>
          </cell>
          <cell r="T350">
            <v>0</v>
          </cell>
        </row>
        <row r="351">
          <cell r="R351">
            <v>0</v>
          </cell>
          <cell r="S351">
            <v>0</v>
          </cell>
          <cell r="T351">
            <v>0</v>
          </cell>
        </row>
        <row r="352">
          <cell r="R352">
            <v>0</v>
          </cell>
          <cell r="S352">
            <v>0</v>
          </cell>
          <cell r="T352">
            <v>0</v>
          </cell>
        </row>
        <row r="353">
          <cell r="R353">
            <v>0</v>
          </cell>
          <cell r="S353">
            <v>0</v>
          </cell>
          <cell r="T353">
            <v>0</v>
          </cell>
        </row>
        <row r="354">
          <cell r="R354">
            <v>0</v>
          </cell>
          <cell r="S354">
            <v>0</v>
          </cell>
          <cell r="T354">
            <v>0</v>
          </cell>
        </row>
        <row r="355">
          <cell r="R355">
            <v>0</v>
          </cell>
          <cell r="S355">
            <v>0</v>
          </cell>
          <cell r="T355">
            <v>0</v>
          </cell>
        </row>
        <row r="356">
          <cell r="R356">
            <v>0</v>
          </cell>
          <cell r="S356">
            <v>0</v>
          </cell>
          <cell r="T356">
            <v>0</v>
          </cell>
        </row>
        <row r="357">
          <cell r="R357">
            <v>0</v>
          </cell>
          <cell r="S357">
            <v>0</v>
          </cell>
          <cell r="T357">
            <v>0</v>
          </cell>
        </row>
        <row r="358">
          <cell r="R358">
            <v>0</v>
          </cell>
          <cell r="S358">
            <v>0</v>
          </cell>
          <cell r="T358">
            <v>0</v>
          </cell>
        </row>
        <row r="359">
          <cell r="R359">
            <v>0</v>
          </cell>
          <cell r="S359">
            <v>0</v>
          </cell>
          <cell r="T359">
            <v>0</v>
          </cell>
        </row>
        <row r="362">
          <cell r="R362">
            <v>0</v>
          </cell>
          <cell r="S362">
            <v>0</v>
          </cell>
          <cell r="T362">
            <v>0</v>
          </cell>
        </row>
        <row r="363">
          <cell r="R363">
            <v>0</v>
          </cell>
          <cell r="S363">
            <v>0</v>
          </cell>
          <cell r="T363">
            <v>0</v>
          </cell>
        </row>
        <row r="364">
          <cell r="R364">
            <v>0</v>
          </cell>
          <cell r="S364">
            <v>0</v>
          </cell>
          <cell r="T364">
            <v>0</v>
          </cell>
        </row>
        <row r="366">
          <cell r="R366">
            <v>0</v>
          </cell>
          <cell r="S366">
            <v>0</v>
          </cell>
          <cell r="T366">
            <v>0</v>
          </cell>
        </row>
        <row r="367">
          <cell r="R367">
            <v>0</v>
          </cell>
          <cell r="S367">
            <v>0</v>
          </cell>
          <cell r="T367">
            <v>0</v>
          </cell>
        </row>
        <row r="370">
          <cell r="R370">
            <v>366302500.02723891</v>
          </cell>
          <cell r="S370">
            <v>338614382.68060005</v>
          </cell>
          <cell r="T370">
            <v>340357010.60400003</v>
          </cell>
        </row>
        <row r="371">
          <cell r="R371">
            <v>189186986.15211999</v>
          </cell>
          <cell r="S371">
            <v>164025152.88840002</v>
          </cell>
          <cell r="T371">
            <v>160674913.53599998</v>
          </cell>
        </row>
        <row r="372">
          <cell r="R372">
            <v>189186986.15211999</v>
          </cell>
          <cell r="S372">
            <v>164025152.88840002</v>
          </cell>
          <cell r="T372">
            <v>160674913.53599998</v>
          </cell>
        </row>
        <row r="373">
          <cell r="R373">
            <v>189186986.15211999</v>
          </cell>
          <cell r="S373">
            <v>164025152.88840002</v>
          </cell>
          <cell r="T373">
            <v>160674913.53599998</v>
          </cell>
        </row>
        <row r="374">
          <cell r="R374">
            <v>0</v>
          </cell>
          <cell r="S374">
            <v>0</v>
          </cell>
          <cell r="T374">
            <v>0</v>
          </cell>
        </row>
        <row r="375">
          <cell r="R375">
            <v>0</v>
          </cell>
          <cell r="S375">
            <v>0</v>
          </cell>
          <cell r="T375">
            <v>0</v>
          </cell>
        </row>
        <row r="376">
          <cell r="R376">
            <v>0</v>
          </cell>
          <cell r="S376">
            <v>0</v>
          </cell>
          <cell r="T376">
            <v>0</v>
          </cell>
        </row>
        <row r="377">
          <cell r="R377" t="str">
            <v>-</v>
          </cell>
          <cell r="S377" t="str">
            <v>-</v>
          </cell>
          <cell r="T377" t="str">
            <v>-</v>
          </cell>
        </row>
        <row r="378">
          <cell r="R378">
            <v>0</v>
          </cell>
          <cell r="S378">
            <v>0</v>
          </cell>
          <cell r="T378">
            <v>0</v>
          </cell>
        </row>
        <row r="379">
          <cell r="R379">
            <v>0</v>
          </cell>
          <cell r="S379">
            <v>0</v>
          </cell>
          <cell r="T379">
            <v>0</v>
          </cell>
        </row>
        <row r="385">
          <cell r="R385">
            <v>0</v>
          </cell>
          <cell r="S385">
            <v>0</v>
          </cell>
          <cell r="T385">
            <v>0</v>
          </cell>
        </row>
        <row r="386">
          <cell r="R386" t="str">
            <v>-</v>
          </cell>
          <cell r="S386" t="str">
            <v>-</v>
          </cell>
          <cell r="T386" t="str">
            <v>-</v>
          </cell>
        </row>
        <row r="387">
          <cell r="R387">
            <v>0</v>
          </cell>
          <cell r="S387">
            <v>0</v>
          </cell>
          <cell r="T387">
            <v>0</v>
          </cell>
        </row>
        <row r="388">
          <cell r="R388" t="str">
            <v>-</v>
          </cell>
          <cell r="S388" t="str">
            <v>-</v>
          </cell>
          <cell r="T388" t="str">
            <v>-</v>
          </cell>
        </row>
        <row r="389">
          <cell r="R389" t="str">
            <v>-</v>
          </cell>
          <cell r="S389" t="str">
            <v>-</v>
          </cell>
          <cell r="T389" t="str">
            <v>-</v>
          </cell>
        </row>
        <row r="390">
          <cell r="R390" t="str">
            <v>-</v>
          </cell>
          <cell r="S390" t="str">
            <v>-</v>
          </cell>
          <cell r="T390" t="str">
            <v>-</v>
          </cell>
        </row>
        <row r="391">
          <cell r="R391">
            <v>0</v>
          </cell>
          <cell r="S391">
            <v>0</v>
          </cell>
          <cell r="T391">
            <v>0</v>
          </cell>
        </row>
        <row r="397">
          <cell r="R397">
            <v>104776311.60999998</v>
          </cell>
          <cell r="S397">
            <v>112939297.94400001</v>
          </cell>
          <cell r="T397">
            <v>119780753.63</v>
          </cell>
        </row>
        <row r="398">
          <cell r="R398">
            <v>59457245.609999992</v>
          </cell>
          <cell r="S398">
            <v>62375634.943999998</v>
          </cell>
          <cell r="T398">
            <v>63453341.630000003</v>
          </cell>
        </row>
        <row r="399">
          <cell r="R399">
            <v>48888675.209999993</v>
          </cell>
          <cell r="S399">
            <v>54323093.343999997</v>
          </cell>
          <cell r="T399">
            <v>55250914.43</v>
          </cell>
        </row>
        <row r="400">
          <cell r="R400">
            <v>48888675.209999993</v>
          </cell>
          <cell r="S400">
            <v>54323093.343999997</v>
          </cell>
          <cell r="T400">
            <v>55250914.43</v>
          </cell>
        </row>
        <row r="401">
          <cell r="R401" t="str">
            <v>-</v>
          </cell>
          <cell r="S401" t="str">
            <v>-</v>
          </cell>
          <cell r="T401" t="str">
            <v>-</v>
          </cell>
        </row>
        <row r="402">
          <cell r="R402" t="str">
            <v>-</v>
          </cell>
          <cell r="S402" t="str">
            <v>-</v>
          </cell>
          <cell r="T402" t="str">
            <v>-</v>
          </cell>
        </row>
        <row r="403">
          <cell r="R403" t="str">
            <v>-</v>
          </cell>
          <cell r="S403" t="str">
            <v>-</v>
          </cell>
          <cell r="T403" t="str">
            <v>-</v>
          </cell>
        </row>
        <row r="404">
          <cell r="R404" t="str">
            <v>-</v>
          </cell>
          <cell r="S404" t="str">
            <v>-</v>
          </cell>
          <cell r="T404" t="str">
            <v>-</v>
          </cell>
        </row>
        <row r="405">
          <cell r="R405">
            <v>10568570.399999999</v>
          </cell>
          <cell r="S405">
            <v>8052541.5999999996</v>
          </cell>
          <cell r="T405">
            <v>8202427.2000000002</v>
          </cell>
        </row>
        <row r="406">
          <cell r="R406">
            <v>8960867.9999999981</v>
          </cell>
          <cell r="S406">
            <v>6770080</v>
          </cell>
          <cell r="T406">
            <v>6912000</v>
          </cell>
        </row>
        <row r="407">
          <cell r="R407">
            <v>1607702.4</v>
          </cell>
          <cell r="S407">
            <v>1282461.6000000001</v>
          </cell>
          <cell r="T407">
            <v>1290427.2</v>
          </cell>
        </row>
        <row r="408">
          <cell r="R408" t="str">
            <v>-</v>
          </cell>
          <cell r="S408" t="str">
            <v>-</v>
          </cell>
          <cell r="T408" t="str">
            <v>-</v>
          </cell>
        </row>
        <row r="409">
          <cell r="R409" t="str">
            <v>-</v>
          </cell>
          <cell r="S409" t="str">
            <v>-</v>
          </cell>
          <cell r="T409" t="str">
            <v>-</v>
          </cell>
        </row>
        <row r="410">
          <cell r="R410" t="str">
            <v>-</v>
          </cell>
          <cell r="S410" t="str">
            <v>-</v>
          </cell>
          <cell r="T410" t="str">
            <v>-</v>
          </cell>
        </row>
        <row r="411">
          <cell r="R411">
            <v>0</v>
          </cell>
          <cell r="S411">
            <v>0</v>
          </cell>
          <cell r="T411">
            <v>0</v>
          </cell>
        </row>
        <row r="412">
          <cell r="R412" t="str">
            <v>-</v>
          </cell>
          <cell r="S412" t="str">
            <v>-</v>
          </cell>
          <cell r="T412" t="str">
            <v>-</v>
          </cell>
        </row>
        <row r="413">
          <cell r="R413" t="str">
            <v>-</v>
          </cell>
          <cell r="S413" t="str">
            <v>-</v>
          </cell>
          <cell r="T413" t="str">
            <v>-</v>
          </cell>
        </row>
        <row r="414">
          <cell r="R414" t="str">
            <v>-</v>
          </cell>
          <cell r="S414" t="str">
            <v>-</v>
          </cell>
          <cell r="T414" t="str">
            <v>-</v>
          </cell>
        </row>
        <row r="415">
          <cell r="R415" t="str">
            <v>-</v>
          </cell>
          <cell r="S415" t="str">
            <v>-</v>
          </cell>
          <cell r="T415" t="str">
            <v>-</v>
          </cell>
        </row>
        <row r="416">
          <cell r="R416" t="str">
            <v>-</v>
          </cell>
          <cell r="S416" t="str">
            <v>-</v>
          </cell>
          <cell r="T416" t="str">
            <v>-</v>
          </cell>
        </row>
        <row r="417">
          <cell r="R417">
            <v>45319066</v>
          </cell>
          <cell r="S417">
            <v>50563663</v>
          </cell>
          <cell r="T417">
            <v>56327412</v>
          </cell>
        </row>
        <row r="418">
          <cell r="R418">
            <v>45319066</v>
          </cell>
          <cell r="S418">
            <v>50563663</v>
          </cell>
          <cell r="T418">
            <v>56327412</v>
          </cell>
        </row>
        <row r="419">
          <cell r="R419">
            <v>45319066</v>
          </cell>
          <cell r="S419">
            <v>50563663</v>
          </cell>
          <cell r="T419">
            <v>56327412</v>
          </cell>
        </row>
        <row r="420">
          <cell r="R420" t="str">
            <v>-</v>
          </cell>
          <cell r="S420" t="str">
            <v>-</v>
          </cell>
          <cell r="T420" t="str">
            <v>-</v>
          </cell>
        </row>
        <row r="421">
          <cell r="R421" t="str">
            <v>-</v>
          </cell>
          <cell r="S421" t="str">
            <v>-</v>
          </cell>
          <cell r="T421" t="str">
            <v>-</v>
          </cell>
        </row>
        <row r="422">
          <cell r="R422" t="str">
            <v>-</v>
          </cell>
          <cell r="S422" t="str">
            <v>-</v>
          </cell>
          <cell r="T422" t="str">
            <v>-</v>
          </cell>
        </row>
        <row r="423">
          <cell r="R423" t="str">
            <v>-</v>
          </cell>
          <cell r="S423" t="str">
            <v>-</v>
          </cell>
          <cell r="T423" t="str">
            <v>-</v>
          </cell>
        </row>
        <row r="424">
          <cell r="R424">
            <v>72339202.265118912</v>
          </cell>
          <cell r="S424">
            <v>61649931.848199993</v>
          </cell>
          <cell r="T424">
            <v>59901343.438000001</v>
          </cell>
        </row>
        <row r="425">
          <cell r="R425">
            <v>0</v>
          </cell>
          <cell r="S425">
            <v>0</v>
          </cell>
          <cell r="T425">
            <v>0</v>
          </cell>
        </row>
        <row r="426">
          <cell r="R426">
            <v>0</v>
          </cell>
          <cell r="S426">
            <v>0</v>
          </cell>
          <cell r="T426">
            <v>0</v>
          </cell>
        </row>
        <row r="427">
          <cell r="R427">
            <v>0</v>
          </cell>
          <cell r="S427">
            <v>0</v>
          </cell>
          <cell r="T427">
            <v>0</v>
          </cell>
        </row>
        <row r="428">
          <cell r="R428">
            <v>0</v>
          </cell>
          <cell r="S428">
            <v>0</v>
          </cell>
          <cell r="T428">
            <v>0</v>
          </cell>
        </row>
        <row r="429">
          <cell r="R429">
            <v>0</v>
          </cell>
          <cell r="S429">
            <v>0</v>
          </cell>
          <cell r="T429">
            <v>0</v>
          </cell>
        </row>
        <row r="430">
          <cell r="R430">
            <v>0</v>
          </cell>
          <cell r="S430">
            <v>0</v>
          </cell>
          <cell r="T430">
            <v>0</v>
          </cell>
        </row>
        <row r="431">
          <cell r="R431">
            <v>72339202.265118912</v>
          </cell>
          <cell r="S431">
            <v>61649931.848199993</v>
          </cell>
          <cell r="T431">
            <v>59901343.438000001</v>
          </cell>
        </row>
        <row r="432">
          <cell r="R432">
            <v>104893.17841889999</v>
          </cell>
          <cell r="S432">
            <v>104801.87199999999</v>
          </cell>
          <cell r="T432">
            <v>103828.48</v>
          </cell>
        </row>
        <row r="433">
          <cell r="R433">
            <v>5364.1409999999996</v>
          </cell>
          <cell r="S433">
            <v>5525.8839999999991</v>
          </cell>
          <cell r="T433">
            <v>5512.96</v>
          </cell>
        </row>
        <row r="434">
          <cell r="R434">
            <v>72228944.945700005</v>
          </cell>
          <cell r="S434">
            <v>61539604.092199996</v>
          </cell>
          <cell r="T434">
            <v>59792001.998000003</v>
          </cell>
        </row>
        <row r="435">
          <cell r="R435" t="str">
            <v>-</v>
          </cell>
          <cell r="S435" t="str">
            <v>-</v>
          </cell>
          <cell r="T435" t="str">
            <v>-</v>
          </cell>
        </row>
        <row r="436">
          <cell r="R436" t="str">
            <v>-</v>
          </cell>
          <cell r="S436" t="str">
            <v>-</v>
          </cell>
          <cell r="T436" t="str">
            <v>-</v>
          </cell>
        </row>
        <row r="437">
          <cell r="R437">
            <v>0</v>
          </cell>
          <cell r="S437">
            <v>0</v>
          </cell>
          <cell r="T437">
            <v>0</v>
          </cell>
        </row>
        <row r="443">
          <cell r="R443">
            <v>1032728</v>
          </cell>
          <cell r="S443">
            <v>933879</v>
          </cell>
          <cell r="T443">
            <v>934309</v>
          </cell>
        </row>
        <row r="444">
          <cell r="R444">
            <v>0</v>
          </cell>
          <cell r="S444">
            <v>0</v>
          </cell>
          <cell r="T444">
            <v>0</v>
          </cell>
        </row>
        <row r="445">
          <cell r="R445">
            <v>0</v>
          </cell>
          <cell r="S445">
            <v>0</v>
          </cell>
          <cell r="T445">
            <v>0</v>
          </cell>
        </row>
        <row r="447">
          <cell r="R447">
            <v>0</v>
          </cell>
          <cell r="S447">
            <v>0</v>
          </cell>
          <cell r="T447">
            <v>0</v>
          </cell>
        </row>
        <row r="449">
          <cell r="R449">
            <v>0</v>
          </cell>
          <cell r="S449">
            <v>0</v>
          </cell>
          <cell r="T449">
            <v>0</v>
          </cell>
        </row>
        <row r="450">
          <cell r="R450">
            <v>0</v>
          </cell>
          <cell r="S450">
            <v>0</v>
          </cell>
          <cell r="T450">
            <v>0</v>
          </cell>
        </row>
        <row r="451">
          <cell r="R451">
            <v>0</v>
          </cell>
          <cell r="S451">
            <v>0</v>
          </cell>
          <cell r="T451">
            <v>0</v>
          </cell>
        </row>
        <row r="452">
          <cell r="R452">
            <v>0</v>
          </cell>
          <cell r="S452">
            <v>0</v>
          </cell>
          <cell r="T452">
            <v>0</v>
          </cell>
        </row>
        <row r="453">
          <cell r="R453">
            <v>0</v>
          </cell>
          <cell r="S453">
            <v>0</v>
          </cell>
          <cell r="T453">
            <v>0</v>
          </cell>
        </row>
        <row r="454">
          <cell r="R454">
            <v>0</v>
          </cell>
          <cell r="S454">
            <v>0</v>
          </cell>
          <cell r="T454">
            <v>0</v>
          </cell>
        </row>
        <row r="455">
          <cell r="R455">
            <v>0</v>
          </cell>
          <cell r="S455">
            <v>0</v>
          </cell>
          <cell r="T455">
            <v>0</v>
          </cell>
        </row>
        <row r="457">
          <cell r="R457">
            <v>882885</v>
          </cell>
          <cell r="S457">
            <v>778624</v>
          </cell>
          <cell r="T457">
            <v>794060</v>
          </cell>
        </row>
        <row r="458">
          <cell r="R458">
            <v>882885</v>
          </cell>
          <cell r="S458">
            <v>778624</v>
          </cell>
          <cell r="T458">
            <v>794060</v>
          </cell>
        </row>
        <row r="459">
          <cell r="R459">
            <v>0</v>
          </cell>
          <cell r="S459">
            <v>0</v>
          </cell>
          <cell r="T459">
            <v>0</v>
          </cell>
        </row>
        <row r="463">
          <cell r="R463">
            <v>149843</v>
          </cell>
          <cell r="S463">
            <v>155255</v>
          </cell>
          <cell r="T463">
            <v>140249</v>
          </cell>
        </row>
        <row r="464">
          <cell r="R464">
            <v>0</v>
          </cell>
          <cell r="S464">
            <v>0</v>
          </cell>
          <cell r="T464">
            <v>0</v>
          </cell>
        </row>
        <row r="465">
          <cell r="R465">
            <v>0</v>
          </cell>
          <cell r="S465">
            <v>0</v>
          </cell>
          <cell r="T465">
            <v>0</v>
          </cell>
        </row>
        <row r="466">
          <cell r="R466">
            <v>0</v>
          </cell>
          <cell r="S466">
            <v>0</v>
          </cell>
          <cell r="T466">
            <v>0</v>
          </cell>
        </row>
        <row r="467">
          <cell r="R467">
            <v>149843</v>
          </cell>
          <cell r="S467">
            <v>155255</v>
          </cell>
          <cell r="T467">
            <v>140249</v>
          </cell>
        </row>
        <row r="468">
          <cell r="R468">
            <v>0</v>
          </cell>
          <cell r="S468">
            <v>0</v>
          </cell>
          <cell r="T468">
            <v>0</v>
          </cell>
        </row>
        <row r="469">
          <cell r="R469">
            <v>0</v>
          </cell>
          <cell r="S469">
            <v>0</v>
          </cell>
          <cell r="T469">
            <v>0</v>
          </cell>
        </row>
        <row r="470">
          <cell r="R470">
            <v>0</v>
          </cell>
          <cell r="S470">
            <v>0</v>
          </cell>
          <cell r="T470">
            <v>0</v>
          </cell>
        </row>
        <row r="471">
          <cell r="R471">
            <v>0</v>
          </cell>
          <cell r="S471">
            <v>0</v>
          </cell>
          <cell r="T471">
            <v>0</v>
          </cell>
        </row>
        <row r="472">
          <cell r="R472">
            <v>0</v>
          </cell>
          <cell r="S472">
            <v>0</v>
          </cell>
          <cell r="T472">
            <v>0</v>
          </cell>
        </row>
        <row r="475">
          <cell r="R475">
            <v>0</v>
          </cell>
          <cell r="S475">
            <v>0</v>
          </cell>
          <cell r="T475">
            <v>0</v>
          </cell>
        </row>
        <row r="476">
          <cell r="R476">
            <v>0</v>
          </cell>
          <cell r="S476">
            <v>0</v>
          </cell>
          <cell r="T476">
            <v>0</v>
          </cell>
        </row>
        <row r="477">
          <cell r="R477">
            <v>0</v>
          </cell>
          <cell r="S477">
            <v>0</v>
          </cell>
          <cell r="T477">
            <v>0</v>
          </cell>
        </row>
        <row r="479">
          <cell r="R479">
            <v>0</v>
          </cell>
          <cell r="S479">
            <v>0</v>
          </cell>
          <cell r="T479">
            <v>0</v>
          </cell>
        </row>
        <row r="480">
          <cell r="R480">
            <v>0</v>
          </cell>
          <cell r="S480">
            <v>0</v>
          </cell>
          <cell r="T480">
            <v>0</v>
          </cell>
        </row>
        <row r="483">
          <cell r="R483">
            <v>0</v>
          </cell>
          <cell r="S483">
            <v>0</v>
          </cell>
          <cell r="T483">
            <v>0</v>
          </cell>
        </row>
        <row r="484">
          <cell r="R484">
            <v>0</v>
          </cell>
          <cell r="S484">
            <v>0</v>
          </cell>
          <cell r="T484">
            <v>0</v>
          </cell>
        </row>
        <row r="485">
          <cell r="R485">
            <v>0</v>
          </cell>
          <cell r="S485">
            <v>0</v>
          </cell>
          <cell r="T485">
            <v>0</v>
          </cell>
        </row>
        <row r="487">
          <cell r="R487">
            <v>0</v>
          </cell>
          <cell r="S487">
            <v>0</v>
          </cell>
          <cell r="T487">
            <v>0</v>
          </cell>
        </row>
        <row r="489">
          <cell r="R489">
            <v>0</v>
          </cell>
          <cell r="S489">
            <v>0</v>
          </cell>
          <cell r="T489">
            <v>0</v>
          </cell>
        </row>
        <row r="490">
          <cell r="R490">
            <v>0</v>
          </cell>
          <cell r="S490">
            <v>0</v>
          </cell>
          <cell r="T490">
            <v>0</v>
          </cell>
        </row>
        <row r="491">
          <cell r="R491">
            <v>0</v>
          </cell>
          <cell r="S491">
            <v>0</v>
          </cell>
          <cell r="T491">
            <v>0</v>
          </cell>
        </row>
        <row r="492">
          <cell r="R492">
            <v>0</v>
          </cell>
          <cell r="S492">
            <v>0</v>
          </cell>
          <cell r="T492">
            <v>0</v>
          </cell>
        </row>
        <row r="493">
          <cell r="R493">
            <v>0</v>
          </cell>
          <cell r="S493">
            <v>0</v>
          </cell>
          <cell r="T493">
            <v>0</v>
          </cell>
        </row>
        <row r="494">
          <cell r="R494">
            <v>0</v>
          </cell>
          <cell r="S494">
            <v>0</v>
          </cell>
          <cell r="T494">
            <v>0</v>
          </cell>
        </row>
        <row r="495">
          <cell r="R495">
            <v>0</v>
          </cell>
          <cell r="S495">
            <v>0</v>
          </cell>
          <cell r="T495">
            <v>0</v>
          </cell>
        </row>
        <row r="497">
          <cell r="R497">
            <v>676065</v>
          </cell>
          <cell r="S497">
            <v>651462</v>
          </cell>
          <cell r="T497">
            <v>661233</v>
          </cell>
        </row>
        <row r="498">
          <cell r="R498">
            <v>676065</v>
          </cell>
          <cell r="S498">
            <v>651462</v>
          </cell>
          <cell r="T498">
            <v>661233</v>
          </cell>
        </row>
        <row r="499">
          <cell r="R499">
            <v>0</v>
          </cell>
          <cell r="S499">
            <v>0</v>
          </cell>
          <cell r="T499">
            <v>0</v>
          </cell>
        </row>
        <row r="503">
          <cell r="R503">
            <v>109304</v>
          </cell>
          <cell r="S503">
            <v>115000</v>
          </cell>
          <cell r="T503">
            <v>100000</v>
          </cell>
        </row>
        <row r="504">
          <cell r="R504">
            <v>0</v>
          </cell>
          <cell r="S504">
            <v>0</v>
          </cell>
          <cell r="T504">
            <v>0</v>
          </cell>
        </row>
        <row r="505">
          <cell r="R505">
            <v>0</v>
          </cell>
          <cell r="S505">
            <v>0</v>
          </cell>
          <cell r="T505">
            <v>0</v>
          </cell>
        </row>
        <row r="506">
          <cell r="R506">
            <v>0</v>
          </cell>
          <cell r="S506">
            <v>0</v>
          </cell>
          <cell r="T506">
            <v>0</v>
          </cell>
        </row>
        <row r="507">
          <cell r="R507">
            <v>109304</v>
          </cell>
          <cell r="S507">
            <v>115000</v>
          </cell>
          <cell r="T507">
            <v>100000</v>
          </cell>
        </row>
        <row r="508">
          <cell r="R508">
            <v>0</v>
          </cell>
          <cell r="S508">
            <v>0</v>
          </cell>
          <cell r="T508">
            <v>0</v>
          </cell>
        </row>
        <row r="509">
          <cell r="R509">
            <v>0</v>
          </cell>
          <cell r="S509">
            <v>0</v>
          </cell>
          <cell r="T509">
            <v>0</v>
          </cell>
        </row>
        <row r="510">
          <cell r="R510">
            <v>0</v>
          </cell>
          <cell r="S510">
            <v>0</v>
          </cell>
          <cell r="T510">
            <v>0</v>
          </cell>
        </row>
        <row r="511">
          <cell r="R511">
            <v>0</v>
          </cell>
          <cell r="S511">
            <v>0</v>
          </cell>
          <cell r="T511">
            <v>0</v>
          </cell>
        </row>
        <row r="512">
          <cell r="R512">
            <v>0</v>
          </cell>
          <cell r="S512">
            <v>0</v>
          </cell>
          <cell r="T512">
            <v>0</v>
          </cell>
        </row>
        <row r="515">
          <cell r="R515">
            <v>0</v>
          </cell>
          <cell r="S515">
            <v>0</v>
          </cell>
          <cell r="T515">
            <v>0</v>
          </cell>
        </row>
        <row r="516">
          <cell r="R516">
            <v>0</v>
          </cell>
          <cell r="S516">
            <v>0</v>
          </cell>
          <cell r="T516">
            <v>0</v>
          </cell>
        </row>
        <row r="517">
          <cell r="R517">
            <v>0</v>
          </cell>
          <cell r="S517">
            <v>0</v>
          </cell>
          <cell r="T517">
            <v>0</v>
          </cell>
        </row>
        <row r="519">
          <cell r="R519">
            <v>0</v>
          </cell>
          <cell r="S519">
            <v>0</v>
          </cell>
          <cell r="T519">
            <v>0</v>
          </cell>
        </row>
        <row r="520">
          <cell r="R520">
            <v>0</v>
          </cell>
          <cell r="S520">
            <v>0</v>
          </cell>
          <cell r="T520">
            <v>0</v>
          </cell>
        </row>
        <row r="523">
          <cell r="R523">
            <v>247359</v>
          </cell>
          <cell r="S523">
            <v>167417</v>
          </cell>
          <cell r="T523">
            <v>173076</v>
          </cell>
        </row>
        <row r="524">
          <cell r="R524">
            <v>0</v>
          </cell>
          <cell r="S524">
            <v>0</v>
          </cell>
          <cell r="T524">
            <v>0</v>
          </cell>
        </row>
        <row r="525">
          <cell r="R525">
            <v>0</v>
          </cell>
          <cell r="S525">
            <v>0</v>
          </cell>
          <cell r="T525">
            <v>0</v>
          </cell>
        </row>
        <row r="527">
          <cell r="R527">
            <v>0</v>
          </cell>
          <cell r="S527">
            <v>0</v>
          </cell>
          <cell r="T527">
            <v>0</v>
          </cell>
        </row>
        <row r="529">
          <cell r="R529">
            <v>0</v>
          </cell>
          <cell r="S529">
            <v>0</v>
          </cell>
          <cell r="T529">
            <v>0</v>
          </cell>
        </row>
        <row r="530">
          <cell r="R530">
            <v>0</v>
          </cell>
          <cell r="S530">
            <v>0</v>
          </cell>
          <cell r="T530">
            <v>0</v>
          </cell>
        </row>
        <row r="531">
          <cell r="R531">
            <v>0</v>
          </cell>
          <cell r="S531">
            <v>0</v>
          </cell>
          <cell r="T531">
            <v>0</v>
          </cell>
        </row>
        <row r="532">
          <cell r="R532">
            <v>0</v>
          </cell>
          <cell r="S532">
            <v>0</v>
          </cell>
          <cell r="T532">
            <v>0</v>
          </cell>
        </row>
        <row r="533">
          <cell r="R533">
            <v>0</v>
          </cell>
          <cell r="S533">
            <v>0</v>
          </cell>
          <cell r="T533">
            <v>0</v>
          </cell>
        </row>
        <row r="534">
          <cell r="R534">
            <v>0</v>
          </cell>
          <cell r="S534">
            <v>0</v>
          </cell>
          <cell r="T534">
            <v>0</v>
          </cell>
        </row>
        <row r="535">
          <cell r="R535">
            <v>0</v>
          </cell>
          <cell r="S535">
            <v>0</v>
          </cell>
          <cell r="T535">
            <v>0</v>
          </cell>
        </row>
        <row r="537">
          <cell r="R537">
            <v>206820</v>
          </cell>
          <cell r="S537">
            <v>127162</v>
          </cell>
          <cell r="T537">
            <v>132827</v>
          </cell>
        </row>
        <row r="538">
          <cell r="R538">
            <v>206820</v>
          </cell>
          <cell r="S538">
            <v>127162</v>
          </cell>
          <cell r="T538">
            <v>132827</v>
          </cell>
        </row>
        <row r="539">
          <cell r="R539">
            <v>0</v>
          </cell>
          <cell r="S539">
            <v>0</v>
          </cell>
          <cell r="T539">
            <v>0</v>
          </cell>
        </row>
        <row r="543">
          <cell r="R543">
            <v>40539</v>
          </cell>
          <cell r="S543">
            <v>40255</v>
          </cell>
          <cell r="T543">
            <v>40249</v>
          </cell>
        </row>
        <row r="544">
          <cell r="R544">
            <v>0</v>
          </cell>
          <cell r="S544">
            <v>0</v>
          </cell>
          <cell r="T544">
            <v>0</v>
          </cell>
        </row>
        <row r="545">
          <cell r="R545">
            <v>0</v>
          </cell>
          <cell r="S545">
            <v>0</v>
          </cell>
          <cell r="T545">
            <v>0</v>
          </cell>
        </row>
        <row r="546">
          <cell r="R546">
            <v>0</v>
          </cell>
          <cell r="S546">
            <v>0</v>
          </cell>
          <cell r="T546">
            <v>0</v>
          </cell>
        </row>
        <row r="547">
          <cell r="R547">
            <v>40539</v>
          </cell>
          <cell r="S547">
            <v>40255</v>
          </cell>
          <cell r="T547">
            <v>40249</v>
          </cell>
        </row>
        <row r="548">
          <cell r="R548">
            <v>0</v>
          </cell>
          <cell r="S548">
            <v>0</v>
          </cell>
          <cell r="T548">
            <v>0</v>
          </cell>
        </row>
        <row r="549">
          <cell r="R549">
            <v>0</v>
          </cell>
          <cell r="S549">
            <v>0</v>
          </cell>
          <cell r="T549">
            <v>0</v>
          </cell>
        </row>
        <row r="550">
          <cell r="R550">
            <v>0</v>
          </cell>
          <cell r="S550">
            <v>0</v>
          </cell>
          <cell r="T550">
            <v>0</v>
          </cell>
        </row>
        <row r="551">
          <cell r="R551">
            <v>0</v>
          </cell>
          <cell r="S551">
            <v>0</v>
          </cell>
          <cell r="T551">
            <v>0</v>
          </cell>
        </row>
        <row r="552">
          <cell r="R552">
            <v>0</v>
          </cell>
          <cell r="S552">
            <v>0</v>
          </cell>
          <cell r="T552">
            <v>0</v>
          </cell>
        </row>
        <row r="555">
          <cell r="R555">
            <v>0</v>
          </cell>
          <cell r="S555">
            <v>0</v>
          </cell>
          <cell r="T555">
            <v>0</v>
          </cell>
        </row>
        <row r="556">
          <cell r="R556">
            <v>0</v>
          </cell>
          <cell r="S556">
            <v>0</v>
          </cell>
          <cell r="T556">
            <v>0</v>
          </cell>
        </row>
        <row r="557">
          <cell r="R557">
            <v>0</v>
          </cell>
          <cell r="S557">
            <v>0</v>
          </cell>
          <cell r="T557">
            <v>0</v>
          </cell>
        </row>
        <row r="559">
          <cell r="R559">
            <v>0</v>
          </cell>
          <cell r="S559">
            <v>0</v>
          </cell>
          <cell r="T559">
            <v>0</v>
          </cell>
        </row>
        <row r="560">
          <cell r="R560">
            <v>0</v>
          </cell>
          <cell r="S560">
            <v>0</v>
          </cell>
          <cell r="T560">
            <v>0</v>
          </cell>
        </row>
        <row r="564">
          <cell r="R564">
            <v>0</v>
          </cell>
          <cell r="S564">
            <v>0</v>
          </cell>
          <cell r="T564">
            <v>0</v>
          </cell>
        </row>
        <row r="565">
          <cell r="R565">
            <v>0</v>
          </cell>
          <cell r="S565">
            <v>0</v>
          </cell>
          <cell r="T565">
            <v>0</v>
          </cell>
        </row>
        <row r="566">
          <cell r="R566">
            <v>0</v>
          </cell>
          <cell r="S566">
            <v>0</v>
          </cell>
          <cell r="T566">
            <v>0</v>
          </cell>
        </row>
        <row r="567">
          <cell r="R567">
            <v>0</v>
          </cell>
          <cell r="S567">
            <v>0</v>
          </cell>
          <cell r="T567">
            <v>0</v>
          </cell>
        </row>
        <row r="568">
          <cell r="R568">
            <v>0</v>
          </cell>
          <cell r="S568">
            <v>0</v>
          </cell>
          <cell r="T568">
            <v>0</v>
          </cell>
        </row>
        <row r="569">
          <cell r="R569" t="str">
            <v>-</v>
          </cell>
          <cell r="S569" t="str">
            <v>-</v>
          </cell>
          <cell r="T569" t="str">
            <v>-</v>
          </cell>
        </row>
        <row r="570">
          <cell r="R570" t="str">
            <v>-</v>
          </cell>
          <cell r="S570" t="str">
            <v>-</v>
          </cell>
          <cell r="T570" t="str">
            <v>-</v>
          </cell>
        </row>
        <row r="571">
          <cell r="R571">
            <v>0</v>
          </cell>
          <cell r="S571">
            <v>0</v>
          </cell>
          <cell r="T571">
            <v>0</v>
          </cell>
        </row>
        <row r="577">
          <cell r="R577">
            <v>0</v>
          </cell>
          <cell r="S577">
            <v>0</v>
          </cell>
          <cell r="T577">
            <v>0</v>
          </cell>
        </row>
        <row r="578">
          <cell r="R578">
            <v>0</v>
          </cell>
          <cell r="S578">
            <v>0</v>
          </cell>
          <cell r="T578">
            <v>0</v>
          </cell>
        </row>
        <row r="579">
          <cell r="R579">
            <v>0</v>
          </cell>
          <cell r="S579">
            <v>0</v>
          </cell>
          <cell r="T579">
            <v>0</v>
          </cell>
        </row>
        <row r="580">
          <cell r="R580">
            <v>0</v>
          </cell>
          <cell r="S580">
            <v>0</v>
          </cell>
          <cell r="T580">
            <v>0</v>
          </cell>
        </row>
        <row r="581">
          <cell r="R581">
            <v>0</v>
          </cell>
          <cell r="S581">
            <v>0</v>
          </cell>
          <cell r="T581">
            <v>0</v>
          </cell>
        </row>
        <row r="582">
          <cell r="R582">
            <v>0</v>
          </cell>
          <cell r="S582">
            <v>0</v>
          </cell>
          <cell r="T582">
            <v>0</v>
          </cell>
        </row>
        <row r="583">
          <cell r="R583">
            <v>0</v>
          </cell>
          <cell r="S583">
            <v>0</v>
          </cell>
          <cell r="T583">
            <v>0</v>
          </cell>
        </row>
        <row r="589">
          <cell r="R589">
            <v>502500</v>
          </cell>
          <cell r="S589">
            <v>502500</v>
          </cell>
          <cell r="T589">
            <v>502500</v>
          </cell>
        </row>
        <row r="590">
          <cell r="R590">
            <v>502500</v>
          </cell>
          <cell r="S590">
            <v>502500</v>
          </cell>
          <cell r="T590">
            <v>502500</v>
          </cell>
        </row>
        <row r="591">
          <cell r="R591">
            <v>502500</v>
          </cell>
          <cell r="S591">
            <v>502500</v>
          </cell>
          <cell r="T591">
            <v>502500</v>
          </cell>
        </row>
        <row r="592">
          <cell r="R592">
            <v>0</v>
          </cell>
          <cell r="S592">
            <v>0</v>
          </cell>
          <cell r="T592">
            <v>0</v>
          </cell>
        </row>
        <row r="593">
          <cell r="R593">
            <v>0</v>
          </cell>
          <cell r="S593">
            <v>0</v>
          </cell>
          <cell r="T593">
            <v>0</v>
          </cell>
        </row>
        <row r="594">
          <cell r="R594">
            <v>0</v>
          </cell>
          <cell r="S594">
            <v>0</v>
          </cell>
          <cell r="T594">
            <v>0</v>
          </cell>
        </row>
        <row r="595">
          <cell r="R595">
            <v>0</v>
          </cell>
          <cell r="S595">
            <v>0</v>
          </cell>
          <cell r="T595">
            <v>0</v>
          </cell>
        </row>
        <row r="596">
          <cell r="R596">
            <v>0</v>
          </cell>
          <cell r="S596">
            <v>0</v>
          </cell>
          <cell r="T596">
            <v>0</v>
          </cell>
        </row>
        <row r="597">
          <cell r="R597">
            <v>0</v>
          </cell>
          <cell r="S597">
            <v>0</v>
          </cell>
          <cell r="T597">
            <v>0</v>
          </cell>
        </row>
        <row r="598">
          <cell r="R598">
            <v>0</v>
          </cell>
          <cell r="S598">
            <v>0</v>
          </cell>
          <cell r="T598">
            <v>0</v>
          </cell>
        </row>
        <row r="599">
          <cell r="R599">
            <v>0</v>
          </cell>
          <cell r="S599">
            <v>0</v>
          </cell>
          <cell r="T599">
            <v>0</v>
          </cell>
        </row>
        <row r="600">
          <cell r="R600">
            <v>0</v>
          </cell>
          <cell r="S600">
            <v>0</v>
          </cell>
          <cell r="T600">
            <v>0</v>
          </cell>
        </row>
        <row r="601">
          <cell r="R601">
            <v>0</v>
          </cell>
          <cell r="S601">
            <v>0</v>
          </cell>
          <cell r="T601">
            <v>0</v>
          </cell>
        </row>
        <row r="602">
          <cell r="R602">
            <v>0</v>
          </cell>
          <cell r="S602">
            <v>0</v>
          </cell>
          <cell r="T602">
            <v>0</v>
          </cell>
        </row>
        <row r="603">
          <cell r="R603">
            <v>0</v>
          </cell>
          <cell r="S603">
            <v>0</v>
          </cell>
          <cell r="T603">
            <v>0</v>
          </cell>
        </row>
        <row r="604">
          <cell r="R604">
            <v>0</v>
          </cell>
          <cell r="S604">
            <v>0</v>
          </cell>
          <cell r="T604">
            <v>0</v>
          </cell>
        </row>
        <row r="605">
          <cell r="R605">
            <v>0</v>
          </cell>
          <cell r="S605">
            <v>0</v>
          </cell>
          <cell r="T605">
            <v>0</v>
          </cell>
        </row>
        <row r="606">
          <cell r="R606">
            <v>0</v>
          </cell>
          <cell r="S606">
            <v>0</v>
          </cell>
          <cell r="T606">
            <v>0</v>
          </cell>
        </row>
        <row r="607">
          <cell r="R607">
            <v>0</v>
          </cell>
          <cell r="S607">
            <v>0</v>
          </cell>
          <cell r="T607">
            <v>0</v>
          </cell>
        </row>
        <row r="608">
          <cell r="R608">
            <v>2076700</v>
          </cell>
          <cell r="S608">
            <v>2162000</v>
          </cell>
          <cell r="T608">
            <v>2440000</v>
          </cell>
        </row>
        <row r="609">
          <cell r="R609">
            <v>2076700</v>
          </cell>
          <cell r="S609">
            <v>2162000</v>
          </cell>
          <cell r="T609">
            <v>2440000</v>
          </cell>
        </row>
        <row r="610">
          <cell r="R610">
            <v>1230100</v>
          </cell>
          <cell r="S610">
            <v>1320000</v>
          </cell>
          <cell r="T610">
            <v>1500000</v>
          </cell>
        </row>
        <row r="611">
          <cell r="R611">
            <v>120000</v>
          </cell>
          <cell r="S611">
            <v>132000</v>
          </cell>
          <cell r="T611">
            <v>150000</v>
          </cell>
        </row>
        <row r="612">
          <cell r="R612">
            <v>528450</v>
          </cell>
          <cell r="S612">
            <v>500000</v>
          </cell>
          <cell r="T612">
            <v>550000</v>
          </cell>
        </row>
        <row r="613">
          <cell r="R613">
            <v>138000</v>
          </cell>
          <cell r="S613">
            <v>145000</v>
          </cell>
          <cell r="T613">
            <v>170000</v>
          </cell>
        </row>
        <row r="614">
          <cell r="R614">
            <v>60150</v>
          </cell>
          <cell r="S614">
            <v>65000</v>
          </cell>
          <cell r="T614">
            <v>70000</v>
          </cell>
        </row>
        <row r="615">
          <cell r="R615">
            <v>866516</v>
          </cell>
          <cell r="S615">
            <v>761645</v>
          </cell>
          <cell r="T615">
            <v>776583</v>
          </cell>
        </row>
        <row r="616">
          <cell r="R616">
            <v>866516</v>
          </cell>
          <cell r="S616">
            <v>761645</v>
          </cell>
          <cell r="T616">
            <v>776583</v>
          </cell>
        </row>
        <row r="617">
          <cell r="R617">
            <v>404000</v>
          </cell>
          <cell r="S617">
            <v>408000</v>
          </cell>
          <cell r="T617">
            <v>412000</v>
          </cell>
        </row>
        <row r="618">
          <cell r="R618">
            <v>95000</v>
          </cell>
          <cell r="S618">
            <v>98000</v>
          </cell>
          <cell r="T618">
            <v>100000</v>
          </cell>
        </row>
        <row r="619">
          <cell r="R619">
            <v>226000</v>
          </cell>
          <cell r="S619">
            <v>222000</v>
          </cell>
          <cell r="T619">
            <v>237000</v>
          </cell>
        </row>
        <row r="620">
          <cell r="R620">
            <v>141516</v>
          </cell>
          <cell r="S620">
            <v>33645</v>
          </cell>
          <cell r="T620">
            <v>27583</v>
          </cell>
        </row>
        <row r="621">
          <cell r="R621">
            <v>0</v>
          </cell>
          <cell r="S621">
            <v>0</v>
          </cell>
          <cell r="T621">
            <v>0</v>
          </cell>
        </row>
        <row r="622">
          <cell r="R622">
            <v>0</v>
          </cell>
          <cell r="S622">
            <v>0</v>
          </cell>
          <cell r="T622">
            <v>0</v>
          </cell>
        </row>
        <row r="623">
          <cell r="R623">
            <v>0</v>
          </cell>
          <cell r="S623">
            <v>0</v>
          </cell>
          <cell r="T623">
            <v>0</v>
          </cell>
        </row>
        <row r="624">
          <cell r="R624">
            <v>0</v>
          </cell>
          <cell r="S624">
            <v>0</v>
          </cell>
          <cell r="T624">
            <v>0</v>
          </cell>
        </row>
        <row r="625">
          <cell r="R625">
            <v>0</v>
          </cell>
          <cell r="S625">
            <v>0</v>
          </cell>
          <cell r="T625">
            <v>0</v>
          </cell>
        </row>
        <row r="626">
          <cell r="R626">
            <v>0</v>
          </cell>
          <cell r="S626">
            <v>0</v>
          </cell>
          <cell r="T626">
            <v>0</v>
          </cell>
        </row>
        <row r="627">
          <cell r="R627">
            <v>0</v>
          </cell>
          <cell r="S627">
            <v>0</v>
          </cell>
          <cell r="T627">
            <v>0</v>
          </cell>
        </row>
        <row r="628">
          <cell r="R628">
            <v>0</v>
          </cell>
          <cell r="S628">
            <v>0</v>
          </cell>
          <cell r="T628">
            <v>0</v>
          </cell>
        </row>
        <row r="634">
          <cell r="R634">
            <v>140776583.64619938</v>
          </cell>
          <cell r="S634">
            <v>123059908.37309137</v>
          </cell>
          <cell r="T634">
            <v>95098550.578498721</v>
          </cell>
        </row>
        <row r="635">
          <cell r="R635">
            <v>48691923.25</v>
          </cell>
          <cell r="S635">
            <v>37222775</v>
          </cell>
          <cell r="T635">
            <v>32530196</v>
          </cell>
        </row>
        <row r="636">
          <cell r="R636">
            <v>47104944</v>
          </cell>
          <cell r="S636">
            <v>35031534.5</v>
          </cell>
          <cell r="T636">
            <v>29036955.5</v>
          </cell>
        </row>
        <row r="638">
          <cell r="R638">
            <v>1586979.25</v>
          </cell>
          <cell r="S638">
            <v>2191240.5</v>
          </cell>
          <cell r="T638">
            <v>3493240.5</v>
          </cell>
        </row>
        <row r="639">
          <cell r="R639">
            <v>0</v>
          </cell>
          <cell r="S639">
            <v>0</v>
          </cell>
          <cell r="T639">
            <v>0</v>
          </cell>
        </row>
        <row r="640">
          <cell r="R640">
            <v>43268219.019198939</v>
          </cell>
          <cell r="S640">
            <v>56156869.304189213</v>
          </cell>
          <cell r="T640">
            <v>49101905.339526981</v>
          </cell>
        </row>
        <row r="641">
          <cell r="R641">
            <v>27545711.019198939</v>
          </cell>
          <cell r="S641">
            <v>34616000.304189213</v>
          </cell>
          <cell r="T641">
            <v>21046071.339526985</v>
          </cell>
        </row>
        <row r="642">
          <cell r="R642">
            <v>22495367</v>
          </cell>
          <cell r="S642">
            <v>28659880.304189213</v>
          </cell>
          <cell r="T642">
            <v>21046071.339526985</v>
          </cell>
        </row>
        <row r="643">
          <cell r="R643">
            <v>5050344.0191989392</v>
          </cell>
          <cell r="S643">
            <v>5956119.9999999991</v>
          </cell>
          <cell r="T643">
            <v>0</v>
          </cell>
        </row>
        <row r="644">
          <cell r="R644">
            <v>0</v>
          </cell>
          <cell r="S644">
            <v>0</v>
          </cell>
          <cell r="T644">
            <v>0</v>
          </cell>
        </row>
        <row r="645">
          <cell r="R645">
            <v>15722508</v>
          </cell>
          <cell r="S645">
            <v>21540869</v>
          </cell>
          <cell r="T645">
            <v>28055834</v>
          </cell>
        </row>
        <row r="646">
          <cell r="R646">
            <v>15722508</v>
          </cell>
          <cell r="S646">
            <v>21540869</v>
          </cell>
          <cell r="T646">
            <v>28055834</v>
          </cell>
        </row>
        <row r="648">
          <cell r="R648">
            <v>31607093.072666667</v>
          </cell>
          <cell r="S648">
            <v>8693833.8812499996</v>
          </cell>
          <cell r="T648">
            <v>638681.34944999998</v>
          </cell>
        </row>
        <row r="649">
          <cell r="R649">
            <v>22111190</v>
          </cell>
          <cell r="S649">
            <v>8368652.9400000004</v>
          </cell>
          <cell r="T649">
            <v>470719.20819999999</v>
          </cell>
        </row>
        <row r="650">
          <cell r="R650">
            <v>9495903.0726666674</v>
          </cell>
          <cell r="S650">
            <v>325180.94125000003</v>
          </cell>
          <cell r="T650">
            <v>167962.14124999999</v>
          </cell>
        </row>
        <row r="654">
          <cell r="R654">
            <v>11153588.870464191</v>
          </cell>
          <cell r="S654">
            <v>17831200.057217389</v>
          </cell>
          <cell r="T654">
            <v>9777189.9329999983</v>
          </cell>
        </row>
        <row r="655">
          <cell r="R655">
            <v>0</v>
          </cell>
          <cell r="S655">
            <v>0</v>
          </cell>
          <cell r="T655">
            <v>0</v>
          </cell>
        </row>
        <row r="656">
          <cell r="R656">
            <v>0</v>
          </cell>
          <cell r="S656">
            <v>0</v>
          </cell>
          <cell r="T656">
            <v>0</v>
          </cell>
        </row>
        <row r="657">
          <cell r="R657">
            <v>362323.43530000001</v>
          </cell>
          <cell r="S657">
            <v>916213</v>
          </cell>
          <cell r="T657">
            <v>800583</v>
          </cell>
        </row>
        <row r="658">
          <cell r="R658">
            <v>1526229.8451641907</v>
          </cell>
          <cell r="S658">
            <v>463433</v>
          </cell>
          <cell r="T658">
            <v>475647</v>
          </cell>
        </row>
        <row r="659">
          <cell r="R659">
            <v>100742</v>
          </cell>
          <cell r="S659">
            <v>260000</v>
          </cell>
          <cell r="T659">
            <v>262000</v>
          </cell>
        </row>
        <row r="660">
          <cell r="R660">
            <v>1540938</v>
          </cell>
          <cell r="S660">
            <v>6725000</v>
          </cell>
          <cell r="T660">
            <v>170000</v>
          </cell>
        </row>
        <row r="661">
          <cell r="R661">
            <v>201216</v>
          </cell>
          <cell r="S661">
            <v>40000</v>
          </cell>
          <cell r="T661">
            <v>2448000</v>
          </cell>
        </row>
        <row r="662">
          <cell r="R662">
            <v>4944544</v>
          </cell>
          <cell r="S662">
            <v>3328704.8072173917</v>
          </cell>
          <cell r="T662">
            <v>286610.08299999998</v>
          </cell>
        </row>
        <row r="663">
          <cell r="R663">
            <v>2477595.59</v>
          </cell>
          <cell r="S663">
            <v>6097849.25</v>
          </cell>
          <cell r="T663">
            <v>5334349.8499999996</v>
          </cell>
        </row>
        <row r="666">
          <cell r="R666">
            <v>528873.43386956526</v>
          </cell>
          <cell r="S666">
            <v>268739.13043478259</v>
          </cell>
          <cell r="T666">
            <v>164086.95652173914</v>
          </cell>
        </row>
        <row r="667">
          <cell r="R667">
            <v>10679.020869565218</v>
          </cell>
          <cell r="S667">
            <v>3739.130434782609</v>
          </cell>
          <cell r="T667">
            <v>4086.9565217391309</v>
          </cell>
        </row>
        <row r="668">
          <cell r="R668">
            <v>518194.413</v>
          </cell>
          <cell r="S668">
            <v>265000</v>
          </cell>
          <cell r="T668">
            <v>160000</v>
          </cell>
        </row>
        <row r="670">
          <cell r="R670">
            <v>5526886</v>
          </cell>
          <cell r="S670">
            <v>2886491</v>
          </cell>
          <cell r="T670">
            <v>2886491</v>
          </cell>
        </row>
        <row r="671">
          <cell r="R671">
            <v>5526886</v>
          </cell>
          <cell r="S671">
            <v>2886491</v>
          </cell>
          <cell r="T671">
            <v>2886491</v>
          </cell>
        </row>
        <row r="674">
          <cell r="R674">
            <v>37696768.270854667</v>
          </cell>
          <cell r="S674">
            <v>38554172.630434781</v>
          </cell>
          <cell r="T674">
            <v>34296933.456521742</v>
          </cell>
        </row>
        <row r="675">
          <cell r="R675">
            <v>3234481.25</v>
          </cell>
          <cell r="S675">
            <v>12527240.5</v>
          </cell>
          <cell r="T675">
            <v>16293240.5</v>
          </cell>
        </row>
        <row r="676">
          <cell r="R676">
            <v>1647502</v>
          </cell>
          <cell r="S676">
            <v>10336000</v>
          </cell>
          <cell r="T676">
            <v>12800000</v>
          </cell>
        </row>
        <row r="677">
          <cell r="R677" t="str">
            <v>-</v>
          </cell>
          <cell r="S677" t="str">
            <v>-</v>
          </cell>
          <cell r="T677" t="str">
            <v>-</v>
          </cell>
        </row>
        <row r="678">
          <cell r="R678">
            <v>1586979.25</v>
          </cell>
          <cell r="S678">
            <v>2191240.5</v>
          </cell>
          <cell r="T678">
            <v>3493240.5</v>
          </cell>
        </row>
        <row r="679">
          <cell r="R679">
            <v>0</v>
          </cell>
          <cell r="S679">
            <v>0</v>
          </cell>
          <cell r="T679">
            <v>0</v>
          </cell>
        </row>
        <row r="680">
          <cell r="R680">
            <v>12043117.999985099</v>
          </cell>
          <cell r="S680">
            <v>12143151</v>
          </cell>
          <cell r="T680">
            <v>10230806</v>
          </cell>
        </row>
        <row r="681">
          <cell r="R681">
            <v>10607511.999985099</v>
          </cell>
          <cell r="S681">
            <v>5956119.9999999991</v>
          </cell>
          <cell r="T681">
            <v>0</v>
          </cell>
        </row>
        <row r="682">
          <cell r="R682">
            <v>6364509</v>
          </cell>
          <cell r="S682">
            <v>0</v>
          </cell>
          <cell r="T682">
            <v>0</v>
          </cell>
        </row>
        <row r="683">
          <cell r="R683">
            <v>4243002.9999850998</v>
          </cell>
          <cell r="S683">
            <v>5956119.9999999991</v>
          </cell>
          <cell r="T683">
            <v>0</v>
          </cell>
        </row>
        <row r="684">
          <cell r="R684">
            <v>0</v>
          </cell>
          <cell r="S684">
            <v>0</v>
          </cell>
          <cell r="T684">
            <v>0</v>
          </cell>
        </row>
        <row r="685">
          <cell r="R685">
            <v>1435606</v>
          </cell>
          <cell r="S685">
            <v>6187031</v>
          </cell>
          <cell r="T685">
            <v>10230806</v>
          </cell>
        </row>
        <row r="686">
          <cell r="R686">
            <v>1435606</v>
          </cell>
          <cell r="S686">
            <v>6187031</v>
          </cell>
          <cell r="T686">
            <v>10230806</v>
          </cell>
        </row>
        <row r="688">
          <cell r="R688">
            <v>18455877</v>
          </cell>
          <cell r="S688">
            <v>1262542</v>
          </cell>
          <cell r="T688">
            <v>0</v>
          </cell>
        </row>
        <row r="689">
          <cell r="R689">
            <v>14862846</v>
          </cell>
          <cell r="S689">
            <v>1262542</v>
          </cell>
          <cell r="T689">
            <v>0</v>
          </cell>
        </row>
        <row r="690">
          <cell r="R690">
            <v>3593031</v>
          </cell>
          <cell r="S690">
            <v>0</v>
          </cell>
          <cell r="T690">
            <v>0</v>
          </cell>
        </row>
        <row r="694">
          <cell r="R694">
            <v>3952613</v>
          </cell>
          <cell r="S694">
            <v>12617500</v>
          </cell>
          <cell r="T694">
            <v>7768800</v>
          </cell>
        </row>
        <row r="695">
          <cell r="R695">
            <v>0</v>
          </cell>
          <cell r="S695">
            <v>0</v>
          </cell>
          <cell r="T695">
            <v>0</v>
          </cell>
        </row>
        <row r="696">
          <cell r="R696">
            <v>0</v>
          </cell>
          <cell r="S696">
            <v>0</v>
          </cell>
          <cell r="T696">
            <v>0</v>
          </cell>
        </row>
        <row r="697">
          <cell r="R697">
            <v>0</v>
          </cell>
          <cell r="S697">
            <v>0</v>
          </cell>
          <cell r="T697">
            <v>0</v>
          </cell>
        </row>
        <row r="698">
          <cell r="R698">
            <v>192500</v>
          </cell>
          <cell r="S698">
            <v>0</v>
          </cell>
          <cell r="T698">
            <v>0</v>
          </cell>
        </row>
        <row r="699">
          <cell r="R699">
            <v>0</v>
          </cell>
          <cell r="S699">
            <v>0</v>
          </cell>
          <cell r="T699">
            <v>0</v>
          </cell>
        </row>
        <row r="700">
          <cell r="R700">
            <v>1329595</v>
          </cell>
          <cell r="S700">
            <v>6560000</v>
          </cell>
          <cell r="T700">
            <v>0</v>
          </cell>
        </row>
        <row r="701">
          <cell r="R701">
            <v>86922</v>
          </cell>
          <cell r="S701">
            <v>0</v>
          </cell>
          <cell r="T701">
            <v>2448000</v>
          </cell>
        </row>
        <row r="702">
          <cell r="R702">
            <v>0</v>
          </cell>
          <cell r="S702">
            <v>0</v>
          </cell>
          <cell r="T702">
            <v>0</v>
          </cell>
        </row>
        <row r="703">
          <cell r="R703">
            <v>2343596</v>
          </cell>
          <cell r="S703">
            <v>6057500</v>
          </cell>
          <cell r="T703">
            <v>5320800</v>
          </cell>
        </row>
        <row r="706">
          <cell r="R706">
            <v>10679.020869565218</v>
          </cell>
          <cell r="S706">
            <v>3739.130434782609</v>
          </cell>
          <cell r="T706">
            <v>4086.9565217391309</v>
          </cell>
        </row>
        <row r="707">
          <cell r="R707">
            <v>10679.020869565218</v>
          </cell>
          <cell r="S707">
            <v>3739.130434782609</v>
          </cell>
          <cell r="T707">
            <v>4086.9565217391309</v>
          </cell>
        </row>
        <row r="708">
          <cell r="R708">
            <v>0</v>
          </cell>
          <cell r="S708">
            <v>0</v>
          </cell>
          <cell r="T708">
            <v>0</v>
          </cell>
        </row>
        <row r="710">
          <cell r="R710">
            <v>0</v>
          </cell>
          <cell r="S710">
            <v>0</v>
          </cell>
          <cell r="T710">
            <v>0</v>
          </cell>
        </row>
        <row r="711">
          <cell r="R711">
            <v>0</v>
          </cell>
          <cell r="S711">
            <v>0</v>
          </cell>
          <cell r="T711">
            <v>0</v>
          </cell>
        </row>
        <row r="714">
          <cell r="R714">
            <v>0</v>
          </cell>
          <cell r="S714">
            <v>0</v>
          </cell>
          <cell r="T714">
            <v>0</v>
          </cell>
        </row>
        <row r="715">
          <cell r="R715">
            <v>0</v>
          </cell>
          <cell r="S715">
            <v>0</v>
          </cell>
          <cell r="T715">
            <v>0</v>
          </cell>
        </row>
        <row r="716">
          <cell r="R716">
            <v>0</v>
          </cell>
          <cell r="S716">
            <v>0</v>
          </cell>
          <cell r="T716">
            <v>0</v>
          </cell>
        </row>
        <row r="717">
          <cell r="R717" t="str">
            <v>-</v>
          </cell>
          <cell r="S717" t="str">
            <v>-</v>
          </cell>
          <cell r="T717" t="str">
            <v>-</v>
          </cell>
        </row>
        <row r="718">
          <cell r="R718">
            <v>0</v>
          </cell>
          <cell r="S718">
            <v>0</v>
          </cell>
          <cell r="T718">
            <v>0</v>
          </cell>
        </row>
        <row r="719">
          <cell r="R719">
            <v>0</v>
          </cell>
          <cell r="S719">
            <v>0</v>
          </cell>
          <cell r="T719">
            <v>0</v>
          </cell>
        </row>
        <row r="720">
          <cell r="R720">
            <v>0</v>
          </cell>
          <cell r="S720">
            <v>0</v>
          </cell>
          <cell r="T720">
            <v>0</v>
          </cell>
        </row>
        <row r="721">
          <cell r="R721">
            <v>0</v>
          </cell>
          <cell r="S721">
            <v>0</v>
          </cell>
          <cell r="T721">
            <v>0</v>
          </cell>
        </row>
        <row r="722">
          <cell r="R722">
            <v>0</v>
          </cell>
          <cell r="S722">
            <v>0</v>
          </cell>
          <cell r="T722">
            <v>0</v>
          </cell>
        </row>
        <row r="723">
          <cell r="R723">
            <v>0</v>
          </cell>
          <cell r="S723">
            <v>0</v>
          </cell>
          <cell r="T723">
            <v>0</v>
          </cell>
        </row>
        <row r="724">
          <cell r="R724">
            <v>0</v>
          </cell>
          <cell r="S724">
            <v>0</v>
          </cell>
          <cell r="T724">
            <v>0</v>
          </cell>
        </row>
        <row r="725">
          <cell r="R725">
            <v>0</v>
          </cell>
          <cell r="S725">
            <v>0</v>
          </cell>
          <cell r="T725">
            <v>0</v>
          </cell>
        </row>
        <row r="726">
          <cell r="R726">
            <v>0</v>
          </cell>
          <cell r="S726">
            <v>0</v>
          </cell>
          <cell r="T726">
            <v>0</v>
          </cell>
        </row>
        <row r="728">
          <cell r="R728">
            <v>0</v>
          </cell>
          <cell r="S728">
            <v>0</v>
          </cell>
          <cell r="T728">
            <v>0</v>
          </cell>
        </row>
        <row r="729">
          <cell r="R729">
            <v>0</v>
          </cell>
          <cell r="S729">
            <v>0</v>
          </cell>
          <cell r="T729">
            <v>0</v>
          </cell>
        </row>
        <row r="730">
          <cell r="R730">
            <v>0</v>
          </cell>
          <cell r="S730">
            <v>0</v>
          </cell>
          <cell r="T730">
            <v>0</v>
          </cell>
        </row>
        <row r="734">
          <cell r="R734">
            <v>0</v>
          </cell>
          <cell r="S734">
            <v>0</v>
          </cell>
          <cell r="T734">
            <v>0</v>
          </cell>
        </row>
        <row r="735">
          <cell r="R735">
            <v>0</v>
          </cell>
          <cell r="S735">
            <v>0</v>
          </cell>
          <cell r="T735">
            <v>0</v>
          </cell>
        </row>
        <row r="736">
          <cell r="R736">
            <v>0</v>
          </cell>
          <cell r="S736">
            <v>0</v>
          </cell>
          <cell r="T736">
            <v>0</v>
          </cell>
        </row>
        <row r="737">
          <cell r="R737">
            <v>0</v>
          </cell>
          <cell r="S737">
            <v>0</v>
          </cell>
          <cell r="T737">
            <v>0</v>
          </cell>
        </row>
        <row r="738">
          <cell r="R738">
            <v>0</v>
          </cell>
          <cell r="S738">
            <v>0</v>
          </cell>
          <cell r="T738">
            <v>0</v>
          </cell>
        </row>
        <row r="739">
          <cell r="R739">
            <v>0</v>
          </cell>
          <cell r="S739">
            <v>0</v>
          </cell>
          <cell r="T739">
            <v>0</v>
          </cell>
        </row>
        <row r="740">
          <cell r="R740">
            <v>0</v>
          </cell>
          <cell r="S740">
            <v>0</v>
          </cell>
          <cell r="T740">
            <v>0</v>
          </cell>
        </row>
        <row r="741">
          <cell r="R741">
            <v>0</v>
          </cell>
          <cell r="S741">
            <v>0</v>
          </cell>
          <cell r="T741">
            <v>0</v>
          </cell>
        </row>
        <row r="742">
          <cell r="R742">
            <v>0</v>
          </cell>
          <cell r="S742">
            <v>0</v>
          </cell>
          <cell r="T742">
            <v>0</v>
          </cell>
        </row>
        <row r="743">
          <cell r="R743">
            <v>0</v>
          </cell>
          <cell r="S743">
            <v>0</v>
          </cell>
          <cell r="T743">
            <v>0</v>
          </cell>
        </row>
        <row r="746">
          <cell r="R746">
            <v>0</v>
          </cell>
          <cell r="S746">
            <v>0</v>
          </cell>
          <cell r="T746">
            <v>0</v>
          </cell>
        </row>
        <row r="747">
          <cell r="R747">
            <v>0</v>
          </cell>
          <cell r="S747">
            <v>0</v>
          </cell>
          <cell r="T747">
            <v>0</v>
          </cell>
        </row>
        <row r="748">
          <cell r="R748">
            <v>0</v>
          </cell>
          <cell r="S748">
            <v>0</v>
          </cell>
          <cell r="T748">
            <v>0</v>
          </cell>
        </row>
        <row r="750">
          <cell r="R750">
            <v>0</v>
          </cell>
          <cell r="S750">
            <v>0</v>
          </cell>
          <cell r="T750">
            <v>0</v>
          </cell>
        </row>
        <row r="751">
          <cell r="R751">
            <v>0</v>
          </cell>
          <cell r="S751">
            <v>0</v>
          </cell>
          <cell r="T751">
            <v>0</v>
          </cell>
        </row>
        <row r="754">
          <cell r="R754">
            <v>103079815.37534469</v>
          </cell>
          <cell r="S754">
            <v>84505735.742656589</v>
          </cell>
          <cell r="T754">
            <v>60801617.121976979</v>
          </cell>
        </row>
        <row r="755">
          <cell r="R755">
            <v>45457442</v>
          </cell>
          <cell r="S755">
            <v>24695534.5</v>
          </cell>
          <cell r="T755">
            <v>16236955.5</v>
          </cell>
        </row>
        <row r="756">
          <cell r="R756">
            <v>45457442</v>
          </cell>
          <cell r="S756">
            <v>24695534.5</v>
          </cell>
          <cell r="T756">
            <v>16236955.5</v>
          </cell>
        </row>
        <row r="757">
          <cell r="R757" t="str">
            <v>-</v>
          </cell>
          <cell r="S757" t="str">
            <v>-</v>
          </cell>
          <cell r="T757" t="str">
            <v>-</v>
          </cell>
        </row>
        <row r="758">
          <cell r="R758">
            <v>0</v>
          </cell>
          <cell r="S758">
            <v>0</v>
          </cell>
          <cell r="T758">
            <v>0</v>
          </cell>
        </row>
        <row r="759">
          <cell r="R759">
            <v>0</v>
          </cell>
          <cell r="S759">
            <v>0</v>
          </cell>
          <cell r="T759">
            <v>0</v>
          </cell>
        </row>
        <row r="760">
          <cell r="R760">
            <v>31225101.01921384</v>
          </cell>
          <cell r="S760">
            <v>44013718.304189213</v>
          </cell>
          <cell r="T760">
            <v>38871099.339526981</v>
          </cell>
        </row>
        <row r="761">
          <cell r="R761">
            <v>16938199.01921384</v>
          </cell>
          <cell r="S761">
            <v>28659880.304189213</v>
          </cell>
          <cell r="T761">
            <v>21046071.339526985</v>
          </cell>
        </row>
        <row r="762">
          <cell r="R762">
            <v>16130858</v>
          </cell>
          <cell r="S762">
            <v>28659880.304189213</v>
          </cell>
          <cell r="T762">
            <v>21046071.339526985</v>
          </cell>
        </row>
        <row r="763">
          <cell r="R763">
            <v>807341.0192138399</v>
          </cell>
          <cell r="S763">
            <v>0</v>
          </cell>
          <cell r="T763">
            <v>0</v>
          </cell>
        </row>
        <row r="764">
          <cell r="R764">
            <v>0</v>
          </cell>
          <cell r="S764">
            <v>0</v>
          </cell>
          <cell r="T764">
            <v>0</v>
          </cell>
        </row>
        <row r="765">
          <cell r="R765">
            <v>14286902</v>
          </cell>
          <cell r="S765">
            <v>15353838</v>
          </cell>
          <cell r="T765">
            <v>17825028</v>
          </cell>
        </row>
        <row r="766">
          <cell r="R766">
            <v>14286902</v>
          </cell>
          <cell r="S766">
            <v>15353838</v>
          </cell>
          <cell r="T766">
            <v>17825028</v>
          </cell>
        </row>
        <row r="768">
          <cell r="R768">
            <v>13151216.072666667</v>
          </cell>
          <cell r="S768">
            <v>7431291.8812500006</v>
          </cell>
          <cell r="T768">
            <v>638681.34944999998</v>
          </cell>
        </row>
        <row r="769">
          <cell r="R769">
            <v>7248344</v>
          </cell>
          <cell r="S769">
            <v>7106110.9400000004</v>
          </cell>
          <cell r="T769">
            <v>470719.20819999999</v>
          </cell>
        </row>
        <row r="770">
          <cell r="R770">
            <v>5902872.0726666674</v>
          </cell>
          <cell r="S770">
            <v>325180.94125000003</v>
          </cell>
          <cell r="T770">
            <v>167962.14124999999</v>
          </cell>
        </row>
        <row r="774">
          <cell r="R774">
            <v>7200975.8704641908</v>
          </cell>
          <cell r="S774">
            <v>5213700.0572173912</v>
          </cell>
          <cell r="T774">
            <v>2008389.9330000002</v>
          </cell>
        </row>
        <row r="775">
          <cell r="R775">
            <v>0</v>
          </cell>
          <cell r="S775">
            <v>0</v>
          </cell>
          <cell r="T775">
            <v>0</v>
          </cell>
        </row>
        <row r="776">
          <cell r="R776">
            <v>0</v>
          </cell>
          <cell r="S776">
            <v>0</v>
          </cell>
          <cell r="T776">
            <v>0</v>
          </cell>
        </row>
        <row r="777">
          <cell r="R777">
            <v>362323.43530000001</v>
          </cell>
          <cell r="S777">
            <v>916213</v>
          </cell>
          <cell r="T777">
            <v>800583</v>
          </cell>
        </row>
        <row r="778">
          <cell r="R778">
            <v>1333729.8451641907</v>
          </cell>
          <cell r="S778">
            <v>463433</v>
          </cell>
          <cell r="T778">
            <v>475647</v>
          </cell>
        </row>
        <row r="779">
          <cell r="R779">
            <v>100742</v>
          </cell>
          <cell r="S779">
            <v>260000</v>
          </cell>
          <cell r="T779">
            <v>262000</v>
          </cell>
        </row>
        <row r="780">
          <cell r="R780">
            <v>211343</v>
          </cell>
          <cell r="S780">
            <v>165000</v>
          </cell>
          <cell r="T780">
            <v>170000</v>
          </cell>
        </row>
        <row r="781">
          <cell r="R781">
            <v>114294</v>
          </cell>
          <cell r="S781">
            <v>40000</v>
          </cell>
          <cell r="T781">
            <v>0</v>
          </cell>
        </row>
        <row r="782">
          <cell r="R782">
            <v>4944544</v>
          </cell>
          <cell r="S782">
            <v>3328704.8072173917</v>
          </cell>
          <cell r="T782">
            <v>286610.08299999998</v>
          </cell>
        </row>
        <row r="783">
          <cell r="R783">
            <v>133999.59000000008</v>
          </cell>
          <cell r="S783">
            <v>40349.25</v>
          </cell>
          <cell r="T783">
            <v>13549.849999999999</v>
          </cell>
        </row>
        <row r="786">
          <cell r="R786">
            <v>518194.413</v>
          </cell>
          <cell r="S786">
            <v>265000</v>
          </cell>
          <cell r="T786">
            <v>160000</v>
          </cell>
        </row>
        <row r="787">
          <cell r="R787">
            <v>0</v>
          </cell>
          <cell r="S787">
            <v>0</v>
          </cell>
          <cell r="T787">
            <v>0</v>
          </cell>
        </row>
        <row r="788">
          <cell r="R788">
            <v>518194.413</v>
          </cell>
          <cell r="S788">
            <v>265000</v>
          </cell>
          <cell r="T788">
            <v>160000</v>
          </cell>
        </row>
        <row r="790">
          <cell r="R790">
            <v>5526886</v>
          </cell>
          <cell r="S790">
            <v>2886491</v>
          </cell>
          <cell r="T790">
            <v>2886491</v>
          </cell>
        </row>
        <row r="791">
          <cell r="R791">
            <v>5526886</v>
          </cell>
          <cell r="S791">
            <v>2886491</v>
          </cell>
          <cell r="T791">
            <v>2886491</v>
          </cell>
        </row>
        <row r="794">
          <cell r="R794">
            <v>487621400.73833525</v>
          </cell>
          <cell r="S794">
            <v>454009793.01705647</v>
          </cell>
          <cell r="T794">
            <v>462378447.78016371</v>
          </cell>
        </row>
        <row r="795">
          <cell r="R795">
            <v>219291909.95936</v>
          </cell>
          <cell r="S795">
            <v>190594216.04523298</v>
          </cell>
          <cell r="T795">
            <v>186550550.81236961</v>
          </cell>
        </row>
        <row r="796">
          <cell r="R796">
            <v>219291909.95936</v>
          </cell>
          <cell r="S796">
            <v>190594216.04523298</v>
          </cell>
          <cell r="T796">
            <v>186550550.81236961</v>
          </cell>
        </row>
        <row r="797">
          <cell r="R797" t="str">
            <v>-</v>
          </cell>
          <cell r="S797" t="str">
            <v>-</v>
          </cell>
          <cell r="T797" t="str">
            <v>-</v>
          </cell>
        </row>
        <row r="798">
          <cell r="R798">
            <v>0</v>
          </cell>
          <cell r="S798">
            <v>0</v>
          </cell>
          <cell r="T798">
            <v>0</v>
          </cell>
        </row>
        <row r="799">
          <cell r="R799">
            <v>0</v>
          </cell>
          <cell r="S799">
            <v>0</v>
          </cell>
          <cell r="T799">
            <v>0</v>
          </cell>
        </row>
        <row r="800">
          <cell r="R800">
            <v>133575514.61140144</v>
          </cell>
          <cell r="S800">
            <v>142086665.23566487</v>
          </cell>
          <cell r="T800">
            <v>149303416.60971832</v>
          </cell>
        </row>
        <row r="801">
          <cell r="R801">
            <v>72877895.535013378</v>
          </cell>
          <cell r="S801">
            <v>74220472.240720004</v>
          </cell>
          <cell r="T801">
            <v>75521882.778113201</v>
          </cell>
        </row>
        <row r="802">
          <cell r="R802">
            <v>59756755.705999993</v>
          </cell>
          <cell r="S802">
            <v>64570604.70792</v>
          </cell>
          <cell r="T802">
            <v>65736937.626113206</v>
          </cell>
        </row>
        <row r="803">
          <cell r="R803">
            <v>13121139.829013389</v>
          </cell>
          <cell r="S803">
            <v>9649867.5328000002</v>
          </cell>
          <cell r="T803">
            <v>9784945.1520000007</v>
          </cell>
        </row>
        <row r="804">
          <cell r="R804">
            <v>0</v>
          </cell>
          <cell r="S804">
            <v>0</v>
          </cell>
          <cell r="T804">
            <v>0</v>
          </cell>
        </row>
        <row r="805">
          <cell r="R805">
            <v>60697619.076388061</v>
          </cell>
          <cell r="S805">
            <v>67866192.99494487</v>
          </cell>
          <cell r="T805">
            <v>73781533.831605107</v>
          </cell>
        </row>
        <row r="806">
          <cell r="R806">
            <v>60697619.076388061</v>
          </cell>
          <cell r="S806">
            <v>67866192.99494487</v>
          </cell>
          <cell r="T806">
            <v>73781533.831605107</v>
          </cell>
        </row>
        <row r="808">
          <cell r="R808">
            <v>92626730.432727501</v>
          </cell>
          <cell r="S808">
            <v>86111457.365097493</v>
          </cell>
          <cell r="T808">
            <v>87290671.258897498</v>
          </cell>
        </row>
        <row r="809">
          <cell r="R809">
            <v>11634088.278279999</v>
          </cell>
          <cell r="S809">
            <v>16035917.012</v>
          </cell>
          <cell r="T809">
            <v>18818097.920000002</v>
          </cell>
        </row>
        <row r="810">
          <cell r="R810">
            <v>80992642.154447496</v>
          </cell>
          <cell r="S810">
            <v>70075540.353097498</v>
          </cell>
          <cell r="T810">
            <v>68472573.338897496</v>
          </cell>
        </row>
        <row r="814">
          <cell r="R814">
            <v>25268315.190026607</v>
          </cell>
          <cell r="S814">
            <v>19989697</v>
          </cell>
          <cell r="T814">
            <v>23773079.636363637</v>
          </cell>
        </row>
        <row r="815">
          <cell r="R815">
            <v>0</v>
          </cell>
          <cell r="S815">
            <v>0</v>
          </cell>
          <cell r="T815">
            <v>0</v>
          </cell>
        </row>
        <row r="816">
          <cell r="R816">
            <v>0</v>
          </cell>
          <cell r="S816">
            <v>0</v>
          </cell>
          <cell r="T816">
            <v>0</v>
          </cell>
        </row>
        <row r="817">
          <cell r="R817">
            <v>4603058.9376369994</v>
          </cell>
          <cell r="S817">
            <v>4161139.9999999995</v>
          </cell>
          <cell r="T817">
            <v>4199300</v>
          </cell>
        </row>
        <row r="818">
          <cell r="R818">
            <v>3830542.7732962631</v>
          </cell>
          <cell r="S818">
            <v>4131952</v>
          </cell>
          <cell r="T818">
            <v>4545407</v>
          </cell>
        </row>
        <row r="819">
          <cell r="R819">
            <v>9896100</v>
          </cell>
          <cell r="S819">
            <v>2303526</v>
          </cell>
          <cell r="T819">
            <v>2533879</v>
          </cell>
        </row>
        <row r="820">
          <cell r="R820">
            <v>1381243</v>
          </cell>
          <cell r="S820">
            <v>1620336</v>
          </cell>
          <cell r="T820">
            <v>1847157</v>
          </cell>
        </row>
        <row r="821">
          <cell r="R821">
            <v>2956097</v>
          </cell>
          <cell r="S821">
            <v>3035986</v>
          </cell>
          <cell r="T821">
            <v>3756854</v>
          </cell>
        </row>
        <row r="822">
          <cell r="R822">
            <v>2035647</v>
          </cell>
          <cell r="S822">
            <v>2156757</v>
          </cell>
          <cell r="T822">
            <v>2294119</v>
          </cell>
        </row>
        <row r="823">
          <cell r="R823">
            <v>565626.47909334628</v>
          </cell>
          <cell r="S823">
            <v>2580000</v>
          </cell>
          <cell r="T823">
            <v>4596363.6363636358</v>
          </cell>
        </row>
        <row r="826">
          <cell r="R826">
            <v>1445813.5448197101</v>
          </cell>
          <cell r="S826">
            <v>1765597.3710610881</v>
          </cell>
          <cell r="T826">
            <v>1998569.4628146994</v>
          </cell>
        </row>
        <row r="827">
          <cell r="R827">
            <v>730435</v>
          </cell>
          <cell r="S827">
            <v>766956.75</v>
          </cell>
          <cell r="T827">
            <v>805304.58750000002</v>
          </cell>
        </row>
        <row r="828">
          <cell r="R828">
            <v>715378.54481971008</v>
          </cell>
          <cell r="S828">
            <v>998640.62106108794</v>
          </cell>
          <cell r="T828">
            <v>1193264.8753146993</v>
          </cell>
        </row>
        <row r="830">
          <cell r="R830">
            <v>15413117</v>
          </cell>
          <cell r="S830">
            <v>13462160</v>
          </cell>
          <cell r="T830">
            <v>13462160</v>
          </cell>
        </row>
        <row r="831">
          <cell r="R831">
            <v>15413117</v>
          </cell>
          <cell r="S831">
            <v>13462160</v>
          </cell>
          <cell r="T831">
            <v>13462160</v>
          </cell>
        </row>
        <row r="834">
          <cell r="R834">
            <v>2669845.6897109747</v>
          </cell>
          <cell r="S834">
            <v>1336506</v>
          </cell>
          <cell r="T834">
            <v>1381186</v>
          </cell>
        </row>
        <row r="835">
          <cell r="R835">
            <v>400638475.87071991</v>
          </cell>
          <cell r="S835">
            <v>390177433.75796986</v>
          </cell>
          <cell r="T835">
            <v>400909334.53956842</v>
          </cell>
        </row>
        <row r="836">
          <cell r="R836">
            <v>164836226.97542241</v>
          </cell>
          <cell r="S836">
            <v>163739167.00668985</v>
          </cell>
          <cell r="T836">
            <v>168230922.27030075</v>
          </cell>
        </row>
        <row r="837">
          <cell r="R837">
            <v>164612048.97542241</v>
          </cell>
          <cell r="S837">
            <v>163499342.90545648</v>
          </cell>
          <cell r="T837">
            <v>167833910.08434397</v>
          </cell>
        </row>
        <row r="838">
          <cell r="R838" t="str">
            <v>-</v>
          </cell>
          <cell r="S838" t="str">
            <v>-</v>
          </cell>
          <cell r="T838" t="str">
            <v>-</v>
          </cell>
        </row>
        <row r="839">
          <cell r="R839">
            <v>224178</v>
          </cell>
          <cell r="S839">
            <v>239824.10123336446</v>
          </cell>
          <cell r="T839">
            <v>397012.18595677341</v>
          </cell>
        </row>
        <row r="840">
          <cell r="R840">
            <v>0</v>
          </cell>
          <cell r="S840">
            <v>0</v>
          </cell>
          <cell r="T840">
            <v>0</v>
          </cell>
        </row>
        <row r="841">
          <cell r="R841">
            <v>111200503.98397507</v>
          </cell>
          <cell r="S841">
            <v>111759598.16121574</v>
          </cell>
          <cell r="T841">
            <v>114314557.06994687</v>
          </cell>
        </row>
        <row r="842">
          <cell r="R842">
            <v>60626546.300566494</v>
          </cell>
          <cell r="S842">
            <v>60016695.432757959</v>
          </cell>
          <cell r="T842">
            <v>61004539.495689914</v>
          </cell>
        </row>
        <row r="843">
          <cell r="R843">
            <v>48563003.922646224</v>
          </cell>
          <cell r="S843">
            <v>51539417.079851188</v>
          </cell>
          <cell r="T843">
            <v>52477706.568145826</v>
          </cell>
        </row>
        <row r="844">
          <cell r="R844">
            <v>12063542.377920268</v>
          </cell>
          <cell r="S844">
            <v>8477278.3529067729</v>
          </cell>
          <cell r="T844">
            <v>8526832.9275440909</v>
          </cell>
        </row>
        <row r="845">
          <cell r="R845">
            <v>0</v>
          </cell>
          <cell r="S845">
            <v>0</v>
          </cell>
          <cell r="T845">
            <v>0</v>
          </cell>
        </row>
        <row r="846">
          <cell r="R846">
            <v>50573957.683408573</v>
          </cell>
          <cell r="S846">
            <v>51742902.728457779</v>
          </cell>
          <cell r="T846">
            <v>53310017.574256957</v>
          </cell>
        </row>
        <row r="847">
          <cell r="R847">
            <v>50573957.683408573</v>
          </cell>
          <cell r="S847">
            <v>51742902.728457779</v>
          </cell>
          <cell r="T847">
            <v>53310017.574256957</v>
          </cell>
        </row>
        <row r="849">
          <cell r="R849">
            <v>88252715.155379981</v>
          </cell>
          <cell r="S849">
            <v>84582908.125576586</v>
          </cell>
          <cell r="T849">
            <v>85268811.066367224</v>
          </cell>
        </row>
        <row r="850">
          <cell r="R850">
            <v>9133670.6799999997</v>
          </cell>
          <cell r="S850">
            <v>15915411.535296597</v>
          </cell>
          <cell r="T850">
            <v>18234919.901167233</v>
          </cell>
        </row>
        <row r="851">
          <cell r="R851">
            <v>79119044.475379989</v>
          </cell>
          <cell r="S851">
            <v>68667496.590279996</v>
          </cell>
          <cell r="T851">
            <v>67033891.165199995</v>
          </cell>
        </row>
        <row r="855">
          <cell r="R855">
            <v>24285305.210899554</v>
          </cell>
          <cell r="S855">
            <v>18223673.53431021</v>
          </cell>
          <cell r="T855">
            <v>21097674.551630884</v>
          </cell>
        </row>
        <row r="856">
          <cell r="R856">
            <v>0</v>
          </cell>
          <cell r="S856">
            <v>0</v>
          </cell>
          <cell r="T856">
            <v>0</v>
          </cell>
        </row>
        <row r="857">
          <cell r="R857">
            <v>0</v>
          </cell>
          <cell r="S857">
            <v>0</v>
          </cell>
          <cell r="T857">
            <v>0</v>
          </cell>
        </row>
        <row r="858">
          <cell r="R858">
            <v>3875803.6749734096</v>
          </cell>
          <cell r="S858">
            <v>3252460.5367072471</v>
          </cell>
          <cell r="T858">
            <v>3353930.1737607345</v>
          </cell>
        </row>
        <row r="859">
          <cell r="R859">
            <v>3672383.7435501739</v>
          </cell>
          <cell r="S859">
            <v>3975286.5522721894</v>
          </cell>
          <cell r="T859">
            <v>4373918.9854594115</v>
          </cell>
        </row>
        <row r="860">
          <cell r="R860">
            <v>9652672</v>
          </cell>
          <cell r="S860">
            <v>1977760.37</v>
          </cell>
          <cell r="T860">
            <v>2008962.0630000001</v>
          </cell>
        </row>
        <row r="861">
          <cell r="R861">
            <v>1309497.06</v>
          </cell>
          <cell r="S861">
            <v>1740454.02</v>
          </cell>
          <cell r="T861">
            <v>1770278.3303999999</v>
          </cell>
        </row>
        <row r="862">
          <cell r="R862">
            <v>2851006</v>
          </cell>
          <cell r="S862">
            <v>2905507.69</v>
          </cell>
          <cell r="T862">
            <v>3608246.74</v>
          </cell>
        </row>
        <row r="863">
          <cell r="R863">
            <v>2025284</v>
          </cell>
          <cell r="S863">
            <v>2064256.3199999998</v>
          </cell>
          <cell r="T863">
            <v>2132430.98</v>
          </cell>
        </row>
        <row r="864">
          <cell r="R864">
            <v>898658.73237597081</v>
          </cell>
          <cell r="S864">
            <v>2307948.0453307773</v>
          </cell>
          <cell r="T864">
            <v>3849907.2790107392</v>
          </cell>
        </row>
        <row r="867">
          <cell r="R867">
            <v>1792943.5450429246</v>
          </cell>
          <cell r="S867">
            <v>2123772.4901774395</v>
          </cell>
          <cell r="T867">
            <v>2184643.7613226566</v>
          </cell>
        </row>
        <row r="868">
          <cell r="R868">
            <v>697296.12591000006</v>
          </cell>
          <cell r="S868">
            <v>730449.75362400012</v>
          </cell>
          <cell r="T868">
            <v>734142.60368405003</v>
          </cell>
        </row>
        <row r="869">
          <cell r="R869">
            <v>1095647.4191329246</v>
          </cell>
          <cell r="S869">
            <v>1393322.7365534394</v>
          </cell>
          <cell r="T869">
            <v>1450501.1576386064</v>
          </cell>
        </row>
        <row r="871">
          <cell r="R871">
            <v>10270782</v>
          </cell>
          <cell r="S871">
            <v>9748315.4399999995</v>
          </cell>
          <cell r="T871">
            <v>9812726.8200000022</v>
          </cell>
        </row>
        <row r="872">
          <cell r="R872">
            <v>10270782</v>
          </cell>
          <cell r="S872">
            <v>9748315.4399999995</v>
          </cell>
          <cell r="T872">
            <v>9812726.8200000022</v>
          </cell>
        </row>
        <row r="875">
          <cell r="R875">
            <v>-1</v>
          </cell>
          <cell r="S875">
            <v>-0.99999994039535522</v>
          </cell>
          <cell r="T875">
            <v>-1</v>
          </cell>
        </row>
        <row r="876">
          <cell r="R876">
            <v>484951555.04862428</v>
          </cell>
          <cell r="S876">
            <v>452673287.01705647</v>
          </cell>
          <cell r="T876">
            <v>460997261.78016371</v>
          </cell>
        </row>
        <row r="877">
          <cell r="R877">
            <v>219814820.95936</v>
          </cell>
          <cell r="S877">
            <v>190594216.04523298</v>
          </cell>
          <cell r="T877">
            <v>186550550.81236961</v>
          </cell>
        </row>
        <row r="878">
          <cell r="R878">
            <v>219814820.95936</v>
          </cell>
          <cell r="S878">
            <v>190594216.04523298</v>
          </cell>
          <cell r="T878">
            <v>186550550.81236961</v>
          </cell>
        </row>
        <row r="879">
          <cell r="R879" t="str">
            <v>-</v>
          </cell>
          <cell r="S879" t="str">
            <v>-</v>
          </cell>
          <cell r="T879" t="str">
            <v>-</v>
          </cell>
        </row>
        <row r="880">
          <cell r="R880">
            <v>0</v>
          </cell>
          <cell r="S880">
            <v>0</v>
          </cell>
          <cell r="T880">
            <v>0</v>
          </cell>
        </row>
        <row r="881">
          <cell r="R881">
            <v>0</v>
          </cell>
          <cell r="S881">
            <v>0</v>
          </cell>
          <cell r="T881">
            <v>0</v>
          </cell>
        </row>
        <row r="882">
          <cell r="R882">
            <v>132057466.43151005</v>
          </cell>
          <cell r="S882">
            <v>140834474.23566487</v>
          </cell>
          <cell r="T882">
            <v>148001225.60971832</v>
          </cell>
        </row>
        <row r="883">
          <cell r="R883">
            <v>71376584.355121985</v>
          </cell>
          <cell r="S883">
            <v>72970472.240720004</v>
          </cell>
          <cell r="T883">
            <v>74221882.778113201</v>
          </cell>
        </row>
        <row r="884">
          <cell r="R884">
            <v>57837346.705999993</v>
          </cell>
          <cell r="S884">
            <v>63320604.70792</v>
          </cell>
          <cell r="T884">
            <v>64436937.626113206</v>
          </cell>
        </row>
        <row r="885">
          <cell r="R885">
            <v>13539237.649121998</v>
          </cell>
          <cell r="S885">
            <v>9649867.5328000002</v>
          </cell>
          <cell r="T885">
            <v>9784945.1520000007</v>
          </cell>
        </row>
        <row r="886">
          <cell r="R886">
            <v>0</v>
          </cell>
          <cell r="S886">
            <v>0</v>
          </cell>
          <cell r="T886">
            <v>0</v>
          </cell>
        </row>
        <row r="887">
          <cell r="R887">
            <v>60680882.076388061</v>
          </cell>
          <cell r="S887">
            <v>67864001.99494487</v>
          </cell>
          <cell r="T887">
            <v>73779342.831605107</v>
          </cell>
        </row>
        <row r="888">
          <cell r="R888">
            <v>60680882.076388061</v>
          </cell>
          <cell r="S888">
            <v>67864001.99494487</v>
          </cell>
          <cell r="T888">
            <v>73779342.831605107</v>
          </cell>
        </row>
        <row r="890">
          <cell r="R890">
            <v>92360051.432727501</v>
          </cell>
          <cell r="S890">
            <v>86111457.365097493</v>
          </cell>
          <cell r="T890">
            <v>87290671.258897498</v>
          </cell>
        </row>
        <row r="891">
          <cell r="R891">
            <v>11453401.278279999</v>
          </cell>
          <cell r="S891">
            <v>16035917.012</v>
          </cell>
          <cell r="T891">
            <v>18818097.920000002</v>
          </cell>
        </row>
        <row r="892">
          <cell r="R892">
            <v>80906650.154447496</v>
          </cell>
          <cell r="S892">
            <v>70075540.353097498</v>
          </cell>
          <cell r="T892">
            <v>68472573.338897496</v>
          </cell>
        </row>
        <row r="896">
          <cell r="R896">
            <v>25233445.68020704</v>
          </cell>
          <cell r="S896">
            <v>19905382</v>
          </cell>
          <cell r="T896">
            <v>23694084.636363637</v>
          </cell>
        </row>
        <row r="897">
          <cell r="R897">
            <v>0</v>
          </cell>
          <cell r="S897">
            <v>0</v>
          </cell>
          <cell r="T897">
            <v>0</v>
          </cell>
        </row>
        <row r="898">
          <cell r="R898">
            <v>0</v>
          </cell>
          <cell r="S898">
            <v>0</v>
          </cell>
          <cell r="T898">
            <v>0</v>
          </cell>
        </row>
        <row r="899">
          <cell r="R899">
            <v>4681999.999716999</v>
          </cell>
          <cell r="S899">
            <v>4161139.9999999995</v>
          </cell>
          <cell r="T899">
            <v>4199300</v>
          </cell>
        </row>
        <row r="900">
          <cell r="R900">
            <v>3869445.9348800434</v>
          </cell>
          <cell r="S900">
            <v>4131952</v>
          </cell>
          <cell r="T900">
            <v>4545407</v>
          </cell>
        </row>
        <row r="901">
          <cell r="R901">
            <v>9898229</v>
          </cell>
          <cell r="S901">
            <v>2303526</v>
          </cell>
          <cell r="T901">
            <v>2533879</v>
          </cell>
        </row>
        <row r="902">
          <cell r="R902">
            <v>1381243</v>
          </cell>
          <cell r="S902">
            <v>1620336</v>
          </cell>
          <cell r="T902">
            <v>1847157</v>
          </cell>
        </row>
        <row r="903">
          <cell r="R903">
            <v>2956097</v>
          </cell>
          <cell r="S903">
            <v>3035986</v>
          </cell>
          <cell r="T903">
            <v>3756854</v>
          </cell>
        </row>
        <row r="904">
          <cell r="R904">
            <v>1903717</v>
          </cell>
          <cell r="S904">
            <v>2072442</v>
          </cell>
          <cell r="T904">
            <v>2215124</v>
          </cell>
        </row>
        <row r="905">
          <cell r="R905">
            <v>542713.74560999998</v>
          </cell>
          <cell r="S905">
            <v>2580000</v>
          </cell>
          <cell r="T905">
            <v>4596363.6363636358</v>
          </cell>
        </row>
        <row r="908">
          <cell r="R908">
            <v>1445813.5448197101</v>
          </cell>
          <cell r="S908">
            <v>1765597.3710610881</v>
          </cell>
          <cell r="T908">
            <v>1998569.4628146994</v>
          </cell>
        </row>
        <row r="909">
          <cell r="R909">
            <v>730435</v>
          </cell>
          <cell r="S909">
            <v>766956.75</v>
          </cell>
          <cell r="T909">
            <v>805304.58750000002</v>
          </cell>
        </row>
        <row r="910">
          <cell r="R910">
            <v>715378.54481971008</v>
          </cell>
          <cell r="S910">
            <v>998640.62106108794</v>
          </cell>
          <cell r="T910">
            <v>1193264.8753146993</v>
          </cell>
        </row>
        <row r="912">
          <cell r="R912">
            <v>14039957</v>
          </cell>
          <cell r="S912">
            <v>13462160</v>
          </cell>
          <cell r="T912">
            <v>13462160</v>
          </cell>
        </row>
        <row r="913">
          <cell r="R913">
            <v>14039957</v>
          </cell>
          <cell r="S913">
            <v>13462160</v>
          </cell>
          <cell r="T913">
            <v>13462160</v>
          </cell>
        </row>
        <row r="916">
          <cell r="R916">
            <v>275285916.47395772</v>
          </cell>
          <cell r="S916">
            <v>267440839.9805018</v>
          </cell>
          <cell r="T916">
            <v>276958600.23430741</v>
          </cell>
        </row>
        <row r="917">
          <cell r="R917">
            <v>99426801.662198529</v>
          </cell>
          <cell r="S917">
            <v>99939814.821222886</v>
          </cell>
          <cell r="T917">
            <v>103289007.23582977</v>
          </cell>
        </row>
        <row r="918">
          <cell r="R918">
            <v>99426801.662198529</v>
          </cell>
          <cell r="S918">
            <v>99939814.821222886</v>
          </cell>
          <cell r="T918">
            <v>103289007.23582977</v>
          </cell>
        </row>
        <row r="919">
          <cell r="R919" t="str">
            <v>-</v>
          </cell>
          <cell r="S919" t="str">
            <v>-</v>
          </cell>
          <cell r="T919" t="str">
            <v>-</v>
          </cell>
        </row>
        <row r="920">
          <cell r="R920">
            <v>0</v>
          </cell>
          <cell r="S920">
            <v>0</v>
          </cell>
          <cell r="T920">
            <v>0</v>
          </cell>
        </row>
        <row r="921">
          <cell r="R921">
            <v>0</v>
          </cell>
          <cell r="S921">
            <v>0</v>
          </cell>
          <cell r="T921">
            <v>0</v>
          </cell>
        </row>
        <row r="922">
          <cell r="R922">
            <v>87137078.277109921</v>
          </cell>
          <cell r="S922">
            <v>89698725.476217479</v>
          </cell>
          <cell r="T922">
            <v>92910125.916540414</v>
          </cell>
        </row>
        <row r="923">
          <cell r="R923">
            <v>48620085.072744504</v>
          </cell>
          <cell r="S923">
            <v>48475621.973929524</v>
          </cell>
          <cell r="T923">
            <v>50263715.918665268</v>
          </cell>
        </row>
        <row r="924">
          <cell r="R924">
            <v>37804631.473556764</v>
          </cell>
          <cell r="S924">
            <v>41268538.839826502</v>
          </cell>
          <cell r="T924">
            <v>42940190.884438857</v>
          </cell>
        </row>
        <row r="925">
          <cell r="R925">
            <v>10815453.599187735</v>
          </cell>
          <cell r="S925">
            <v>7207083.1341030216</v>
          </cell>
          <cell r="T925">
            <v>7323525.0342264092</v>
          </cell>
        </row>
        <row r="926">
          <cell r="R926">
            <v>0</v>
          </cell>
          <cell r="S926">
            <v>0</v>
          </cell>
          <cell r="T926">
            <v>0</v>
          </cell>
        </row>
        <row r="927">
          <cell r="R927">
            <v>38516993.204365417</v>
          </cell>
          <cell r="S927">
            <v>41223103.502287962</v>
          </cell>
          <cell r="T927">
            <v>42646409.997875139</v>
          </cell>
        </row>
        <row r="928">
          <cell r="R928">
            <v>38516993.204365417</v>
          </cell>
          <cell r="S928">
            <v>41223103.502287962</v>
          </cell>
          <cell r="T928">
            <v>42646409.997875139</v>
          </cell>
        </row>
        <row r="930">
          <cell r="R930">
            <v>66405016.300379992</v>
          </cell>
          <cell r="S930">
            <v>61593404.425576597</v>
          </cell>
          <cell r="T930">
            <v>62128721.122567229</v>
          </cell>
        </row>
        <row r="931">
          <cell r="R931">
            <v>7343318</v>
          </cell>
          <cell r="S931">
            <v>13296143.215296596</v>
          </cell>
          <cell r="T931">
            <v>15467297.747367231</v>
          </cell>
        </row>
        <row r="932">
          <cell r="R932">
            <v>59061698.300379992</v>
          </cell>
          <cell r="S932">
            <v>48297261.210280001</v>
          </cell>
          <cell r="T932">
            <v>46661423.375199996</v>
          </cell>
        </row>
        <row r="936">
          <cell r="R936">
            <v>20924142.46111162</v>
          </cell>
          <cell r="S936">
            <v>14622655.003225859</v>
          </cell>
          <cell r="T936">
            <v>17018259.861667819</v>
          </cell>
        </row>
        <row r="937">
          <cell r="R937">
            <v>0</v>
          </cell>
          <cell r="S937">
            <v>0</v>
          </cell>
          <cell r="T937">
            <v>0</v>
          </cell>
        </row>
        <row r="938">
          <cell r="R938">
            <v>0</v>
          </cell>
          <cell r="S938">
            <v>0</v>
          </cell>
          <cell r="T938">
            <v>0</v>
          </cell>
        </row>
        <row r="939">
          <cell r="R939">
            <v>2897305.0137094427</v>
          </cell>
          <cell r="S939">
            <v>2565644.9079989586</v>
          </cell>
          <cell r="T939">
            <v>2670605.1376559008</v>
          </cell>
        </row>
        <row r="940">
          <cell r="R940">
            <v>2686626.5547048626</v>
          </cell>
          <cell r="S940">
            <v>2865886.5952269002</v>
          </cell>
          <cell r="T940">
            <v>3194469.6248300998</v>
          </cell>
        </row>
        <row r="941">
          <cell r="R941">
            <v>9467185</v>
          </cell>
          <cell r="S941">
            <v>1757848.21</v>
          </cell>
          <cell r="T941">
            <v>1808667.9910000002</v>
          </cell>
        </row>
        <row r="942">
          <cell r="R942">
            <v>1160823.06</v>
          </cell>
          <cell r="S942">
            <v>1421857.7</v>
          </cell>
          <cell r="T942">
            <v>1439399.2</v>
          </cell>
        </row>
        <row r="943">
          <cell r="R943">
            <v>2568236</v>
          </cell>
          <cell r="S943">
            <v>2610330.69</v>
          </cell>
          <cell r="T943">
            <v>3210242.74</v>
          </cell>
        </row>
        <row r="944">
          <cell r="R944">
            <v>1793989</v>
          </cell>
          <cell r="S944">
            <v>1827286.9</v>
          </cell>
          <cell r="T944">
            <v>1891093.35</v>
          </cell>
        </row>
        <row r="945">
          <cell r="R945">
            <v>349977.83269731607</v>
          </cell>
          <cell r="S945">
            <v>1573800</v>
          </cell>
          <cell r="T945">
            <v>2803781.8181818179</v>
          </cell>
        </row>
        <row r="948">
          <cell r="R948">
            <v>1392877.7731576674</v>
          </cell>
          <cell r="S948">
            <v>1586240.2542590038</v>
          </cell>
          <cell r="T948">
            <v>1612486.0977021432</v>
          </cell>
        </row>
        <row r="949">
          <cell r="R949">
            <v>566213.28</v>
          </cell>
          <cell r="S949">
            <v>592473.9</v>
          </cell>
          <cell r="T949">
            <v>590891.75</v>
          </cell>
        </row>
        <row r="950">
          <cell r="R950">
            <v>826664.49315766722</v>
          </cell>
          <cell r="S950">
            <v>993766.35425900365</v>
          </cell>
          <cell r="T950">
            <v>1021594.3477021432</v>
          </cell>
        </row>
        <row r="952">
          <cell r="R952">
            <v>0</v>
          </cell>
          <cell r="S952">
            <v>0</v>
          </cell>
          <cell r="T952">
            <v>0</v>
          </cell>
        </row>
        <row r="953">
          <cell r="R953">
            <v>0</v>
          </cell>
          <cell r="S953">
            <v>0</v>
          </cell>
          <cell r="T953">
            <v>0</v>
          </cell>
        </row>
        <row r="956">
          <cell r="R956">
            <v>209665638.57466656</v>
          </cell>
          <cell r="S956">
            <v>185232447.0365546</v>
          </cell>
          <cell r="T956">
            <v>184038661.54585639</v>
          </cell>
        </row>
        <row r="957">
          <cell r="R957">
            <v>120388019.29716147</v>
          </cell>
          <cell r="S957">
            <v>90654401.224010095</v>
          </cell>
          <cell r="T957">
            <v>83261543.576539844</v>
          </cell>
        </row>
        <row r="958">
          <cell r="R958">
            <v>120388019.29716147</v>
          </cell>
          <cell r="S958">
            <v>90654401.224010095</v>
          </cell>
          <cell r="T958">
            <v>83261543.576539844</v>
          </cell>
        </row>
        <row r="959">
          <cell r="R959" t="str">
            <v>-</v>
          </cell>
          <cell r="S959" t="str">
            <v>-</v>
          </cell>
          <cell r="T959" t="str">
            <v>-</v>
          </cell>
        </row>
        <row r="960">
          <cell r="R960">
            <v>0</v>
          </cell>
          <cell r="S960">
            <v>0</v>
          </cell>
          <cell r="T960">
            <v>0</v>
          </cell>
        </row>
        <row r="961">
          <cell r="R961">
            <v>0</v>
          </cell>
          <cell r="S961">
            <v>0</v>
          </cell>
          <cell r="T961">
            <v>0</v>
          </cell>
        </row>
        <row r="962">
          <cell r="R962">
            <v>44920388.154400133</v>
          </cell>
          <cell r="S962">
            <v>51135748.759447381</v>
          </cell>
          <cell r="T962">
            <v>55091099.693177909</v>
          </cell>
        </row>
        <row r="963">
          <cell r="R963">
            <v>22756499.282377489</v>
          </cell>
          <cell r="S963">
            <v>24494850.266790476</v>
          </cell>
          <cell r="T963">
            <v>23958166.859447941</v>
          </cell>
        </row>
        <row r="964">
          <cell r="R964">
            <v>20032715.232443228</v>
          </cell>
          <cell r="S964">
            <v>22052065.868093498</v>
          </cell>
          <cell r="T964">
            <v>21496746.741674349</v>
          </cell>
        </row>
        <row r="965">
          <cell r="R965">
            <v>2723784.0499342624</v>
          </cell>
          <cell r="S965">
            <v>2442784.3986969786</v>
          </cell>
          <cell r="T965">
            <v>2461420.1177735915</v>
          </cell>
        </row>
        <row r="966">
          <cell r="R966">
            <v>0</v>
          </cell>
          <cell r="S966">
            <v>0</v>
          </cell>
          <cell r="T966">
            <v>0</v>
          </cell>
        </row>
        <row r="967">
          <cell r="R967">
            <v>22163888.872022644</v>
          </cell>
          <cell r="S967">
            <v>26640898.492656909</v>
          </cell>
          <cell r="T967">
            <v>31132932.833729967</v>
          </cell>
        </row>
        <row r="968">
          <cell r="R968">
            <v>22163888.872022644</v>
          </cell>
          <cell r="S968">
            <v>26640898.492656909</v>
          </cell>
          <cell r="T968">
            <v>31132932.833729967</v>
          </cell>
        </row>
        <row r="970">
          <cell r="R970">
            <v>25955035.132347502</v>
          </cell>
          <cell r="S970">
            <v>24518052.939520903</v>
          </cell>
          <cell r="T970">
            <v>25161950.136330269</v>
          </cell>
        </row>
        <row r="971">
          <cell r="R971">
            <v>4110083.2782799993</v>
          </cell>
          <cell r="S971">
            <v>2739773.7967034038</v>
          </cell>
          <cell r="T971">
            <v>3350800.1726327706</v>
          </cell>
        </row>
        <row r="972">
          <cell r="R972">
            <v>21844951.854067504</v>
          </cell>
          <cell r="S972">
            <v>21778279.142817497</v>
          </cell>
          <cell r="T972">
            <v>21811149.963697501</v>
          </cell>
        </row>
        <row r="976">
          <cell r="R976">
            <v>4309303.219095421</v>
          </cell>
          <cell r="S976">
            <v>5282726.9967741407</v>
          </cell>
          <cell r="T976">
            <v>6675824.7746958174</v>
          </cell>
        </row>
        <row r="977">
          <cell r="R977">
            <v>0</v>
          </cell>
          <cell r="S977">
            <v>0</v>
          </cell>
          <cell r="T977">
            <v>0</v>
          </cell>
        </row>
        <row r="978">
          <cell r="R978">
            <v>0</v>
          </cell>
          <cell r="S978">
            <v>0</v>
          </cell>
          <cell r="T978">
            <v>0</v>
          </cell>
        </row>
        <row r="979">
          <cell r="R979">
            <v>1784694.9860075563</v>
          </cell>
          <cell r="S979">
            <v>1595495.0920010409</v>
          </cell>
          <cell r="T979">
            <v>1528694.8623440992</v>
          </cell>
        </row>
        <row r="980">
          <cell r="R980">
            <v>1182819.3801751807</v>
          </cell>
          <cell r="S980">
            <v>1266065.4047730998</v>
          </cell>
          <cell r="T980">
            <v>1350937.3751699002</v>
          </cell>
        </row>
        <row r="981">
          <cell r="R981">
            <v>431044</v>
          </cell>
          <cell r="S981">
            <v>545677.79</v>
          </cell>
          <cell r="T981">
            <v>725211.00899999985</v>
          </cell>
        </row>
        <row r="982">
          <cell r="R982">
            <v>220419.93999999994</v>
          </cell>
          <cell r="S982">
            <v>198478.30000000005</v>
          </cell>
          <cell r="T982">
            <v>407757.80000000005</v>
          </cell>
        </row>
        <row r="983">
          <cell r="R983">
            <v>387861</v>
          </cell>
          <cell r="S983">
            <v>425655.31000000006</v>
          </cell>
          <cell r="T983">
            <v>546611.25999999978</v>
          </cell>
        </row>
        <row r="984">
          <cell r="R984">
            <v>109728</v>
          </cell>
          <cell r="S984">
            <v>245155.10000000009</v>
          </cell>
          <cell r="T984">
            <v>324030.64999999991</v>
          </cell>
        </row>
        <row r="985">
          <cell r="R985">
            <v>192735.91291268391</v>
          </cell>
          <cell r="S985">
            <v>1006200</v>
          </cell>
          <cell r="T985">
            <v>1792581.8181818179</v>
          </cell>
        </row>
        <row r="988">
          <cell r="R988">
            <v>52935.771662042825</v>
          </cell>
          <cell r="S988">
            <v>179357.11680208426</v>
          </cell>
          <cell r="T988">
            <v>386083.36511255603</v>
          </cell>
        </row>
        <row r="989">
          <cell r="R989">
            <v>164221.71999999997</v>
          </cell>
          <cell r="S989">
            <v>174482.84999999998</v>
          </cell>
          <cell r="T989">
            <v>214412.83750000002</v>
          </cell>
        </row>
        <row r="990">
          <cell r="R990">
            <v>-111285.94833795715</v>
          </cell>
          <cell r="S990">
            <v>4874.266802084283</v>
          </cell>
          <cell r="T990">
            <v>171670.527612556</v>
          </cell>
        </row>
        <row r="992">
          <cell r="R992">
            <v>14039957</v>
          </cell>
          <cell r="S992">
            <v>13462160</v>
          </cell>
          <cell r="T992">
            <v>13462160</v>
          </cell>
        </row>
        <row r="993">
          <cell r="R993">
            <v>14039957</v>
          </cell>
          <cell r="S993">
            <v>13462160</v>
          </cell>
          <cell r="T993">
            <v>13462160</v>
          </cell>
        </row>
        <row r="996">
          <cell r="R996">
            <v>0</v>
          </cell>
          <cell r="S996">
            <v>0</v>
          </cell>
          <cell r="T996">
            <v>0</v>
          </cell>
        </row>
        <row r="997">
          <cell r="R997">
            <v>125352560.39676221</v>
          </cell>
          <cell r="S997">
            <v>122736594.777468</v>
          </cell>
          <cell r="T997">
            <v>123950735.30526105</v>
          </cell>
        </row>
        <row r="998">
          <cell r="R998">
            <v>65409425.313223891</v>
          </cell>
          <cell r="S998">
            <v>63799352.185466953</v>
          </cell>
          <cell r="T998">
            <v>64941915.034470968</v>
          </cell>
        </row>
        <row r="999">
          <cell r="R999">
            <v>65185247.313223891</v>
          </cell>
          <cell r="S999">
            <v>63559528.084233589</v>
          </cell>
          <cell r="T999">
            <v>64544902.848514192</v>
          </cell>
        </row>
        <row r="1000">
          <cell r="R1000" t="str">
            <v>-</v>
          </cell>
          <cell r="S1000" t="str">
            <v>-</v>
          </cell>
          <cell r="T1000" t="str">
            <v>-</v>
          </cell>
        </row>
        <row r="1001">
          <cell r="R1001">
            <v>224178</v>
          </cell>
          <cell r="S1001">
            <v>239824.10123336446</v>
          </cell>
          <cell r="T1001">
            <v>397012.18595677341</v>
          </cell>
        </row>
        <row r="1002">
          <cell r="R1002">
            <v>0</v>
          </cell>
          <cell r="S1002">
            <v>0</v>
          </cell>
          <cell r="T1002">
            <v>0</v>
          </cell>
        </row>
        <row r="1003">
          <cell r="R1003">
            <v>24063425.706865147</v>
          </cell>
          <cell r="S1003">
            <v>22060872.684998255</v>
          </cell>
          <cell r="T1003">
            <v>21404431.153406471</v>
          </cell>
        </row>
        <row r="1004">
          <cell r="R1004">
            <v>12006461.227821989</v>
          </cell>
          <cell r="S1004">
            <v>11541073.458828434</v>
          </cell>
          <cell r="T1004">
            <v>10740823.577024652</v>
          </cell>
        </row>
        <row r="1005">
          <cell r="R1005">
            <v>10758372.449089456</v>
          </cell>
          <cell r="S1005">
            <v>10270878.240024684</v>
          </cell>
          <cell r="T1005">
            <v>9537515.683706969</v>
          </cell>
        </row>
        <row r="1006">
          <cell r="R1006">
            <v>1248088.7787325329</v>
          </cell>
          <cell r="S1006">
            <v>1270195.2188037513</v>
          </cell>
          <cell r="T1006">
            <v>1203307.8933176822</v>
          </cell>
        </row>
        <row r="1007">
          <cell r="R1007">
            <v>0</v>
          </cell>
          <cell r="S1007">
            <v>0</v>
          </cell>
          <cell r="T1007">
            <v>0</v>
          </cell>
        </row>
        <row r="1008">
          <cell r="R1008">
            <v>12056964.47904316</v>
          </cell>
          <cell r="S1008">
            <v>10519799.226169821</v>
          </cell>
          <cell r="T1008">
            <v>10663607.576381821</v>
          </cell>
        </row>
        <row r="1009">
          <cell r="R1009">
            <v>12056964.47904316</v>
          </cell>
          <cell r="S1009">
            <v>10519799.226169821</v>
          </cell>
          <cell r="T1009">
            <v>10663607.576381821</v>
          </cell>
        </row>
        <row r="1011">
          <cell r="R1011">
            <v>21847698.854999997</v>
          </cell>
          <cell r="S1011">
            <v>22989503.699999999</v>
          </cell>
          <cell r="T1011">
            <v>23140089.943799999</v>
          </cell>
        </row>
        <row r="1012">
          <cell r="R1012">
            <v>1790352.6799999997</v>
          </cell>
          <cell r="S1012">
            <v>2619268.3199999998</v>
          </cell>
          <cell r="T1012">
            <v>2767622.1538</v>
          </cell>
        </row>
        <row r="1013">
          <cell r="R1013">
            <v>20057346.174999997</v>
          </cell>
          <cell r="S1013">
            <v>20370235.379999999</v>
          </cell>
          <cell r="T1013">
            <v>20372467.789999999</v>
          </cell>
        </row>
        <row r="1017">
          <cell r="R1017">
            <v>3361162.7497879323</v>
          </cell>
          <cell r="S1017">
            <v>3601018.5310843545</v>
          </cell>
          <cell r="T1017">
            <v>4079414.689963067</v>
          </cell>
        </row>
        <row r="1018">
          <cell r="R1018">
            <v>0</v>
          </cell>
          <cell r="S1018">
            <v>0</v>
          </cell>
          <cell r="T1018">
            <v>0</v>
          </cell>
        </row>
        <row r="1019">
          <cell r="R1019">
            <v>0</v>
          </cell>
          <cell r="S1019">
            <v>0</v>
          </cell>
          <cell r="T1019">
            <v>0</v>
          </cell>
        </row>
        <row r="1020">
          <cell r="R1020">
            <v>978498.6612639667</v>
          </cell>
          <cell r="S1020">
            <v>686815.62870828842</v>
          </cell>
          <cell r="T1020">
            <v>683325.03610483382</v>
          </cell>
        </row>
        <row r="1021">
          <cell r="R1021">
            <v>985757.18884531106</v>
          </cell>
          <cell r="S1021">
            <v>1109399.957045289</v>
          </cell>
          <cell r="T1021">
            <v>1179449.3606293122</v>
          </cell>
        </row>
        <row r="1022">
          <cell r="R1022">
            <v>185487</v>
          </cell>
          <cell r="S1022">
            <v>219912.16000000003</v>
          </cell>
          <cell r="T1022">
            <v>200294.07199999999</v>
          </cell>
        </row>
        <row r="1023">
          <cell r="R1023">
            <v>148674</v>
          </cell>
          <cell r="S1023">
            <v>318596.31999999995</v>
          </cell>
          <cell r="T1023">
            <v>330879.13039999991</v>
          </cell>
        </row>
        <row r="1024">
          <cell r="R1024">
            <v>282770</v>
          </cell>
          <cell r="S1024">
            <v>295177</v>
          </cell>
          <cell r="T1024">
            <v>398004</v>
          </cell>
        </row>
        <row r="1025">
          <cell r="R1025">
            <v>231295</v>
          </cell>
          <cell r="S1025">
            <v>236969.41999999998</v>
          </cell>
          <cell r="T1025">
            <v>241337.63</v>
          </cell>
        </row>
        <row r="1026">
          <cell r="R1026">
            <v>548680.89967865474</v>
          </cell>
          <cell r="S1026">
            <v>734148.0453307773</v>
          </cell>
          <cell r="T1026">
            <v>1046125.4608289213</v>
          </cell>
        </row>
        <row r="1029">
          <cell r="R1029">
            <v>400065.77188525756</v>
          </cell>
          <cell r="S1029">
            <v>537532.23591843585</v>
          </cell>
          <cell r="T1029">
            <v>572157.66362051328</v>
          </cell>
        </row>
        <row r="1030">
          <cell r="R1030">
            <v>131082.84591000003</v>
          </cell>
          <cell r="S1030">
            <v>137975.85362400007</v>
          </cell>
          <cell r="T1030">
            <v>143250.85368405006</v>
          </cell>
        </row>
        <row r="1031">
          <cell r="R1031">
            <v>268982.92597525753</v>
          </cell>
          <cell r="S1031">
            <v>399556.38229443581</v>
          </cell>
          <cell r="T1031">
            <v>428906.80993646319</v>
          </cell>
        </row>
        <row r="1033">
          <cell r="R1033">
            <v>10270782</v>
          </cell>
          <cell r="S1033">
            <v>9748315.4399999995</v>
          </cell>
          <cell r="T1033">
            <v>9812726.8200000022</v>
          </cell>
        </row>
        <row r="1034">
          <cell r="R1034">
            <v>10270782</v>
          </cell>
          <cell r="S1034">
            <v>9748315.4399999995</v>
          </cell>
          <cell r="T1034">
            <v>9812726.8200000022</v>
          </cell>
        </row>
        <row r="1037">
          <cell r="R1037">
            <v>55236983.867747091</v>
          </cell>
          <cell r="S1037">
            <v>50683909.348896585</v>
          </cell>
          <cell r="T1037">
            <v>50694956.304248638</v>
          </cell>
        </row>
        <row r="1038">
          <cell r="R1038">
            <v>21226617.322023895</v>
          </cell>
          <cell r="S1038">
            <v>17469767.044954404</v>
          </cell>
          <cell r="T1038">
            <v>17225599.777559966</v>
          </cell>
        </row>
        <row r="1039">
          <cell r="R1039">
            <v>21045883.322023895</v>
          </cell>
          <cell r="S1039">
            <v>17370069.904954404</v>
          </cell>
          <cell r="T1039">
            <v>17124535.767559964</v>
          </cell>
        </row>
        <row r="1040">
          <cell r="R1040" t="str">
            <v>-</v>
          </cell>
          <cell r="S1040" t="str">
            <v>-</v>
          </cell>
          <cell r="T1040" t="str">
            <v>-</v>
          </cell>
        </row>
        <row r="1041">
          <cell r="R1041">
            <v>180734</v>
          </cell>
          <cell r="S1041">
            <v>99697.139999999956</v>
          </cell>
          <cell r="T1041">
            <v>101064.01000000001</v>
          </cell>
        </row>
        <row r="1042">
          <cell r="R1042">
            <v>0</v>
          </cell>
          <cell r="S1042">
            <v>0</v>
          </cell>
          <cell r="T1042">
            <v>0</v>
          </cell>
        </row>
        <row r="1043">
          <cell r="R1043">
            <v>18539587.577560127</v>
          </cell>
          <cell r="S1043">
            <v>17520184.141532309</v>
          </cell>
          <cell r="T1043">
            <v>17757324.845347106</v>
          </cell>
        </row>
        <row r="1044">
          <cell r="R1044">
            <v>9870419.1778146997</v>
          </cell>
          <cell r="S1044">
            <v>10141890.19373182</v>
          </cell>
          <cell r="T1044">
            <v>10268988.054838616</v>
          </cell>
        </row>
        <row r="1045">
          <cell r="R1045">
            <v>8971889.5481414571</v>
          </cell>
          <cell r="S1045">
            <v>9414071.9024246838</v>
          </cell>
          <cell r="T1045">
            <v>9528658.2117069699</v>
          </cell>
        </row>
        <row r="1046">
          <cell r="R1046">
            <v>898529.6296732421</v>
          </cell>
          <cell r="S1046">
            <v>727818.29130713677</v>
          </cell>
          <cell r="T1046">
            <v>740329.8431316457</v>
          </cell>
        </row>
        <row r="1047">
          <cell r="R1047">
            <v>0</v>
          </cell>
          <cell r="S1047">
            <v>0</v>
          </cell>
          <cell r="T1047">
            <v>0</v>
          </cell>
        </row>
        <row r="1048">
          <cell r="R1048">
            <v>8669168.3997454271</v>
          </cell>
          <cell r="S1048">
            <v>7378293.9478004891</v>
          </cell>
          <cell r="T1048">
            <v>7488336.7905084882</v>
          </cell>
        </row>
        <row r="1049">
          <cell r="R1049">
            <v>8669168.3997454271</v>
          </cell>
          <cell r="S1049">
            <v>7378293.9478004891</v>
          </cell>
          <cell r="T1049">
            <v>7488336.7905084882</v>
          </cell>
        </row>
        <row r="1051">
          <cell r="R1051">
            <v>3828296.2949999999</v>
          </cell>
          <cell r="S1051">
            <v>4423068.1400000006</v>
          </cell>
          <cell r="T1051">
            <v>4236055.3838</v>
          </cell>
        </row>
        <row r="1052">
          <cell r="R1052">
            <v>1600748.6799999997</v>
          </cell>
          <cell r="S1052">
            <v>1882631.3199999998</v>
          </cell>
          <cell r="T1052">
            <v>1693386.1538</v>
          </cell>
        </row>
        <row r="1053">
          <cell r="R1053">
            <v>2227547.6150000002</v>
          </cell>
          <cell r="S1053">
            <v>2540436.8200000003</v>
          </cell>
          <cell r="T1053">
            <v>2542669.2300000004</v>
          </cell>
        </row>
        <row r="1057">
          <cell r="R1057">
            <v>2687285.4230169323</v>
          </cell>
          <cell r="S1057">
            <v>2586022.6052631703</v>
          </cell>
          <cell r="T1057">
            <v>2692389.1411138298</v>
          </cell>
        </row>
        <row r="1058">
          <cell r="R1058">
            <v>0</v>
          </cell>
          <cell r="S1058">
            <v>0</v>
          </cell>
          <cell r="T1058">
            <v>0</v>
          </cell>
        </row>
        <row r="1059">
          <cell r="R1059">
            <v>0</v>
          </cell>
          <cell r="S1059">
            <v>0</v>
          </cell>
          <cell r="T1059">
            <v>0</v>
          </cell>
        </row>
        <row r="1060">
          <cell r="R1060">
            <v>923347.35949296667</v>
          </cell>
          <cell r="S1060">
            <v>660148.74870828842</v>
          </cell>
          <cell r="T1060">
            <v>663950.95610483387</v>
          </cell>
        </row>
        <row r="1061">
          <cell r="R1061">
            <v>584116.18884531106</v>
          </cell>
          <cell r="S1061">
            <v>700994.31254528894</v>
          </cell>
          <cell r="T1061">
            <v>762535.03173931222</v>
          </cell>
        </row>
        <row r="1062">
          <cell r="R1062">
            <v>181441</v>
          </cell>
          <cell r="S1062">
            <v>219125.16000000003</v>
          </cell>
          <cell r="T1062">
            <v>199429.07199999999</v>
          </cell>
        </row>
        <row r="1063">
          <cell r="R1063">
            <v>107518</v>
          </cell>
          <cell r="S1063">
            <v>164628.68</v>
          </cell>
          <cell r="T1063">
            <v>192523.9303999999</v>
          </cell>
        </row>
        <row r="1064">
          <cell r="R1064">
            <v>251825</v>
          </cell>
          <cell r="S1064">
            <v>280644</v>
          </cell>
          <cell r="T1064">
            <v>283489</v>
          </cell>
        </row>
        <row r="1065">
          <cell r="R1065">
            <v>231295</v>
          </cell>
          <cell r="S1065">
            <v>236969.41999999998</v>
          </cell>
          <cell r="T1065">
            <v>241337.63</v>
          </cell>
        </row>
        <row r="1066">
          <cell r="R1066">
            <v>407742.87467865471</v>
          </cell>
          <cell r="S1066">
            <v>323512.28400959278</v>
          </cell>
          <cell r="T1066">
            <v>349123.52086968371</v>
          </cell>
        </row>
        <row r="1069">
          <cell r="R1069">
            <v>388157.25014612713</v>
          </cell>
          <cell r="S1069">
            <v>520509.97714669676</v>
          </cell>
          <cell r="T1069">
            <v>554818.33642773062</v>
          </cell>
        </row>
        <row r="1070">
          <cell r="R1070">
            <v>131082.84591000003</v>
          </cell>
          <cell r="S1070">
            <v>137975.85362400007</v>
          </cell>
          <cell r="T1070">
            <v>143250.85368405006</v>
          </cell>
        </row>
        <row r="1071">
          <cell r="R1071">
            <v>257074.4042361271</v>
          </cell>
          <cell r="S1071">
            <v>382534.12352269667</v>
          </cell>
          <cell r="T1071">
            <v>411567.48274368059</v>
          </cell>
        </row>
        <row r="1073">
          <cell r="R1073">
            <v>8567040</v>
          </cell>
          <cell r="S1073">
            <v>8164357.4399999995</v>
          </cell>
          <cell r="T1073">
            <v>8228768.8200000022</v>
          </cell>
        </row>
        <row r="1074">
          <cell r="R1074">
            <v>8567040</v>
          </cell>
          <cell r="S1074">
            <v>8164357.4399999995</v>
          </cell>
          <cell r="T1074">
            <v>8228768.8200000022</v>
          </cell>
        </row>
        <row r="1077">
          <cell r="R1077">
            <v>60376768.416565083</v>
          </cell>
          <cell r="S1077">
            <v>61729741.470308669</v>
          </cell>
          <cell r="T1077">
            <v>61890910.54623507</v>
          </cell>
        </row>
        <row r="1078">
          <cell r="R1078">
            <v>41539641.58919999</v>
          </cell>
          <cell r="S1078">
            <v>42879171.881406978</v>
          </cell>
          <cell r="T1078">
            <v>43017681.981832914</v>
          </cell>
        </row>
        <row r="1079">
          <cell r="R1079">
            <v>41539641.58919999</v>
          </cell>
          <cell r="S1079">
            <v>42879171.881406978</v>
          </cell>
          <cell r="T1079">
            <v>43017681.981832914</v>
          </cell>
        </row>
        <row r="1080">
          <cell r="R1080" t="str">
            <v>-</v>
          </cell>
          <cell r="S1080" t="str">
            <v>-</v>
          </cell>
          <cell r="T1080" t="str">
            <v>-</v>
          </cell>
        </row>
        <row r="1081">
          <cell r="R1081">
            <v>0</v>
          </cell>
          <cell r="S1081">
            <v>0</v>
          </cell>
          <cell r="T1081">
            <v>0</v>
          </cell>
        </row>
        <row r="1082">
          <cell r="R1082">
            <v>0</v>
          </cell>
          <cell r="S1082">
            <v>0</v>
          </cell>
          <cell r="T1082">
            <v>0</v>
          </cell>
        </row>
        <row r="1083">
          <cell r="R1083">
            <v>731286.7456259575</v>
          </cell>
          <cell r="S1083">
            <v>751708.12562994799</v>
          </cell>
          <cell r="T1083">
            <v>760440.14831936976</v>
          </cell>
        </row>
        <row r="1084">
          <cell r="R1084">
            <v>124856.63322595753</v>
          </cell>
          <cell r="S1084">
            <v>157878.52749661464</v>
          </cell>
          <cell r="T1084">
            <v>166610.55018603639</v>
          </cell>
        </row>
        <row r="1085">
          <cell r="R1085">
            <v>0</v>
          </cell>
          <cell r="S1085">
            <v>0</v>
          </cell>
          <cell r="T1085">
            <v>0</v>
          </cell>
        </row>
        <row r="1086">
          <cell r="R1086">
            <v>124856.63322595753</v>
          </cell>
          <cell r="S1086">
            <v>157878.52749661464</v>
          </cell>
          <cell r="T1086">
            <v>166610.55018603639</v>
          </cell>
        </row>
        <row r="1087">
          <cell r="R1087">
            <v>0</v>
          </cell>
          <cell r="S1087">
            <v>0</v>
          </cell>
          <cell r="T1087">
            <v>0</v>
          </cell>
        </row>
        <row r="1088">
          <cell r="R1088">
            <v>606430.11239999998</v>
          </cell>
          <cell r="S1088">
            <v>593829.59813333338</v>
          </cell>
          <cell r="T1088">
            <v>593829.59813333338</v>
          </cell>
        </row>
        <row r="1089">
          <cell r="R1089">
            <v>606430.11239999998</v>
          </cell>
          <cell r="S1089">
            <v>593829.59813333338</v>
          </cell>
          <cell r="T1089">
            <v>593829.59813333338</v>
          </cell>
        </row>
        <row r="1091">
          <cell r="R1091">
            <v>17925800.559999999</v>
          </cell>
          <cell r="S1091">
            <v>17925800.559999999</v>
          </cell>
          <cell r="T1091">
            <v>17925800.559999999</v>
          </cell>
        </row>
        <row r="1092">
          <cell r="R1092">
            <v>189604</v>
          </cell>
          <cell r="S1092">
            <v>189604</v>
          </cell>
          <cell r="T1092">
            <v>189604</v>
          </cell>
        </row>
        <row r="1093">
          <cell r="R1093">
            <v>17736196.559999999</v>
          </cell>
          <cell r="S1093">
            <v>17736196.559999999</v>
          </cell>
          <cell r="T1093">
            <v>17736196.559999999</v>
          </cell>
        </row>
        <row r="1097">
          <cell r="R1097">
            <v>168131</v>
          </cell>
          <cell r="S1097">
            <v>156038.64449999999</v>
          </cell>
          <cell r="T1097">
            <v>169648.52889000002</v>
          </cell>
        </row>
        <row r="1098">
          <cell r="R1098">
            <v>0</v>
          </cell>
          <cell r="S1098">
            <v>0</v>
          </cell>
          <cell r="T1098">
            <v>0</v>
          </cell>
        </row>
        <row r="1099">
          <cell r="R1099">
            <v>0</v>
          </cell>
          <cell r="S1099">
            <v>0</v>
          </cell>
          <cell r="T1099">
            <v>0</v>
          </cell>
        </row>
        <row r="1100">
          <cell r="R1100">
            <v>0</v>
          </cell>
          <cell r="S1100">
            <v>0</v>
          </cell>
          <cell r="T1100">
            <v>0</v>
          </cell>
        </row>
        <row r="1101">
          <cell r="R1101">
            <v>162686</v>
          </cell>
          <cell r="S1101">
            <v>151661.64449999999</v>
          </cell>
          <cell r="T1101">
            <v>165193.52889000002</v>
          </cell>
        </row>
        <row r="1102">
          <cell r="R1102">
            <v>1500</v>
          </cell>
          <cell r="S1102">
            <v>787</v>
          </cell>
          <cell r="T1102">
            <v>865</v>
          </cell>
        </row>
        <row r="1103">
          <cell r="R1103">
            <v>0</v>
          </cell>
          <cell r="S1103">
            <v>0</v>
          </cell>
          <cell r="T1103">
            <v>0</v>
          </cell>
        </row>
        <row r="1104">
          <cell r="R1104">
            <v>3945</v>
          </cell>
          <cell r="S1104">
            <v>3590</v>
          </cell>
          <cell r="T1104">
            <v>3590</v>
          </cell>
        </row>
        <row r="1105">
          <cell r="R1105">
            <v>0</v>
          </cell>
          <cell r="S1105">
            <v>0</v>
          </cell>
          <cell r="T1105">
            <v>0</v>
          </cell>
        </row>
        <row r="1106">
          <cell r="R1106">
            <v>0</v>
          </cell>
          <cell r="S1106">
            <v>0</v>
          </cell>
          <cell r="T1106">
            <v>0</v>
          </cell>
        </row>
        <row r="1109">
          <cell r="R1109">
            <v>11908.521739130434</v>
          </cell>
          <cell r="S1109">
            <v>17022.258771739129</v>
          </cell>
          <cell r="T1109">
            <v>17339.32719278261</v>
          </cell>
        </row>
        <row r="1110">
          <cell r="R1110">
            <v>0</v>
          </cell>
          <cell r="S1110">
            <v>0</v>
          </cell>
          <cell r="T1110">
            <v>0</v>
          </cell>
        </row>
        <row r="1111">
          <cell r="R1111">
            <v>11908.521739130434</v>
          </cell>
          <cell r="S1111">
            <v>17022.258771739129</v>
          </cell>
          <cell r="T1111">
            <v>17339.32719278261</v>
          </cell>
        </row>
        <row r="1113">
          <cell r="R1113">
            <v>0</v>
          </cell>
          <cell r="S1113">
            <v>0</v>
          </cell>
          <cell r="T1113">
            <v>0</v>
          </cell>
        </row>
        <row r="1114">
          <cell r="R1114">
            <v>0</v>
          </cell>
          <cell r="S1114">
            <v>0</v>
          </cell>
          <cell r="T1114">
            <v>0</v>
          </cell>
        </row>
        <row r="1117">
          <cell r="R1117">
            <v>9738808.112450067</v>
          </cell>
          <cell r="S1117">
            <v>10322943.958262756</v>
          </cell>
          <cell r="T1117">
            <v>11364868.454777323</v>
          </cell>
        </row>
        <row r="1118">
          <cell r="R1118">
            <v>2643166.4019999998</v>
          </cell>
          <cell r="S1118">
            <v>3450413.2591055725</v>
          </cell>
          <cell r="T1118">
            <v>4698633.2750780853</v>
          </cell>
        </row>
        <row r="1119">
          <cell r="R1119">
            <v>2599722.4019999998</v>
          </cell>
          <cell r="S1119">
            <v>3310286.2978722081</v>
          </cell>
          <cell r="T1119">
            <v>4402685.0991213117</v>
          </cell>
        </row>
        <row r="1120">
          <cell r="R1120" t="str">
            <v>-</v>
          </cell>
          <cell r="S1120" t="str">
            <v>-</v>
          </cell>
          <cell r="T1120" t="str">
            <v>-</v>
          </cell>
        </row>
        <row r="1121">
          <cell r="R1121">
            <v>43444</v>
          </cell>
          <cell r="S1121">
            <v>140126.96123336451</v>
          </cell>
          <cell r="T1121">
            <v>295948.1759567734</v>
          </cell>
        </row>
        <row r="1122">
          <cell r="R1122">
            <v>0</v>
          </cell>
          <cell r="S1122">
            <v>0</v>
          </cell>
          <cell r="T1122">
            <v>0</v>
          </cell>
        </row>
        <row r="1123">
          <cell r="R1123">
            <v>4792551.3836790659</v>
          </cell>
          <cell r="S1123">
            <v>3788980.4178359993</v>
          </cell>
          <cell r="T1123">
            <v>2886666.15974</v>
          </cell>
        </row>
        <row r="1124">
          <cell r="R1124">
            <v>2011185.416781333</v>
          </cell>
          <cell r="S1124">
            <v>1241304.7375999999</v>
          </cell>
          <cell r="T1124">
            <v>305224.97200000001</v>
          </cell>
        </row>
        <row r="1125">
          <cell r="R1125">
            <v>1786482.9009479997</v>
          </cell>
          <cell r="S1125">
            <v>856806.33759999985</v>
          </cell>
          <cell r="T1125">
            <v>8857.4719999999998</v>
          </cell>
        </row>
        <row r="1126">
          <cell r="R1126">
            <v>224702.51583333331</v>
          </cell>
          <cell r="S1126">
            <v>384498.4</v>
          </cell>
          <cell r="T1126">
            <v>296367.5</v>
          </cell>
        </row>
        <row r="1127">
          <cell r="R1127">
            <v>0</v>
          </cell>
          <cell r="S1127">
            <v>0</v>
          </cell>
          <cell r="T1127">
            <v>0</v>
          </cell>
        </row>
        <row r="1128">
          <cell r="R1128">
            <v>2781365.966897733</v>
          </cell>
          <cell r="S1128">
            <v>2547675.6802359996</v>
          </cell>
          <cell r="T1128">
            <v>2581441.18774</v>
          </cell>
        </row>
        <row r="1129">
          <cell r="R1129">
            <v>2781365.966897733</v>
          </cell>
          <cell r="S1129">
            <v>2547675.6802359996</v>
          </cell>
          <cell r="T1129">
            <v>2581441.18774</v>
          </cell>
        </row>
        <row r="1131">
          <cell r="R1131">
            <v>93602</v>
          </cell>
          <cell r="S1131">
            <v>640635</v>
          </cell>
          <cell r="T1131">
            <v>978234</v>
          </cell>
        </row>
        <row r="1132">
          <cell r="R1132">
            <v>0</v>
          </cell>
          <cell r="S1132">
            <v>547033</v>
          </cell>
          <cell r="T1132">
            <v>884632</v>
          </cell>
        </row>
        <row r="1133">
          <cell r="R1133">
            <v>93602</v>
          </cell>
          <cell r="S1133">
            <v>93602</v>
          </cell>
          <cell r="T1133">
            <v>93602</v>
          </cell>
        </row>
        <row r="1137">
          <cell r="R1137">
            <v>505746.32677100005</v>
          </cell>
          <cell r="S1137">
            <v>858957.28132118459</v>
          </cell>
          <cell r="T1137">
            <v>1217377.0199592377</v>
          </cell>
        </row>
        <row r="1138">
          <cell r="R1138">
            <v>0</v>
          </cell>
          <cell r="S1138">
            <v>0</v>
          </cell>
          <cell r="T1138">
            <v>0</v>
          </cell>
        </row>
        <row r="1139">
          <cell r="R1139">
            <v>0</v>
          </cell>
          <cell r="S1139">
            <v>0</v>
          </cell>
          <cell r="T1139">
            <v>0</v>
          </cell>
        </row>
        <row r="1140">
          <cell r="R1140">
            <v>55151.301770999999</v>
          </cell>
          <cell r="S1140">
            <v>26666.879999999997</v>
          </cell>
          <cell r="T1140">
            <v>19374.080000000002</v>
          </cell>
        </row>
        <row r="1141">
          <cell r="R1141">
            <v>238955</v>
          </cell>
          <cell r="S1141">
            <v>256744</v>
          </cell>
          <cell r="T1141">
            <v>251720.8</v>
          </cell>
        </row>
        <row r="1142">
          <cell r="R1142">
            <v>2546</v>
          </cell>
          <cell r="S1142">
            <v>0</v>
          </cell>
          <cell r="T1142">
            <v>0</v>
          </cell>
        </row>
        <row r="1143">
          <cell r="R1143">
            <v>41156</v>
          </cell>
          <cell r="S1143">
            <v>153967.63999999998</v>
          </cell>
          <cell r="T1143">
            <v>138355.20000000001</v>
          </cell>
        </row>
        <row r="1144">
          <cell r="R1144">
            <v>27000</v>
          </cell>
          <cell r="S1144">
            <v>10943</v>
          </cell>
          <cell r="T1144">
            <v>110925</v>
          </cell>
        </row>
        <row r="1145">
          <cell r="R1145">
            <v>0</v>
          </cell>
          <cell r="S1145">
            <v>0</v>
          </cell>
          <cell r="T1145">
            <v>0</v>
          </cell>
        </row>
        <row r="1146">
          <cell r="R1146">
            <v>140938.02499999999</v>
          </cell>
          <cell r="S1146">
            <v>410635.76132118457</v>
          </cell>
          <cell r="T1146">
            <v>697001.93995923758</v>
          </cell>
        </row>
        <row r="1149">
          <cell r="R1149">
            <v>0</v>
          </cell>
          <cell r="S1149">
            <v>0</v>
          </cell>
          <cell r="T1149">
            <v>0</v>
          </cell>
        </row>
        <row r="1150">
          <cell r="R1150">
            <v>0</v>
          </cell>
          <cell r="S1150">
            <v>0</v>
          </cell>
          <cell r="T1150">
            <v>0</v>
          </cell>
        </row>
        <row r="1151">
          <cell r="R1151">
            <v>0</v>
          </cell>
          <cell r="S1151">
            <v>0</v>
          </cell>
          <cell r="T1151">
            <v>0</v>
          </cell>
        </row>
        <row r="1153">
          <cell r="R1153">
            <v>1703742</v>
          </cell>
          <cell r="S1153">
            <v>1583958</v>
          </cell>
          <cell r="T1153">
            <v>1583958</v>
          </cell>
        </row>
        <row r="1154">
          <cell r="R1154">
            <v>1703742</v>
          </cell>
          <cell r="S1154">
            <v>1583958</v>
          </cell>
          <cell r="T1154">
            <v>1583958</v>
          </cell>
        </row>
        <row r="1157">
          <cell r="R1157">
            <v>86982923.867615297</v>
          </cell>
          <cell r="S1157">
            <v>63832358.259086609</v>
          </cell>
          <cell r="T1157">
            <v>61469112.240595385</v>
          </cell>
        </row>
        <row r="1158">
          <cell r="R1158">
            <v>54455682.983937584</v>
          </cell>
          <cell r="S1158">
            <v>26855049.038543142</v>
          </cell>
          <cell r="T1158">
            <v>18319628.54206888</v>
          </cell>
        </row>
        <row r="1159">
          <cell r="R1159">
            <v>54679860.983937584</v>
          </cell>
          <cell r="S1159">
            <v>27094873.139776506</v>
          </cell>
          <cell r="T1159">
            <v>18716640.728025652</v>
          </cell>
        </row>
        <row r="1160">
          <cell r="R1160" t="str">
            <v>-</v>
          </cell>
          <cell r="S1160" t="str">
            <v>-</v>
          </cell>
          <cell r="T1160" t="str">
            <v>-</v>
          </cell>
        </row>
        <row r="1161">
          <cell r="R1161">
            <v>-224178</v>
          </cell>
          <cell r="S1161">
            <v>-239824.10123336446</v>
          </cell>
          <cell r="T1161">
            <v>-397012.18595677341</v>
          </cell>
        </row>
        <row r="1162">
          <cell r="R1162">
            <v>0</v>
          </cell>
          <cell r="S1162">
            <v>0</v>
          </cell>
          <cell r="T1162">
            <v>0</v>
          </cell>
        </row>
        <row r="1163">
          <cell r="R1163">
            <v>22375010.627426378</v>
          </cell>
          <cell r="S1163">
            <v>30327067.074449129</v>
          </cell>
          <cell r="T1163">
            <v>34988859.539771438</v>
          </cell>
        </row>
        <row r="1164">
          <cell r="R1164">
            <v>12251349.234446893</v>
          </cell>
          <cell r="S1164">
            <v>14203776.807962041</v>
          </cell>
          <cell r="T1164">
            <v>14517343.282423289</v>
          </cell>
        </row>
        <row r="1165">
          <cell r="R1165">
            <v>11193751.783353772</v>
          </cell>
          <cell r="S1165">
            <v>13031187.628068814</v>
          </cell>
          <cell r="T1165">
            <v>13259231.05796738</v>
          </cell>
        </row>
        <row r="1166">
          <cell r="R1166">
            <v>1057597.4510931205</v>
          </cell>
          <cell r="S1166">
            <v>1172589.1798932273</v>
          </cell>
          <cell r="T1166">
            <v>1258112.2244559093</v>
          </cell>
        </row>
        <row r="1167">
          <cell r="R1167">
            <v>0</v>
          </cell>
          <cell r="S1167">
            <v>0</v>
          </cell>
          <cell r="T1167">
            <v>0</v>
          </cell>
        </row>
        <row r="1168">
          <cell r="R1168">
            <v>10123661.392979484</v>
          </cell>
          <cell r="S1168">
            <v>16123290.266487088</v>
          </cell>
          <cell r="T1168">
            <v>20471516.257348146</v>
          </cell>
        </row>
        <row r="1169">
          <cell r="R1169">
            <v>10123661.392979484</v>
          </cell>
          <cell r="S1169">
            <v>16123290.266487088</v>
          </cell>
          <cell r="T1169">
            <v>20471516.257348146</v>
          </cell>
        </row>
        <row r="1171">
          <cell r="R1171">
            <v>4374015.277347507</v>
          </cell>
          <cell r="S1171">
            <v>1528549.2395209023</v>
          </cell>
          <cell r="T1171">
            <v>2021860.1925302721</v>
          </cell>
        </row>
        <row r="1172">
          <cell r="R1172">
            <v>2500417.5982799996</v>
          </cell>
          <cell r="S1172">
            <v>120505.47670340398</v>
          </cell>
          <cell r="T1172">
            <v>583178.01883277064</v>
          </cell>
        </row>
        <row r="1173">
          <cell r="R1173">
            <v>1873597.6790675074</v>
          </cell>
          <cell r="S1173">
            <v>1408043.7628174983</v>
          </cell>
          <cell r="T1173">
            <v>1438682.1736975014</v>
          </cell>
        </row>
        <row r="1177">
          <cell r="R1177">
            <v>983009.9791270541</v>
          </cell>
          <cell r="S1177">
            <v>1766023.4656897862</v>
          </cell>
          <cell r="T1177">
            <v>2675405.08473275</v>
          </cell>
        </row>
        <row r="1178">
          <cell r="R1178">
            <v>0</v>
          </cell>
          <cell r="S1178">
            <v>0</v>
          </cell>
          <cell r="T1178">
            <v>0</v>
          </cell>
        </row>
        <row r="1179">
          <cell r="R1179">
            <v>0</v>
          </cell>
          <cell r="S1179">
            <v>0</v>
          </cell>
          <cell r="T1179">
            <v>0</v>
          </cell>
        </row>
        <row r="1180">
          <cell r="R1180">
            <v>727255.26266358956</v>
          </cell>
          <cell r="S1180">
            <v>908679.46329275251</v>
          </cell>
          <cell r="T1180">
            <v>845369.82623926539</v>
          </cell>
        </row>
        <row r="1181">
          <cell r="R1181">
            <v>158159.02974608919</v>
          </cell>
          <cell r="S1181">
            <v>156665.44772781082</v>
          </cell>
          <cell r="T1181">
            <v>171488.01454058802</v>
          </cell>
        </row>
        <row r="1182">
          <cell r="R1182">
            <v>243428</v>
          </cell>
          <cell r="S1182">
            <v>325765.63</v>
          </cell>
          <cell r="T1182">
            <v>524916.93699999992</v>
          </cell>
        </row>
        <row r="1183">
          <cell r="R1183">
            <v>71745.939999999944</v>
          </cell>
          <cell r="S1183">
            <v>-120118.0199999999</v>
          </cell>
          <cell r="T1183">
            <v>76878.669600000139</v>
          </cell>
        </row>
        <row r="1184">
          <cell r="R1184">
            <v>105091</v>
          </cell>
          <cell r="S1184">
            <v>130478.31000000006</v>
          </cell>
          <cell r="T1184">
            <v>148607.25999999978</v>
          </cell>
        </row>
        <row r="1185">
          <cell r="R1185">
            <v>10363</v>
          </cell>
          <cell r="S1185">
            <v>92500.680000000109</v>
          </cell>
          <cell r="T1185">
            <v>161688.0199999999</v>
          </cell>
        </row>
        <row r="1186">
          <cell r="R1186">
            <v>-333032.25328262453</v>
          </cell>
          <cell r="S1186">
            <v>272051.9546692227</v>
          </cell>
          <cell r="T1186">
            <v>746456.35735289659</v>
          </cell>
        </row>
        <row r="1189">
          <cell r="R1189">
            <v>-347130.00022321474</v>
          </cell>
          <cell r="S1189">
            <v>-358175.11911635159</v>
          </cell>
          <cell r="T1189">
            <v>-186074.29850795722</v>
          </cell>
        </row>
        <row r="1190">
          <cell r="R1190">
            <v>33138.874089999939</v>
          </cell>
          <cell r="S1190">
            <v>36506.996375999908</v>
          </cell>
          <cell r="T1190">
            <v>71161.983815949963</v>
          </cell>
        </row>
        <row r="1191">
          <cell r="R1191">
            <v>-380268.87431321468</v>
          </cell>
          <cell r="S1191">
            <v>-394682.11549235153</v>
          </cell>
          <cell r="T1191">
            <v>-257236.28232390719</v>
          </cell>
        </row>
        <row r="1193">
          <cell r="R1193">
            <v>5142335</v>
          </cell>
          <cell r="S1193">
            <v>3713844.5600000005</v>
          </cell>
          <cell r="T1193">
            <v>3649433.1799999978</v>
          </cell>
        </row>
        <row r="1194">
          <cell r="R1194">
            <v>5142335</v>
          </cell>
          <cell r="S1194">
            <v>3713844.5600000005</v>
          </cell>
          <cell r="T1194">
            <v>3649433.1799999978</v>
          </cell>
        </row>
        <row r="1197">
          <cell r="R1197">
            <v>30755314.120981365</v>
          </cell>
          <cell r="S1197">
            <v>21940208.975576278</v>
          </cell>
          <cell r="T1197">
            <v>20934734.674810667</v>
          </cell>
        </row>
        <row r="1198">
          <cell r="R1198">
            <v>19218675.673660353</v>
          </cell>
          <cell r="S1198">
            <v>11135026.513142198</v>
          </cell>
          <cell r="T1198">
            <v>8623528.3348763902</v>
          </cell>
        </row>
        <row r="1199">
          <cell r="R1199">
            <v>19218675.673660353</v>
          </cell>
          <cell r="S1199">
            <v>11135026.513142198</v>
          </cell>
          <cell r="T1199">
            <v>8623528.3348763902</v>
          </cell>
        </row>
        <row r="1200">
          <cell r="R1200" t="str">
            <v>-</v>
          </cell>
          <cell r="S1200" t="str">
            <v>-</v>
          </cell>
          <cell r="T1200" t="str">
            <v>-</v>
          </cell>
        </row>
        <row r="1201">
          <cell r="R1201">
            <v>0</v>
          </cell>
          <cell r="S1201">
            <v>0</v>
          </cell>
          <cell r="T1201">
            <v>0</v>
          </cell>
        </row>
        <row r="1202">
          <cell r="R1202">
            <v>0</v>
          </cell>
          <cell r="S1202">
            <v>0</v>
          </cell>
          <cell r="T1202">
            <v>0</v>
          </cell>
        </row>
        <row r="1203">
          <cell r="R1203">
            <v>6687358.4473210108</v>
          </cell>
          <cell r="S1203">
            <v>7775106.6533494256</v>
          </cell>
          <cell r="T1203">
            <v>9102357.4070270024</v>
          </cell>
        </row>
        <row r="1204">
          <cell r="R1204">
            <v>3168637.6047055754</v>
          </cell>
          <cell r="S1204">
            <v>3446428.7249036552</v>
          </cell>
          <cell r="T1204">
            <v>3505352.3312265053</v>
          </cell>
        </row>
        <row r="1205">
          <cell r="R1205">
            <v>2689391.6244830033</v>
          </cell>
          <cell r="S1205">
            <v>3130850.8123354726</v>
          </cell>
          <cell r="T1205">
            <v>3185640.1360812089</v>
          </cell>
        </row>
        <row r="1206">
          <cell r="R1206">
            <v>479245.98022257199</v>
          </cell>
          <cell r="S1206">
            <v>315577.91256818286</v>
          </cell>
          <cell r="T1206">
            <v>319712.19514529651</v>
          </cell>
        </row>
        <row r="1207">
          <cell r="R1207">
            <v>0</v>
          </cell>
          <cell r="S1207">
            <v>0</v>
          </cell>
          <cell r="T1207">
            <v>0</v>
          </cell>
        </row>
        <row r="1208">
          <cell r="R1208">
            <v>3518720.8426154358</v>
          </cell>
          <cell r="S1208">
            <v>4328677.9284457704</v>
          </cell>
          <cell r="T1208">
            <v>5597005.075800498</v>
          </cell>
        </row>
        <row r="1209">
          <cell r="R1209">
            <v>3518720.8426154358</v>
          </cell>
          <cell r="S1209">
            <v>4328677.9284457704</v>
          </cell>
          <cell r="T1209">
            <v>5597005.075800498</v>
          </cell>
        </row>
        <row r="1211">
          <cell r="R1211">
            <v>1830222</v>
          </cell>
          <cell r="S1211">
            <v>422413.12884524948</v>
          </cell>
          <cell r="T1211">
            <v>431604.65210925043</v>
          </cell>
        </row>
        <row r="1212">
          <cell r="R1212">
            <v>1151160</v>
          </cell>
          <cell r="S1212">
            <v>0</v>
          </cell>
          <cell r="T1212">
            <v>0</v>
          </cell>
        </row>
        <row r="1213">
          <cell r="R1213">
            <v>679062</v>
          </cell>
          <cell r="S1213">
            <v>422413.12884524948</v>
          </cell>
          <cell r="T1213">
            <v>431604.65210925043</v>
          </cell>
        </row>
        <row r="1217">
          <cell r="R1217">
            <v>530697</v>
          </cell>
          <cell r="S1217">
            <v>592461.55801090808</v>
          </cell>
          <cell r="T1217">
            <v>751460.55820315669</v>
          </cell>
        </row>
        <row r="1218">
          <cell r="R1218">
            <v>0</v>
          </cell>
          <cell r="S1218">
            <v>0</v>
          </cell>
          <cell r="T1218">
            <v>0</v>
          </cell>
        </row>
        <row r="1219">
          <cell r="R1219">
            <v>0</v>
          </cell>
          <cell r="S1219">
            <v>0</v>
          </cell>
          <cell r="T1219">
            <v>0</v>
          </cell>
        </row>
        <row r="1220">
          <cell r="R1220">
            <v>291338</v>
          </cell>
          <cell r="S1220">
            <v>256343</v>
          </cell>
          <cell r="T1220">
            <v>259725</v>
          </cell>
        </row>
        <row r="1221">
          <cell r="R1221">
            <v>66319.000000000058</v>
          </cell>
          <cell r="S1221">
            <v>38165.324761731412</v>
          </cell>
          <cell r="T1221">
            <v>42087.115428172052</v>
          </cell>
        </row>
        <row r="1222">
          <cell r="R1222">
            <v>73793</v>
          </cell>
          <cell r="S1222">
            <v>41414</v>
          </cell>
          <cell r="T1222">
            <v>57131</v>
          </cell>
        </row>
        <row r="1223">
          <cell r="R1223">
            <v>27904</v>
          </cell>
          <cell r="S1223">
            <v>95944.430569379256</v>
          </cell>
          <cell r="T1223">
            <v>109375.10895100948</v>
          </cell>
        </row>
        <row r="1224">
          <cell r="R1224">
            <v>67445</v>
          </cell>
          <cell r="S1224">
            <v>41550</v>
          </cell>
          <cell r="T1224">
            <v>0</v>
          </cell>
        </row>
        <row r="1225">
          <cell r="R1225">
            <v>3898</v>
          </cell>
          <cell r="S1225">
            <v>37429.216279030588</v>
          </cell>
          <cell r="T1225">
            <v>59205.426618106241</v>
          </cell>
        </row>
        <row r="1226">
          <cell r="R1226">
            <v>0</v>
          </cell>
          <cell r="S1226">
            <v>81615.586400766813</v>
          </cell>
          <cell r="T1226">
            <v>223936.90720586898</v>
          </cell>
        </row>
        <row r="1229">
          <cell r="R1229">
            <v>9942</v>
          </cell>
          <cell r="S1229">
            <v>15201.122228496253</v>
          </cell>
          <cell r="T1229">
            <v>25783.722594865761</v>
          </cell>
        </row>
        <row r="1230">
          <cell r="R1230">
            <v>9942</v>
          </cell>
          <cell r="S1230">
            <v>15201.122228496253</v>
          </cell>
          <cell r="T1230">
            <v>25783.722594865761</v>
          </cell>
        </row>
        <row r="1231">
          <cell r="R1231">
            <v>0</v>
          </cell>
          <cell r="S1231">
            <v>0</v>
          </cell>
          <cell r="T1231">
            <v>0</v>
          </cell>
        </row>
        <row r="1233">
          <cell r="R1233">
            <v>2478419</v>
          </cell>
          <cell r="S1233">
            <v>2000000</v>
          </cell>
          <cell r="T1233">
            <v>2000000</v>
          </cell>
        </row>
        <row r="1234">
          <cell r="R1234">
            <v>2478419</v>
          </cell>
          <cell r="S1234">
            <v>2000000</v>
          </cell>
          <cell r="T1234">
            <v>2000000</v>
          </cell>
        </row>
        <row r="1237">
          <cell r="R1237">
            <v>48167022.523550779</v>
          </cell>
          <cell r="S1237">
            <v>39035946.295520045</v>
          </cell>
          <cell r="T1237">
            <v>39440194.847839937</v>
          </cell>
        </row>
        <row r="1238">
          <cell r="R1238">
            <v>25605547.087194063</v>
          </cell>
          <cell r="S1238">
            <v>11432068.53741065</v>
          </cell>
          <cell r="T1238">
            <v>7168166.4892477104</v>
          </cell>
        </row>
        <row r="1239">
          <cell r="R1239">
            <v>25829725.087194063</v>
          </cell>
          <cell r="S1239">
            <v>11671892.638644015</v>
          </cell>
          <cell r="T1239">
            <v>7565178.6752044838</v>
          </cell>
        </row>
        <row r="1240">
          <cell r="R1240" t="str">
            <v>-</v>
          </cell>
          <cell r="S1240" t="str">
            <v>-</v>
          </cell>
          <cell r="T1240" t="str">
            <v>-</v>
          </cell>
        </row>
        <row r="1241">
          <cell r="R1241">
            <v>-224178</v>
          </cell>
          <cell r="S1241">
            <v>-239824.10123336446</v>
          </cell>
          <cell r="T1241">
            <v>-397012.18595677341</v>
          </cell>
        </row>
        <row r="1242">
          <cell r="R1242">
            <v>0</v>
          </cell>
          <cell r="S1242">
            <v>0</v>
          </cell>
          <cell r="T1242">
            <v>0</v>
          </cell>
        </row>
        <row r="1243">
          <cell r="R1243">
            <v>16879063.180105366</v>
          </cell>
          <cell r="S1243">
            <v>23743371.4210997</v>
          </cell>
          <cell r="T1243">
            <v>27077913.132744431</v>
          </cell>
        </row>
        <row r="1244">
          <cell r="R1244">
            <v>10274122.629741317</v>
          </cell>
          <cell r="S1244">
            <v>11948759.083058385</v>
          </cell>
          <cell r="T1244">
            <v>12203401.951196782</v>
          </cell>
        </row>
        <row r="1245">
          <cell r="R1245">
            <v>9695771.1588707678</v>
          </cell>
          <cell r="S1245">
            <v>11091747.815733342</v>
          </cell>
          <cell r="T1245">
            <v>11265001.92188617</v>
          </cell>
        </row>
        <row r="1246">
          <cell r="R1246">
            <v>578351.47087054851</v>
          </cell>
          <cell r="S1246">
            <v>857011.26732504438</v>
          </cell>
          <cell r="T1246">
            <v>938400.02931061282</v>
          </cell>
        </row>
        <row r="1247">
          <cell r="R1247">
            <v>0</v>
          </cell>
          <cell r="S1247">
            <v>0</v>
          </cell>
          <cell r="T1247">
            <v>0</v>
          </cell>
        </row>
        <row r="1248">
          <cell r="R1248">
            <v>6604940.5503640482</v>
          </cell>
          <cell r="S1248">
            <v>11794612.338041317</v>
          </cell>
          <cell r="T1248">
            <v>14874511.181547649</v>
          </cell>
        </row>
        <row r="1249">
          <cell r="R1249">
            <v>6604940.5503640482</v>
          </cell>
          <cell r="S1249">
            <v>11794612.338041317</v>
          </cell>
          <cell r="T1249">
            <v>14874511.181547649</v>
          </cell>
        </row>
        <row r="1251">
          <cell r="R1251">
            <v>2610133.277347507</v>
          </cell>
          <cell r="S1251">
            <v>1172476.1106756527</v>
          </cell>
          <cell r="T1251">
            <v>1656595.5404210216</v>
          </cell>
        </row>
        <row r="1252">
          <cell r="R1252">
            <v>1359697.5982799996</v>
          </cell>
          <cell r="S1252">
            <v>130945.47670340398</v>
          </cell>
          <cell r="T1252">
            <v>593618.01883277064</v>
          </cell>
        </row>
        <row r="1253">
          <cell r="R1253">
            <v>1250435.6790675074</v>
          </cell>
          <cell r="S1253">
            <v>1041530.6339722488</v>
          </cell>
          <cell r="T1253">
            <v>1062977.521588251</v>
          </cell>
        </row>
        <row r="1257">
          <cell r="R1257">
            <v>765434.9791270541</v>
          </cell>
          <cell r="S1257">
            <v>1347561.9076788782</v>
          </cell>
          <cell r="T1257">
            <v>2099944.5265295929</v>
          </cell>
        </row>
        <row r="1258">
          <cell r="R1258">
            <v>0</v>
          </cell>
          <cell r="S1258">
            <v>0</v>
          </cell>
          <cell r="T1258">
            <v>0</v>
          </cell>
        </row>
        <row r="1259">
          <cell r="R1259">
            <v>0</v>
          </cell>
          <cell r="S1259">
            <v>0</v>
          </cell>
          <cell r="T1259">
            <v>0</v>
          </cell>
        </row>
        <row r="1260">
          <cell r="R1260">
            <v>435917.26266358956</v>
          </cell>
          <cell r="S1260">
            <v>652336.46329275251</v>
          </cell>
          <cell r="T1260">
            <v>585644.82623926539</v>
          </cell>
        </row>
        <row r="1261">
          <cell r="R1261">
            <v>91840.029746089131</v>
          </cell>
          <cell r="S1261">
            <v>118500.12296607942</v>
          </cell>
          <cell r="T1261">
            <v>129400.89911241597</v>
          </cell>
        </row>
        <row r="1262">
          <cell r="R1262">
            <v>482757</v>
          </cell>
          <cell r="S1262">
            <v>458351.63</v>
          </cell>
          <cell r="T1262">
            <v>643785.93699999992</v>
          </cell>
        </row>
        <row r="1263">
          <cell r="R1263">
            <v>43841.939999999944</v>
          </cell>
          <cell r="S1263">
            <v>-216062.45056937914</v>
          </cell>
          <cell r="T1263">
            <v>-32496.439351009336</v>
          </cell>
        </row>
        <row r="1264">
          <cell r="R1264">
            <v>37646</v>
          </cell>
          <cell r="S1264">
            <v>88928.310000000056</v>
          </cell>
          <cell r="T1264">
            <v>148607.25999999978</v>
          </cell>
        </row>
        <row r="1265">
          <cell r="R1265">
            <v>6465</v>
          </cell>
          <cell r="S1265">
            <v>55071.463720969521</v>
          </cell>
          <cell r="T1265">
            <v>102482.59338189366</v>
          </cell>
        </row>
        <row r="1266">
          <cell r="R1266">
            <v>-333032.25328262453</v>
          </cell>
          <cell r="S1266">
            <v>190436.3682684559</v>
          </cell>
          <cell r="T1266">
            <v>522519.45014702762</v>
          </cell>
        </row>
        <row r="1269">
          <cell r="R1269">
            <v>-357072.00022321474</v>
          </cell>
          <cell r="S1269">
            <v>-373376.24134484789</v>
          </cell>
          <cell r="T1269">
            <v>-211858.02110282297</v>
          </cell>
        </row>
        <row r="1270">
          <cell r="R1270">
            <v>23196.874089999939</v>
          </cell>
          <cell r="S1270">
            <v>21305.874147503655</v>
          </cell>
          <cell r="T1270">
            <v>45378.261221084205</v>
          </cell>
        </row>
        <row r="1271">
          <cell r="R1271">
            <v>-380268.87431321468</v>
          </cell>
          <cell r="S1271">
            <v>-394682.11549235153</v>
          </cell>
          <cell r="T1271">
            <v>-257236.28232390719</v>
          </cell>
        </row>
        <row r="1273">
          <cell r="R1273">
            <v>2663916</v>
          </cell>
          <cell r="S1273">
            <v>1713844.5600000005</v>
          </cell>
          <cell r="T1273">
            <v>1649433.1799999978</v>
          </cell>
        </row>
        <row r="1274">
          <cell r="R1274">
            <v>2663916</v>
          </cell>
          <cell r="S1274">
            <v>1713844.5600000005</v>
          </cell>
          <cell r="T1274">
            <v>1649433.1799999978</v>
          </cell>
        </row>
        <row r="1277">
          <cell r="R1277">
            <v>2510145.5407230551</v>
          </cell>
          <cell r="S1277">
            <v>2504493.0804440416</v>
          </cell>
          <cell r="T1277">
            <v>2507126.3372843945</v>
          </cell>
        </row>
        <row r="1278">
          <cell r="R1278">
            <v>1173513.0447131628</v>
          </cell>
          <cell r="S1278">
            <v>900196.50056196889</v>
          </cell>
          <cell r="T1278">
            <v>739746.24526697956</v>
          </cell>
        </row>
        <row r="1279">
          <cell r="R1279">
            <v>1173513.0447131628</v>
          </cell>
          <cell r="S1279">
            <v>900196.50056196889</v>
          </cell>
          <cell r="T1279">
            <v>739746.24526697956</v>
          </cell>
        </row>
        <row r="1280">
          <cell r="R1280" t="str">
            <v>-</v>
          </cell>
          <cell r="S1280" t="str">
            <v>-</v>
          </cell>
          <cell r="T1280" t="str">
            <v>-</v>
          </cell>
        </row>
        <row r="1281">
          <cell r="R1281">
            <v>0</v>
          </cell>
          <cell r="S1281">
            <v>0</v>
          </cell>
          <cell r="T1281">
            <v>0</v>
          </cell>
        </row>
        <row r="1282">
          <cell r="R1282">
            <v>0</v>
          </cell>
          <cell r="S1282">
            <v>0</v>
          </cell>
          <cell r="T1282">
            <v>0</v>
          </cell>
        </row>
        <row r="1283">
          <cell r="R1283">
            <v>1231147.277634664</v>
          </cell>
          <cell r="S1283">
            <v>1410566.0239689471</v>
          </cell>
          <cell r="T1283">
            <v>1453553.9268974878</v>
          </cell>
        </row>
        <row r="1284">
          <cell r="R1284">
            <v>995853.15998760518</v>
          </cell>
          <cell r="S1284">
            <v>1175271.9063218883</v>
          </cell>
          <cell r="T1284">
            <v>1218259.809250429</v>
          </cell>
        </row>
        <row r="1285">
          <cell r="R1285">
            <v>969577.11588707683</v>
          </cell>
          <cell r="S1285">
            <v>1109174.7815733342</v>
          </cell>
          <cell r="T1285">
            <v>1126500.1921886171</v>
          </cell>
        </row>
        <row r="1286">
          <cell r="R1286">
            <v>26276.044100528306</v>
          </cell>
          <cell r="S1286">
            <v>66097.124748554037</v>
          </cell>
          <cell r="T1286">
            <v>91759.617061811965</v>
          </cell>
        </row>
        <row r="1287">
          <cell r="R1287">
            <v>0</v>
          </cell>
          <cell r="S1287">
            <v>0</v>
          </cell>
          <cell r="T1287">
            <v>0</v>
          </cell>
        </row>
        <row r="1288">
          <cell r="R1288">
            <v>235294.11764705883</v>
          </cell>
          <cell r="S1288">
            <v>235294.11764705883</v>
          </cell>
          <cell r="T1288">
            <v>235294.11764705883</v>
          </cell>
        </row>
        <row r="1289">
          <cell r="R1289">
            <v>235294.11764705883</v>
          </cell>
          <cell r="S1289">
            <v>235294.11764705883</v>
          </cell>
          <cell r="T1289">
            <v>235294.11764705883</v>
          </cell>
        </row>
        <row r="1291">
          <cell r="R1291">
            <v>56810.615521726759</v>
          </cell>
          <cell r="S1291">
            <v>90427.398923140587</v>
          </cell>
          <cell r="T1291">
            <v>161986.9646924565</v>
          </cell>
        </row>
        <row r="1292">
          <cell r="R1292">
            <v>0</v>
          </cell>
          <cell r="S1292">
            <v>10099.189869391863</v>
          </cell>
          <cell r="T1292">
            <v>58045.780464331969</v>
          </cell>
        </row>
        <row r="1293">
          <cell r="R1293">
            <v>56810.615521726759</v>
          </cell>
          <cell r="S1293">
            <v>80328.209053748724</v>
          </cell>
          <cell r="T1293">
            <v>103941.18422812453</v>
          </cell>
        </row>
        <row r="1297">
          <cell r="R1297">
            <v>47620.707225527105</v>
          </cell>
          <cell r="S1297">
            <v>101659.93819567453</v>
          </cell>
          <cell r="T1297">
            <v>147401.97563791403</v>
          </cell>
        </row>
        <row r="1298">
          <cell r="R1298">
            <v>0</v>
          </cell>
          <cell r="S1298">
            <v>0</v>
          </cell>
          <cell r="T1298">
            <v>0</v>
          </cell>
        </row>
        <row r="1299">
          <cell r="R1299">
            <v>0</v>
          </cell>
          <cell r="S1299">
            <v>0</v>
          </cell>
          <cell r="T1299">
            <v>0</v>
          </cell>
        </row>
        <row r="1300">
          <cell r="R1300">
            <v>19804.879549608391</v>
          </cell>
          <cell r="S1300">
            <v>50311.549259874686</v>
          </cell>
          <cell r="T1300">
            <v>57266.137373658166</v>
          </cell>
        </row>
        <row r="1301">
          <cell r="R1301">
            <v>4172.5365860480542</v>
          </cell>
          <cell r="S1301">
            <v>9139.3400635854814</v>
          </cell>
          <cell r="T1301">
            <v>12653.21459839725</v>
          </cell>
        </row>
        <row r="1302">
          <cell r="R1302">
            <v>21932.933278003184</v>
          </cell>
          <cell r="S1302">
            <v>35350.439395474859</v>
          </cell>
          <cell r="T1302">
            <v>62951.352518922715</v>
          </cell>
        </row>
        <row r="1303">
          <cell r="R1303">
            <v>0</v>
          </cell>
          <cell r="S1303">
            <v>0</v>
          </cell>
          <cell r="T1303">
            <v>0</v>
          </cell>
        </row>
        <row r="1304">
          <cell r="R1304">
            <v>1710.3578118674777</v>
          </cell>
          <cell r="S1304">
            <v>6858.6094767395125</v>
          </cell>
          <cell r="T1304">
            <v>14531.271146935895</v>
          </cell>
        </row>
        <row r="1305">
          <cell r="R1305">
            <v>0</v>
          </cell>
          <cell r="S1305">
            <v>0</v>
          </cell>
          <cell r="T1305">
            <v>0</v>
          </cell>
        </row>
        <row r="1306">
          <cell r="R1306">
            <v>0</v>
          </cell>
          <cell r="S1306">
            <v>0</v>
          </cell>
          <cell r="T1306">
            <v>0</v>
          </cell>
        </row>
        <row r="1309">
          <cell r="R1309">
            <v>1053.8956279747565</v>
          </cell>
          <cell r="S1309">
            <v>1643.2187943106965</v>
          </cell>
          <cell r="T1309">
            <v>4437.2247895564587</v>
          </cell>
        </row>
        <row r="1310">
          <cell r="R1310">
            <v>1053.8956279747565</v>
          </cell>
          <cell r="S1310">
            <v>1643.2187943106965</v>
          </cell>
          <cell r="T1310">
            <v>4437.2247895564587</v>
          </cell>
        </row>
        <row r="1311">
          <cell r="R1311">
            <v>0</v>
          </cell>
          <cell r="S1311">
            <v>0</v>
          </cell>
          <cell r="T1311">
            <v>0</v>
          </cell>
        </row>
        <row r="1313">
          <cell r="R1313">
            <v>2000000</v>
          </cell>
          <cell r="S1313">
            <v>2000000</v>
          </cell>
          <cell r="T1313">
            <v>2000000</v>
          </cell>
        </row>
        <row r="1314">
          <cell r="R1314">
            <v>2000000</v>
          </cell>
          <cell r="S1314">
            <v>2000000</v>
          </cell>
          <cell r="T1314">
            <v>2000000</v>
          </cell>
        </row>
        <row r="1317">
          <cell r="R1317">
            <v>2000000</v>
          </cell>
          <cell r="S1317">
            <v>2000000</v>
          </cell>
          <cell r="T1317">
            <v>2000000</v>
          </cell>
        </row>
        <row r="1318">
          <cell r="R1318">
            <v>0</v>
          </cell>
          <cell r="S1318">
            <v>0</v>
          </cell>
          <cell r="T1318">
            <v>0</v>
          </cell>
        </row>
        <row r="1319">
          <cell r="R1319">
            <v>0</v>
          </cell>
          <cell r="S1319">
            <v>0</v>
          </cell>
          <cell r="T1319">
            <v>0</v>
          </cell>
        </row>
        <row r="1320">
          <cell r="R1320" t="str">
            <v>-</v>
          </cell>
          <cell r="S1320" t="str">
            <v>-</v>
          </cell>
          <cell r="T1320" t="str">
            <v>-</v>
          </cell>
        </row>
        <row r="1321">
          <cell r="R1321">
            <v>0</v>
          </cell>
          <cell r="S1321">
            <v>0</v>
          </cell>
          <cell r="T1321">
            <v>0</v>
          </cell>
        </row>
        <row r="1322">
          <cell r="R1322">
            <v>0</v>
          </cell>
          <cell r="S1322">
            <v>0</v>
          </cell>
          <cell r="T1322">
            <v>0</v>
          </cell>
        </row>
        <row r="1323">
          <cell r="R1323" t="e">
            <v>#REF!</v>
          </cell>
          <cell r="S1323" t="e">
            <v>#REF!</v>
          </cell>
          <cell r="T1323" t="e">
            <v>#REF!</v>
          </cell>
        </row>
        <row r="1324">
          <cell r="R1324">
            <v>0</v>
          </cell>
          <cell r="S1324">
            <v>0</v>
          </cell>
          <cell r="T1324">
            <v>0</v>
          </cell>
        </row>
        <row r="1325">
          <cell r="R1325">
            <v>0</v>
          </cell>
          <cell r="S1325">
            <v>0</v>
          </cell>
          <cell r="T1325">
            <v>0</v>
          </cell>
        </row>
        <row r="1326">
          <cell r="R1326">
            <v>0</v>
          </cell>
          <cell r="S1326">
            <v>0</v>
          </cell>
          <cell r="T1326">
            <v>0</v>
          </cell>
        </row>
        <row r="1327">
          <cell r="R1327">
            <v>0</v>
          </cell>
          <cell r="S1327">
            <v>0</v>
          </cell>
          <cell r="T1327">
            <v>0</v>
          </cell>
        </row>
        <row r="1328">
          <cell r="R1328" t="e">
            <v>#REF!</v>
          </cell>
          <cell r="S1328" t="e">
            <v>#REF!</v>
          </cell>
          <cell r="T1328" t="e">
            <v>#REF!</v>
          </cell>
        </row>
        <row r="1329">
          <cell r="R1329">
            <v>0</v>
          </cell>
          <cell r="S1329">
            <v>0</v>
          </cell>
          <cell r="T1329">
            <v>0</v>
          </cell>
        </row>
        <row r="1330">
          <cell r="R1330" t="e">
            <v>#REF!</v>
          </cell>
          <cell r="S1330" t="e">
            <v>#REF!</v>
          </cell>
          <cell r="T1330" t="e">
            <v>#REF!</v>
          </cell>
        </row>
        <row r="1331">
          <cell r="R1331">
            <v>0</v>
          </cell>
          <cell r="S1331">
            <v>0</v>
          </cell>
          <cell r="T1331">
            <v>0</v>
          </cell>
        </row>
        <row r="1332">
          <cell r="R1332">
            <v>0</v>
          </cell>
          <cell r="S1332">
            <v>0</v>
          </cell>
          <cell r="T1332">
            <v>0</v>
          </cell>
        </row>
        <row r="1333">
          <cell r="R1333">
            <v>0</v>
          </cell>
          <cell r="S1333">
            <v>0</v>
          </cell>
          <cell r="T1333">
            <v>0</v>
          </cell>
        </row>
        <row r="1337">
          <cell r="R1337">
            <v>0</v>
          </cell>
          <cell r="S1337">
            <v>0</v>
          </cell>
          <cell r="T1337">
            <v>0</v>
          </cell>
        </row>
        <row r="1338">
          <cell r="R1338">
            <v>0</v>
          </cell>
          <cell r="S1338">
            <v>0</v>
          </cell>
          <cell r="T1338">
            <v>0</v>
          </cell>
        </row>
        <row r="1339">
          <cell r="R1339">
            <v>0</v>
          </cell>
          <cell r="S1339">
            <v>0</v>
          </cell>
          <cell r="T1339">
            <v>0</v>
          </cell>
        </row>
        <row r="1340">
          <cell r="R1340">
            <v>0</v>
          </cell>
          <cell r="S1340">
            <v>0</v>
          </cell>
          <cell r="T1340">
            <v>0</v>
          </cell>
        </row>
        <row r="1341">
          <cell r="R1341">
            <v>0</v>
          </cell>
          <cell r="S1341">
            <v>0</v>
          </cell>
          <cell r="T1341">
            <v>0</v>
          </cell>
        </row>
        <row r="1342">
          <cell r="R1342">
            <v>0</v>
          </cell>
          <cell r="S1342">
            <v>0</v>
          </cell>
          <cell r="T1342">
            <v>0</v>
          </cell>
        </row>
        <row r="1343">
          <cell r="R1343">
            <v>0</v>
          </cell>
          <cell r="S1343">
            <v>0</v>
          </cell>
          <cell r="T1343">
            <v>0</v>
          </cell>
        </row>
        <row r="1344">
          <cell r="R1344">
            <v>0</v>
          </cell>
          <cell r="S1344">
            <v>0</v>
          </cell>
          <cell r="T1344">
            <v>0</v>
          </cell>
        </row>
        <row r="1345">
          <cell r="R1345">
            <v>0</v>
          </cell>
          <cell r="S1345">
            <v>0</v>
          </cell>
          <cell r="T1345">
            <v>0</v>
          </cell>
        </row>
        <row r="1346">
          <cell r="R1346">
            <v>0</v>
          </cell>
          <cell r="S1346">
            <v>0</v>
          </cell>
          <cell r="T1346">
            <v>0</v>
          </cell>
        </row>
        <row r="1349">
          <cell r="R1349">
            <v>0</v>
          </cell>
          <cell r="S1349">
            <v>0</v>
          </cell>
          <cell r="T1349">
            <v>0</v>
          </cell>
        </row>
        <row r="1350">
          <cell r="R1350">
            <v>0</v>
          </cell>
          <cell r="S1350">
            <v>0</v>
          </cell>
          <cell r="T1350">
            <v>0</v>
          </cell>
        </row>
        <row r="1351">
          <cell r="R1351">
            <v>0</v>
          </cell>
          <cell r="S1351">
            <v>0</v>
          </cell>
          <cell r="T1351">
            <v>0</v>
          </cell>
        </row>
        <row r="1353">
          <cell r="R1353">
            <v>2000000</v>
          </cell>
          <cell r="S1353">
            <v>2000000</v>
          </cell>
          <cell r="T1353">
            <v>2000000</v>
          </cell>
        </row>
        <row r="1354">
          <cell r="R1354">
            <v>2000000</v>
          </cell>
          <cell r="S1354">
            <v>2000000</v>
          </cell>
          <cell r="T1354">
            <v>2000000</v>
          </cell>
        </row>
        <row r="1358">
          <cell r="R1358">
            <v>0.76162864145104603</v>
          </cell>
          <cell r="S1358">
            <v>0.69261092303650906</v>
          </cell>
          <cell r="T1358">
            <v>0.66449881458874827</v>
          </cell>
        </row>
        <row r="1359">
          <cell r="R1359">
            <v>1.2108205965045367</v>
          </cell>
          <cell r="S1359">
            <v>0.90708994594573766</v>
          </cell>
          <cell r="T1359">
            <v>0.80610266091953853</v>
          </cell>
        </row>
        <row r="1360">
          <cell r="R1360">
            <v>1.2108205965045367</v>
          </cell>
          <cell r="S1360">
            <v>0.90708994594573766</v>
          </cell>
          <cell r="T1360">
            <v>0.80610266091953853</v>
          </cell>
        </row>
        <row r="1362">
          <cell r="R1362" t="str">
            <v>-</v>
          </cell>
          <cell r="S1362" t="str">
            <v>-</v>
          </cell>
          <cell r="T1362" t="str">
            <v>-</v>
          </cell>
        </row>
        <row r="1363">
          <cell r="R1363" t="str">
            <v>-</v>
          </cell>
          <cell r="S1363" t="str">
            <v>-</v>
          </cell>
          <cell r="T1363" t="str">
            <v>-</v>
          </cell>
        </row>
        <row r="1364">
          <cell r="R1364">
            <v>0.51551405030526809</v>
          </cell>
          <cell r="S1364">
            <v>0.57008333717077631</v>
          </cell>
          <cell r="T1364">
            <v>0.59295043623840638</v>
          </cell>
        </row>
        <row r="1365">
          <cell r="R1365">
            <v>0.46804729461763822</v>
          </cell>
          <cell r="S1365">
            <v>0.50530244418450065</v>
          </cell>
          <cell r="T1365">
            <v>0.4766493368340709</v>
          </cell>
        </row>
        <row r="1366">
          <cell r="R1366">
            <v>0.52990108490954413</v>
          </cell>
          <cell r="S1366">
            <v>0.53435538276950079</v>
          </cell>
          <cell r="T1366">
            <v>0.50062066094504898</v>
          </cell>
        </row>
        <row r="1367">
          <cell r="R1367">
            <v>0.25184186913240741</v>
          </cell>
          <cell r="S1367">
            <v>0.33894217025720524</v>
          </cell>
          <cell r="T1367">
            <v>0.33609772701945761</v>
          </cell>
        </row>
        <row r="1368">
          <cell r="R1368" t="e">
            <v>#DIV/0!</v>
          </cell>
          <cell r="S1368" t="e">
            <v>#DIV/0!</v>
          </cell>
          <cell r="T1368" t="e">
            <v>#DIV/0!</v>
          </cell>
        </row>
        <row r="1369">
          <cell r="R1369">
            <v>0.57543144020677728</v>
          </cell>
          <cell r="S1369">
            <v>0.64626134932267498</v>
          </cell>
          <cell r="T1369">
            <v>0.73002470396174424</v>
          </cell>
        </row>
        <row r="1370">
          <cell r="R1370">
            <v>0.57543144020677728</v>
          </cell>
          <cell r="S1370">
            <v>0.64626134932267498</v>
          </cell>
          <cell r="T1370">
            <v>0.73002470396174424</v>
          </cell>
        </row>
        <row r="1372">
          <cell r="R1372">
            <v>0.39085955517187315</v>
          </cell>
          <cell r="S1372">
            <v>0.39806296093189808</v>
          </cell>
          <cell r="T1372">
            <v>0.40499707191285816</v>
          </cell>
        </row>
        <row r="1373">
          <cell r="R1373">
            <v>0.55970383936525681</v>
          </cell>
          <cell r="S1373">
            <v>0.20605778324886129</v>
          </cell>
          <cell r="T1373">
            <v>0.2166377234965382</v>
          </cell>
        </row>
        <row r="1374">
          <cell r="R1374">
            <v>0.36986663917056645</v>
          </cell>
          <cell r="S1374">
            <v>0.45092161743908621</v>
          </cell>
          <cell r="T1374">
            <v>0.46743430409990178</v>
          </cell>
        </row>
        <row r="1378">
          <cell r="R1378">
            <v>0.20594885678609948</v>
          </cell>
          <cell r="S1378">
            <v>0.36127002897960286</v>
          </cell>
          <cell r="T1378">
            <v>0.39227422950172153</v>
          </cell>
        </row>
        <row r="1379">
          <cell r="R1379">
            <v>0</v>
          </cell>
          <cell r="S1379">
            <v>0</v>
          </cell>
          <cell r="T1379">
            <v>0</v>
          </cell>
        </row>
        <row r="1380">
          <cell r="R1380">
            <v>0</v>
          </cell>
          <cell r="S1380">
            <v>0</v>
          </cell>
          <cell r="T1380">
            <v>0</v>
          </cell>
        </row>
        <row r="1381">
          <cell r="R1381">
            <v>0.61598450199849586</v>
          </cell>
          <cell r="S1381">
            <v>0.62186902288260404</v>
          </cell>
          <cell r="T1381">
            <v>0.5724151581936584</v>
          </cell>
        </row>
        <row r="1382">
          <cell r="R1382">
            <v>0.44026192553773758</v>
          </cell>
          <cell r="S1382">
            <v>0.44177093639424414</v>
          </cell>
          <cell r="T1382">
            <v>0.42289880131251861</v>
          </cell>
        </row>
        <row r="1383">
          <cell r="R1383">
            <v>4.5530323955853824E-2</v>
          </cell>
          <cell r="S1383">
            <v>0.31042372537956509</v>
          </cell>
          <cell r="T1383">
            <v>0.40096414190369767</v>
          </cell>
        </row>
        <row r="1384">
          <cell r="R1384">
            <v>0.18988246150106627</v>
          </cell>
          <cell r="S1384">
            <v>0.1395908324721947</v>
          </cell>
          <cell r="T1384">
            <v>0.28328333098976299</v>
          </cell>
        </row>
        <row r="1385">
          <cell r="R1385">
            <v>0.15102233595354944</v>
          </cell>
          <cell r="S1385">
            <v>0.16306566506330278</v>
          </cell>
          <cell r="T1385">
            <v>0.17027100573709256</v>
          </cell>
        </row>
        <row r="1386">
          <cell r="R1386">
            <v>6.1164254630323822E-2</v>
          </cell>
          <cell r="S1386">
            <v>0.13416344198603958</v>
          </cell>
          <cell r="T1386">
            <v>0.17134566625174791</v>
          </cell>
        </row>
        <row r="1387">
          <cell r="R1387">
            <v>0.55070891612548112</v>
          </cell>
          <cell r="S1387">
            <v>0.63934426229508201</v>
          </cell>
          <cell r="T1387">
            <v>0.6393442622950819</v>
          </cell>
        </row>
        <row r="1391">
          <cell r="R1391">
            <v>0.29003509066406913</v>
          </cell>
          <cell r="S1391">
            <v>0.29449879564314979</v>
          </cell>
          <cell r="T1391">
            <v>0.362863142868385</v>
          </cell>
        </row>
        <row r="1392">
          <cell r="R1392">
            <v>-0.13462045274603551</v>
          </cell>
          <cell r="S1392">
            <v>4.9048418485839688E-3</v>
          </cell>
          <cell r="T1392">
            <v>0.16804177509271848</v>
          </cell>
        </row>
        <row r="1395">
          <cell r="R1395" t="str">
            <v>-</v>
          </cell>
          <cell r="S1395" t="str">
            <v>-</v>
          </cell>
          <cell r="T1395" t="str">
            <v>-</v>
          </cell>
        </row>
        <row r="1398">
          <cell r="R1398">
            <v>30918886.924349856</v>
          </cell>
          <cell r="S1398">
            <v>38547176.630839437</v>
          </cell>
          <cell r="T1398">
            <v>40753420.714704707</v>
          </cell>
        </row>
        <row r="1399">
          <cell r="R1399">
            <v>9669049.5999999996</v>
          </cell>
          <cell r="S1399">
            <v>11305384.798716936</v>
          </cell>
          <cell r="T1399">
            <v>12297361.989084128</v>
          </cell>
        </row>
        <row r="1400">
          <cell r="R1400">
            <v>9659547.5999999996</v>
          </cell>
          <cell r="S1400">
            <v>11305372.798716936</v>
          </cell>
          <cell r="T1400">
            <v>12297349.989084128</v>
          </cell>
        </row>
        <row r="1401">
          <cell r="R1401" t="str">
            <v>-</v>
          </cell>
          <cell r="S1401" t="str">
            <v>-</v>
          </cell>
          <cell r="T1401" t="str">
            <v>-</v>
          </cell>
        </row>
        <row r="1402">
          <cell r="R1402">
            <v>9502</v>
          </cell>
          <cell r="S1402">
            <v>12</v>
          </cell>
          <cell r="T1402">
            <v>12</v>
          </cell>
        </row>
        <row r="1403">
          <cell r="R1403">
            <v>0</v>
          </cell>
          <cell r="S1403">
            <v>0</v>
          </cell>
          <cell r="T1403">
            <v>0</v>
          </cell>
        </row>
        <row r="1404">
          <cell r="R1404">
            <v>17391518.460006665</v>
          </cell>
          <cell r="S1404">
            <v>19117294.129007347</v>
          </cell>
          <cell r="T1404">
            <v>20454384.527846772</v>
          </cell>
        </row>
        <row r="1405">
          <cell r="R1405">
            <v>11848984.895006666</v>
          </cell>
          <cell r="S1405">
            <v>13132660.564007347</v>
          </cell>
          <cell r="T1405">
            <v>13953869.722846773</v>
          </cell>
        </row>
        <row r="1406">
          <cell r="R1406">
            <v>11715766</v>
          </cell>
          <cell r="S1406">
            <v>12875775.174507348</v>
          </cell>
          <cell r="T1406">
            <v>13682428.888471773</v>
          </cell>
        </row>
        <row r="1407">
          <cell r="R1407">
            <v>133218.89500666666</v>
          </cell>
          <cell r="S1407">
            <v>256885.38950000002</v>
          </cell>
          <cell r="T1407">
            <v>271440.83437499998</v>
          </cell>
        </row>
        <row r="1408">
          <cell r="R1408">
            <v>0</v>
          </cell>
          <cell r="S1408">
            <v>0</v>
          </cell>
          <cell r="T1408">
            <v>0</v>
          </cell>
        </row>
        <row r="1409">
          <cell r="R1409">
            <v>5542533.5650000004</v>
          </cell>
          <cell r="S1409">
            <v>5984633.5650000004</v>
          </cell>
          <cell r="T1409">
            <v>6500514.8050000006</v>
          </cell>
        </row>
        <row r="1410">
          <cell r="R1410">
            <v>5542533.5650000004</v>
          </cell>
          <cell r="S1410">
            <v>5984633.5650000004</v>
          </cell>
          <cell r="T1410">
            <v>6500514.8050000006</v>
          </cell>
        </row>
        <row r="1412">
          <cell r="R1412">
            <v>1254512</v>
          </cell>
          <cell r="S1412">
            <v>4417465.76</v>
          </cell>
          <cell r="T1412">
            <v>4216722.3838</v>
          </cell>
        </row>
        <row r="1413">
          <cell r="R1413">
            <v>877896</v>
          </cell>
          <cell r="S1413">
            <v>3500849.7600000002</v>
          </cell>
          <cell r="T1413">
            <v>3300106.3838</v>
          </cell>
        </row>
        <row r="1414">
          <cell r="R1414">
            <v>376616</v>
          </cell>
          <cell r="S1414">
            <v>916616</v>
          </cell>
          <cell r="T1414">
            <v>916616</v>
          </cell>
        </row>
        <row r="1418">
          <cell r="R1418">
            <v>1416444.2863511918</v>
          </cell>
          <cell r="S1418">
            <v>2495239.2431231532</v>
          </cell>
          <cell r="T1418">
            <v>2563632.5964818057</v>
          </cell>
        </row>
        <row r="1419">
          <cell r="R1419">
            <v>0</v>
          </cell>
          <cell r="S1419">
            <v>0</v>
          </cell>
          <cell r="T1419">
            <v>0</v>
          </cell>
        </row>
        <row r="1420">
          <cell r="R1420">
            <v>0</v>
          </cell>
          <cell r="S1420">
            <v>0</v>
          </cell>
          <cell r="T1420">
            <v>0</v>
          </cell>
        </row>
        <row r="1421">
          <cell r="R1421">
            <v>416829.92482999997</v>
          </cell>
          <cell r="S1421">
            <v>522334.96110000001</v>
          </cell>
          <cell r="T1421">
            <v>522704.61109999998</v>
          </cell>
        </row>
        <row r="1422">
          <cell r="R1422">
            <v>395918.07285666344</v>
          </cell>
          <cell r="S1422">
            <v>405772</v>
          </cell>
          <cell r="T1422">
            <v>410026</v>
          </cell>
        </row>
        <row r="1423">
          <cell r="R1423">
            <v>43635</v>
          </cell>
          <cell r="S1423">
            <v>112830.02</v>
          </cell>
          <cell r="T1423">
            <v>124113.22200000001</v>
          </cell>
        </row>
        <row r="1424">
          <cell r="R1424">
            <v>138614</v>
          </cell>
          <cell r="S1424">
            <v>434494.2</v>
          </cell>
          <cell r="T1424">
            <v>434671.2</v>
          </cell>
        </row>
        <row r="1425">
          <cell r="R1425">
            <v>158105</v>
          </cell>
          <cell r="S1425">
            <v>146217</v>
          </cell>
          <cell r="T1425">
            <v>228748</v>
          </cell>
        </row>
        <row r="1426">
          <cell r="R1426">
            <v>123627</v>
          </cell>
          <cell r="S1426">
            <v>130197</v>
          </cell>
          <cell r="T1426">
            <v>135534</v>
          </cell>
        </row>
        <row r="1427">
          <cell r="R1427">
            <v>139715.28866452843</v>
          </cell>
          <cell r="S1427">
            <v>743394.06202315306</v>
          </cell>
          <cell r="T1427">
            <v>707835.5633818059</v>
          </cell>
        </row>
        <row r="1430">
          <cell r="R1430">
            <v>194977.57799200001</v>
          </cell>
          <cell r="S1430">
            <v>219407.69999200001</v>
          </cell>
          <cell r="T1430">
            <v>228934.21749200003</v>
          </cell>
        </row>
        <row r="1431">
          <cell r="R1431">
            <v>7294</v>
          </cell>
          <cell r="S1431">
            <v>7775.5500000000011</v>
          </cell>
          <cell r="T1431">
            <v>5802.0675000000001</v>
          </cell>
        </row>
        <row r="1432">
          <cell r="R1432">
            <v>187683.57799200001</v>
          </cell>
          <cell r="S1432">
            <v>211632.14999200002</v>
          </cell>
          <cell r="T1432">
            <v>223132.14999200002</v>
          </cell>
        </row>
        <row r="1434">
          <cell r="R1434">
            <v>992385</v>
          </cell>
          <cell r="S1434">
            <v>992385</v>
          </cell>
          <cell r="T1434">
            <v>992385</v>
          </cell>
        </row>
        <row r="1435">
          <cell r="R1435">
            <v>992385</v>
          </cell>
          <cell r="S1435">
            <v>992385</v>
          </cell>
          <cell r="T1435">
            <v>992385</v>
          </cell>
        </row>
        <row r="1438">
          <cell r="R1438">
            <v>34986.541666666664</v>
          </cell>
          <cell r="S1438">
            <v>37871</v>
          </cell>
          <cell r="T1438">
            <v>38030</v>
          </cell>
        </row>
        <row r="1439">
          <cell r="R1439">
            <v>16505</v>
          </cell>
          <cell r="S1439">
            <v>16508</v>
          </cell>
          <cell r="T1439">
            <v>16508</v>
          </cell>
        </row>
        <row r="1440">
          <cell r="R1440">
            <v>16497</v>
          </cell>
          <cell r="S1440">
            <v>16500</v>
          </cell>
          <cell r="T1440">
            <v>16500</v>
          </cell>
        </row>
        <row r="1441">
          <cell r="R1441" t="str">
            <v>-</v>
          </cell>
          <cell r="S1441" t="str">
            <v>-</v>
          </cell>
          <cell r="T1441" t="str">
            <v>-</v>
          </cell>
        </row>
        <row r="1442">
          <cell r="R1442">
            <v>8</v>
          </cell>
          <cell r="S1442">
            <v>8</v>
          </cell>
          <cell r="T1442">
            <v>8</v>
          </cell>
        </row>
        <row r="1443">
          <cell r="R1443">
            <v>0</v>
          </cell>
          <cell r="S1443">
            <v>0</v>
          </cell>
          <cell r="T1443">
            <v>0</v>
          </cell>
        </row>
        <row r="1444">
          <cell r="R1444">
            <v>11112</v>
          </cell>
          <cell r="S1444">
            <v>13565</v>
          </cell>
          <cell r="T1444">
            <v>13752</v>
          </cell>
        </row>
        <row r="1445">
          <cell r="R1445">
            <v>6732</v>
          </cell>
          <cell r="S1445">
            <v>6871</v>
          </cell>
          <cell r="T1445">
            <v>6910</v>
          </cell>
        </row>
        <row r="1446">
          <cell r="R1446">
            <v>6575</v>
          </cell>
          <cell r="S1446">
            <v>6736</v>
          </cell>
          <cell r="T1446">
            <v>6775</v>
          </cell>
        </row>
        <row r="1447">
          <cell r="R1447">
            <v>157</v>
          </cell>
          <cell r="S1447">
            <v>135</v>
          </cell>
          <cell r="T1447">
            <v>135</v>
          </cell>
        </row>
        <row r="1448">
          <cell r="R1448">
            <v>0</v>
          </cell>
          <cell r="S1448">
            <v>0</v>
          </cell>
          <cell r="T1448">
            <v>0</v>
          </cell>
        </row>
        <row r="1449">
          <cell r="R1449">
            <v>4380</v>
          </cell>
          <cell r="S1449">
            <v>6694</v>
          </cell>
          <cell r="T1449">
            <v>6842</v>
          </cell>
        </row>
        <row r="1450">
          <cell r="R1450">
            <v>4380</v>
          </cell>
          <cell r="S1450">
            <v>6694</v>
          </cell>
          <cell r="T1450">
            <v>6842</v>
          </cell>
        </row>
        <row r="1452">
          <cell r="R1452">
            <v>2238</v>
          </cell>
          <cell r="S1452">
            <v>2403</v>
          </cell>
          <cell r="T1452">
            <v>2323</v>
          </cell>
        </row>
        <row r="1453">
          <cell r="R1453">
            <v>2118</v>
          </cell>
          <cell r="S1453">
            <v>2283</v>
          </cell>
          <cell r="T1453">
            <v>2203</v>
          </cell>
        </row>
        <row r="1454">
          <cell r="R1454">
            <v>120</v>
          </cell>
          <cell r="S1454">
            <v>120</v>
          </cell>
          <cell r="T1454">
            <v>120</v>
          </cell>
        </row>
        <row r="1458">
          <cell r="R1458">
            <v>4199</v>
          </cell>
          <cell r="S1458">
            <v>4374</v>
          </cell>
          <cell r="T1458">
            <v>4416</v>
          </cell>
        </row>
        <row r="1459">
          <cell r="R1459">
            <v>0</v>
          </cell>
          <cell r="S1459">
            <v>0</v>
          </cell>
          <cell r="T1459">
            <v>0</v>
          </cell>
        </row>
        <row r="1460">
          <cell r="R1460">
            <v>0</v>
          </cell>
          <cell r="S1460">
            <v>0</v>
          </cell>
          <cell r="T1460">
            <v>0</v>
          </cell>
        </row>
        <row r="1461">
          <cell r="R1461">
            <v>732</v>
          </cell>
          <cell r="S1461">
            <v>505</v>
          </cell>
          <cell r="T1461">
            <v>505</v>
          </cell>
        </row>
        <row r="1462">
          <cell r="R1462">
            <v>1561</v>
          </cell>
          <cell r="S1462">
            <v>1557</v>
          </cell>
          <cell r="T1462">
            <v>1590</v>
          </cell>
        </row>
        <row r="1463">
          <cell r="R1463">
            <v>162</v>
          </cell>
          <cell r="S1463">
            <v>230</v>
          </cell>
          <cell r="T1463">
            <v>230</v>
          </cell>
        </row>
        <row r="1464">
          <cell r="R1464">
            <v>315</v>
          </cell>
          <cell r="S1464">
            <v>375</v>
          </cell>
          <cell r="T1464">
            <v>375</v>
          </cell>
        </row>
        <row r="1465">
          <cell r="R1465">
            <v>555</v>
          </cell>
          <cell r="S1465">
            <v>569</v>
          </cell>
          <cell r="T1465">
            <v>573</v>
          </cell>
        </row>
        <row r="1466">
          <cell r="R1466">
            <v>740</v>
          </cell>
          <cell r="S1466">
            <v>778</v>
          </cell>
          <cell r="T1466">
            <v>778</v>
          </cell>
        </row>
        <row r="1467">
          <cell r="R1467">
            <v>134</v>
          </cell>
          <cell r="S1467">
            <v>360</v>
          </cell>
          <cell r="T1467">
            <v>365</v>
          </cell>
        </row>
        <row r="1470">
          <cell r="R1470">
            <v>477.54166666666663</v>
          </cell>
          <cell r="S1470">
            <v>566</v>
          </cell>
          <cell r="T1470">
            <v>576</v>
          </cell>
        </row>
        <row r="1471">
          <cell r="R1471">
            <v>54</v>
          </cell>
          <cell r="S1471">
            <v>65</v>
          </cell>
          <cell r="T1471">
            <v>75</v>
          </cell>
        </row>
        <row r="1472">
          <cell r="R1472">
            <v>423.54166666666663</v>
          </cell>
          <cell r="S1472">
            <v>501</v>
          </cell>
          <cell r="T1472">
            <v>501</v>
          </cell>
        </row>
        <row r="1474">
          <cell r="R1474">
            <v>455</v>
          </cell>
          <cell r="S1474">
            <v>455</v>
          </cell>
          <cell r="T1474">
            <v>455</v>
          </cell>
        </row>
        <row r="1475">
          <cell r="R1475">
            <v>455</v>
          </cell>
          <cell r="S1475">
            <v>455</v>
          </cell>
          <cell r="T1475">
            <v>455</v>
          </cell>
        </row>
        <row r="1478">
          <cell r="R1478">
            <v>3128</v>
          </cell>
          <cell r="S1478">
            <v>3364</v>
          </cell>
          <cell r="T1478">
            <v>3299</v>
          </cell>
        </row>
        <row r="1479">
          <cell r="R1479">
            <v>190</v>
          </cell>
          <cell r="S1479">
            <v>193</v>
          </cell>
          <cell r="T1479">
            <v>193</v>
          </cell>
        </row>
        <row r="1480">
          <cell r="R1480">
            <v>182</v>
          </cell>
          <cell r="S1480">
            <v>185</v>
          </cell>
          <cell r="T1480">
            <v>185</v>
          </cell>
        </row>
        <row r="1481">
          <cell r="R1481" t="str">
            <v>-</v>
          </cell>
          <cell r="S1481" t="str">
            <v>-</v>
          </cell>
          <cell r="T1481" t="str">
            <v>-</v>
          </cell>
        </row>
        <row r="1482">
          <cell r="R1482">
            <v>8</v>
          </cell>
          <cell r="S1482">
            <v>8</v>
          </cell>
          <cell r="T1482">
            <v>8</v>
          </cell>
        </row>
        <row r="1483">
          <cell r="R1483">
            <v>0</v>
          </cell>
          <cell r="S1483">
            <v>0</v>
          </cell>
          <cell r="T1483">
            <v>0</v>
          </cell>
        </row>
        <row r="1484">
          <cell r="R1484">
            <v>1044</v>
          </cell>
          <cell r="S1484">
            <v>1255</v>
          </cell>
          <cell r="T1484">
            <v>1255</v>
          </cell>
        </row>
        <row r="1485">
          <cell r="R1485">
            <v>357</v>
          </cell>
          <cell r="S1485">
            <v>319</v>
          </cell>
          <cell r="T1485">
            <v>319</v>
          </cell>
        </row>
        <row r="1486">
          <cell r="R1486">
            <v>227</v>
          </cell>
          <cell r="S1486">
            <v>227</v>
          </cell>
          <cell r="T1486">
            <v>227</v>
          </cell>
        </row>
        <row r="1487">
          <cell r="R1487">
            <v>130</v>
          </cell>
          <cell r="S1487">
            <v>92</v>
          </cell>
          <cell r="T1487">
            <v>92</v>
          </cell>
        </row>
        <row r="1488">
          <cell r="R1488">
            <v>0</v>
          </cell>
          <cell r="S1488">
            <v>0</v>
          </cell>
          <cell r="T1488">
            <v>0</v>
          </cell>
        </row>
        <row r="1489">
          <cell r="R1489">
            <v>687</v>
          </cell>
          <cell r="S1489">
            <v>936</v>
          </cell>
          <cell r="T1489">
            <v>936</v>
          </cell>
        </row>
        <row r="1490">
          <cell r="R1490">
            <v>687</v>
          </cell>
          <cell r="S1490">
            <v>936</v>
          </cell>
          <cell r="T1490">
            <v>936</v>
          </cell>
        </row>
        <row r="1492">
          <cell r="R1492">
            <v>554</v>
          </cell>
          <cell r="S1492">
            <v>556</v>
          </cell>
          <cell r="T1492">
            <v>476</v>
          </cell>
        </row>
        <row r="1493">
          <cell r="R1493">
            <v>434</v>
          </cell>
          <cell r="S1493">
            <v>436</v>
          </cell>
          <cell r="T1493">
            <v>356</v>
          </cell>
        </row>
        <row r="1494">
          <cell r="R1494">
            <v>120</v>
          </cell>
          <cell r="S1494">
            <v>120</v>
          </cell>
          <cell r="T1494">
            <v>120</v>
          </cell>
        </row>
        <row r="1498">
          <cell r="R1498">
            <v>694</v>
          </cell>
          <cell r="S1498">
            <v>702</v>
          </cell>
          <cell r="T1498">
            <v>712</v>
          </cell>
        </row>
        <row r="1499">
          <cell r="R1499">
            <v>0</v>
          </cell>
          <cell r="S1499">
            <v>0</v>
          </cell>
          <cell r="T1499">
            <v>0</v>
          </cell>
        </row>
        <row r="1500">
          <cell r="R1500">
            <v>0</v>
          </cell>
          <cell r="S1500">
            <v>0</v>
          </cell>
          <cell r="T1500">
            <v>0</v>
          </cell>
        </row>
        <row r="1501">
          <cell r="R1501">
            <v>109</v>
          </cell>
          <cell r="S1501">
            <v>90</v>
          </cell>
          <cell r="T1501">
            <v>90</v>
          </cell>
        </row>
        <row r="1502">
          <cell r="R1502">
            <v>189</v>
          </cell>
          <cell r="S1502">
            <v>199</v>
          </cell>
          <cell r="T1502">
            <v>204</v>
          </cell>
        </row>
        <row r="1503">
          <cell r="R1503">
            <v>61</v>
          </cell>
          <cell r="S1503">
            <v>52</v>
          </cell>
          <cell r="T1503">
            <v>52</v>
          </cell>
        </row>
        <row r="1504">
          <cell r="R1504">
            <v>32</v>
          </cell>
          <cell r="S1504">
            <v>35</v>
          </cell>
          <cell r="T1504">
            <v>35</v>
          </cell>
        </row>
        <row r="1505">
          <cell r="R1505">
            <v>206</v>
          </cell>
          <cell r="S1505">
            <v>230</v>
          </cell>
          <cell r="T1505">
            <v>230</v>
          </cell>
        </row>
        <row r="1506">
          <cell r="R1506">
            <v>52</v>
          </cell>
          <cell r="S1506">
            <v>51</v>
          </cell>
          <cell r="T1506">
            <v>51</v>
          </cell>
        </row>
        <row r="1507">
          <cell r="R1507">
            <v>45</v>
          </cell>
          <cell r="S1507">
            <v>45</v>
          </cell>
          <cell r="T1507">
            <v>50</v>
          </cell>
        </row>
        <row r="1510">
          <cell r="R1510">
            <v>191</v>
          </cell>
          <cell r="S1510">
            <v>203</v>
          </cell>
          <cell r="T1510">
            <v>208</v>
          </cell>
        </row>
        <row r="1511">
          <cell r="R1511">
            <v>17</v>
          </cell>
          <cell r="S1511">
            <v>20</v>
          </cell>
          <cell r="T1511">
            <v>25</v>
          </cell>
        </row>
        <row r="1512">
          <cell r="R1512">
            <v>174</v>
          </cell>
          <cell r="S1512">
            <v>183</v>
          </cell>
          <cell r="T1512">
            <v>183</v>
          </cell>
        </row>
        <row r="1514">
          <cell r="R1514">
            <v>455</v>
          </cell>
          <cell r="S1514">
            <v>455</v>
          </cell>
          <cell r="T1514">
            <v>455</v>
          </cell>
        </row>
        <row r="1515">
          <cell r="R1515">
            <v>455</v>
          </cell>
          <cell r="S1515">
            <v>455</v>
          </cell>
          <cell r="T1515">
            <v>455</v>
          </cell>
        </row>
        <row r="1518">
          <cell r="R1518">
            <v>41347908.321565516</v>
          </cell>
          <cell r="S1518">
            <v>43768871.759681426</v>
          </cell>
          <cell r="T1518">
            <v>44599413.645690039</v>
          </cell>
        </row>
        <row r="1519">
          <cell r="R1519">
            <v>13948913.526252765</v>
          </cell>
          <cell r="S1519">
            <v>14266648.517058322</v>
          </cell>
          <cell r="T1519">
            <v>14407433.19629848</v>
          </cell>
        </row>
        <row r="1520">
          <cell r="R1520">
            <v>13912046.526252765</v>
          </cell>
          <cell r="S1520">
            <v>14229481.517058322</v>
          </cell>
          <cell r="T1520">
            <v>14370266.19629848</v>
          </cell>
        </row>
        <row r="1521">
          <cell r="R1521" t="str">
            <v>-</v>
          </cell>
          <cell r="S1521" t="str">
            <v>-</v>
          </cell>
          <cell r="T1521" t="str">
            <v>-</v>
          </cell>
        </row>
        <row r="1522">
          <cell r="R1522">
            <v>36867</v>
          </cell>
          <cell r="S1522">
            <v>37167</v>
          </cell>
          <cell r="T1522">
            <v>37167</v>
          </cell>
        </row>
        <row r="1523">
          <cell r="R1523">
            <v>0</v>
          </cell>
          <cell r="S1523">
            <v>0</v>
          </cell>
          <cell r="T1523">
            <v>0</v>
          </cell>
        </row>
        <row r="1524">
          <cell r="R1524">
            <v>17538684.658764198</v>
          </cell>
          <cell r="S1524">
            <v>18881814.70551385</v>
          </cell>
          <cell r="T1524">
            <v>19232541.51867222</v>
          </cell>
        </row>
        <row r="1525">
          <cell r="R1525">
            <v>11370898.888457008</v>
          </cell>
          <cell r="S1525">
            <v>11742528.007213851</v>
          </cell>
          <cell r="T1525">
            <v>11850723.376497218</v>
          </cell>
        </row>
        <row r="1526">
          <cell r="R1526">
            <v>10863795.942266585</v>
          </cell>
          <cell r="S1526">
            <v>11150572.657692803</v>
          </cell>
          <cell r="T1526">
            <v>11235339.021940719</v>
          </cell>
        </row>
        <row r="1527">
          <cell r="R1527">
            <v>507102.94619042194</v>
          </cell>
          <cell r="S1527">
            <v>591955.34952104907</v>
          </cell>
          <cell r="T1527">
            <v>615384.35455649893</v>
          </cell>
        </row>
        <row r="1528">
          <cell r="R1528">
            <v>0</v>
          </cell>
          <cell r="S1528">
            <v>0</v>
          </cell>
          <cell r="T1528">
            <v>0</v>
          </cell>
        </row>
        <row r="1529">
          <cell r="R1529">
            <v>6167785.7703071898</v>
          </cell>
          <cell r="S1529">
            <v>7139286.6983000003</v>
          </cell>
          <cell r="T1529">
            <v>7381818.1421750002</v>
          </cell>
        </row>
        <row r="1530">
          <cell r="R1530">
            <v>6167785.7703071898</v>
          </cell>
          <cell r="S1530">
            <v>7139286.6983000003</v>
          </cell>
          <cell r="T1530">
            <v>7381818.1421750002</v>
          </cell>
        </row>
        <row r="1532">
          <cell r="R1532">
            <v>2871151</v>
          </cell>
          <cell r="S1532">
            <v>3222860</v>
          </cell>
          <cell r="T1532">
            <v>3326458</v>
          </cell>
        </row>
        <row r="1533">
          <cell r="R1533">
            <v>2347910</v>
          </cell>
          <cell r="S1533">
            <v>2699619</v>
          </cell>
          <cell r="T1533">
            <v>2803217</v>
          </cell>
        </row>
        <row r="1534">
          <cell r="R1534">
            <v>523241</v>
          </cell>
          <cell r="S1534">
            <v>523241</v>
          </cell>
          <cell r="T1534">
            <v>523241</v>
          </cell>
        </row>
        <row r="1538">
          <cell r="R1538">
            <v>4171553.2597505827</v>
          </cell>
          <cell r="S1538">
            <v>4570272.3706112783</v>
          </cell>
          <cell r="T1538">
            <v>4803486.1100363676</v>
          </cell>
        </row>
        <row r="1539">
          <cell r="R1539">
            <v>0</v>
          </cell>
          <cell r="S1539">
            <v>0</v>
          </cell>
          <cell r="T1539">
            <v>0</v>
          </cell>
        </row>
        <row r="1540">
          <cell r="R1540">
            <v>0</v>
          </cell>
          <cell r="S1540">
            <v>0</v>
          </cell>
          <cell r="T1540">
            <v>0</v>
          </cell>
        </row>
        <row r="1541">
          <cell r="R1541">
            <v>932123.75269026658</v>
          </cell>
          <cell r="S1541">
            <v>749902.61424677819</v>
          </cell>
          <cell r="T1541">
            <v>791161.17066096235</v>
          </cell>
        </row>
        <row r="1542">
          <cell r="R1542">
            <v>1315013.2282838374</v>
          </cell>
          <cell r="S1542">
            <v>1534469.6</v>
          </cell>
          <cell r="T1542">
            <v>1707694.66</v>
          </cell>
        </row>
        <row r="1543">
          <cell r="R1543">
            <v>269503</v>
          </cell>
          <cell r="S1543">
            <v>401232</v>
          </cell>
          <cell r="T1543">
            <v>401232</v>
          </cell>
        </row>
        <row r="1544">
          <cell r="R1544">
            <v>199408</v>
          </cell>
          <cell r="S1544">
            <v>242850</v>
          </cell>
          <cell r="T1544">
            <v>242850</v>
          </cell>
        </row>
        <row r="1545">
          <cell r="R1545">
            <v>383029</v>
          </cell>
          <cell r="S1545">
            <v>451515.2</v>
          </cell>
          <cell r="T1545">
            <v>454012</v>
          </cell>
        </row>
        <row r="1546">
          <cell r="R1546">
            <v>825530</v>
          </cell>
          <cell r="S1546">
            <v>874666</v>
          </cell>
          <cell r="T1546">
            <v>874666</v>
          </cell>
        </row>
        <row r="1547">
          <cell r="R1547">
            <v>246946.27877647843</v>
          </cell>
          <cell r="S1547">
            <v>315636.95636449975</v>
          </cell>
          <cell r="T1547">
            <v>331870.2793754047</v>
          </cell>
        </row>
        <row r="1550">
          <cell r="R1550">
            <v>670559.87679797388</v>
          </cell>
          <cell r="S1550">
            <v>680230.16649797396</v>
          </cell>
          <cell r="T1550">
            <v>682448.82068297383</v>
          </cell>
        </row>
        <row r="1551">
          <cell r="R1551">
            <v>234497.79399999999</v>
          </cell>
          <cell r="S1551">
            <v>244168.08370000002</v>
          </cell>
          <cell r="T1551">
            <v>246386.73788500001</v>
          </cell>
        </row>
        <row r="1552">
          <cell r="R1552">
            <v>436062.08279797388</v>
          </cell>
          <cell r="S1552">
            <v>436062.08279797388</v>
          </cell>
          <cell r="T1552">
            <v>436062.08279797388</v>
          </cell>
        </row>
        <row r="1554">
          <cell r="R1554">
            <v>2147046</v>
          </cell>
          <cell r="S1554">
            <v>2147046</v>
          </cell>
          <cell r="T1554">
            <v>2147046</v>
          </cell>
        </row>
        <row r="1555">
          <cell r="R1555">
            <v>2147046</v>
          </cell>
          <cell r="S1555">
            <v>2147046</v>
          </cell>
          <cell r="T1555">
            <v>2147046</v>
          </cell>
        </row>
        <row r="1558">
          <cell r="R1558">
            <v>126452.49914572375</v>
          </cell>
          <cell r="S1558">
            <v>122687.51977345755</v>
          </cell>
          <cell r="T1558">
            <v>124249.51411086544</v>
          </cell>
        </row>
        <row r="1559">
          <cell r="R1559">
            <v>128511.19902567187</v>
          </cell>
          <cell r="S1559">
            <v>131397.12812709098</v>
          </cell>
          <cell r="T1559">
            <v>132695.29829094472</v>
          </cell>
        </row>
        <row r="1560">
          <cell r="R1560">
            <v>128387.28798682877</v>
          </cell>
          <cell r="S1560">
            <v>131273.12370436476</v>
          </cell>
          <cell r="T1560">
            <v>132571.92328405549</v>
          </cell>
        </row>
        <row r="1561">
          <cell r="R1561" t="str">
            <v>-</v>
          </cell>
          <cell r="S1561" t="str">
            <v>-</v>
          </cell>
          <cell r="T1561" t="str">
            <v>-</v>
          </cell>
        </row>
        <row r="1562">
          <cell r="R1562">
            <v>384031.25</v>
          </cell>
          <cell r="S1562">
            <v>387156.25</v>
          </cell>
          <cell r="T1562">
            <v>387156.25</v>
          </cell>
        </row>
        <row r="1563">
          <cell r="R1563">
            <v>0</v>
          </cell>
          <cell r="S1563">
            <v>0</v>
          </cell>
          <cell r="T1563">
            <v>0</v>
          </cell>
        </row>
        <row r="1564">
          <cell r="R1564">
            <v>131529.61257172574</v>
          </cell>
          <cell r="S1564">
            <v>115995.91292243428</v>
          </cell>
          <cell r="T1564">
            <v>116543.90584807191</v>
          </cell>
        </row>
        <row r="1565">
          <cell r="R1565">
            <v>140756.81927679994</v>
          </cell>
          <cell r="S1565">
            <v>142416.53334320395</v>
          </cell>
          <cell r="T1565">
            <v>142917.55157377254</v>
          </cell>
        </row>
        <row r="1566">
          <cell r="R1566">
            <v>137690.69635318866</v>
          </cell>
          <cell r="S1566">
            <v>137947.50417771182</v>
          </cell>
          <cell r="T1566">
            <v>138196.05193039015</v>
          </cell>
        </row>
        <row r="1567">
          <cell r="R1567">
            <v>269162.92260638106</v>
          </cell>
          <cell r="S1567">
            <v>365404.53674138832</v>
          </cell>
          <cell r="T1567">
            <v>379866.88552870305</v>
          </cell>
        </row>
        <row r="1568">
          <cell r="R1568">
            <v>0</v>
          </cell>
          <cell r="S1568">
            <v>0</v>
          </cell>
          <cell r="T1568">
            <v>0</v>
          </cell>
        </row>
        <row r="1569">
          <cell r="R1569">
            <v>117347.52226611854</v>
          </cell>
          <cell r="S1569">
            <v>88876.689302609317</v>
          </cell>
          <cell r="T1569">
            <v>89908.142626120534</v>
          </cell>
        </row>
        <row r="1570">
          <cell r="R1570">
            <v>117347.52226611854</v>
          </cell>
          <cell r="S1570">
            <v>88876.689302609317</v>
          </cell>
          <cell r="T1570">
            <v>89908.142626120534</v>
          </cell>
        </row>
        <row r="1572">
          <cell r="R1572">
            <v>106909.10783437593</v>
          </cell>
          <cell r="S1572">
            <v>111765.15466777638</v>
          </cell>
          <cell r="T1572">
            <v>119330.53522743577</v>
          </cell>
        </row>
        <row r="1573">
          <cell r="R1573">
            <v>92379.209946490402</v>
          </cell>
          <cell r="S1573">
            <v>98540.626368812969</v>
          </cell>
          <cell r="T1573">
            <v>106037.86503253139</v>
          </cell>
        </row>
        <row r="1574">
          <cell r="R1574">
            <v>363361.8055555555</v>
          </cell>
          <cell r="S1574">
            <v>363361.8055555555</v>
          </cell>
          <cell r="T1574">
            <v>363361.8055555555</v>
          </cell>
        </row>
        <row r="1578">
          <cell r="R1578">
            <v>83058.227117670904</v>
          </cell>
          <cell r="S1578">
            <v>87072.709392837947</v>
          </cell>
          <cell r="T1578">
            <v>90645.495735891571</v>
          </cell>
        </row>
        <row r="1579">
          <cell r="R1579">
            <v>0</v>
          </cell>
          <cell r="S1579">
            <v>0</v>
          </cell>
          <cell r="T1579">
            <v>0</v>
          </cell>
        </row>
        <row r="1580">
          <cell r="R1580">
            <v>0</v>
          </cell>
          <cell r="S1580">
            <v>0</v>
          </cell>
          <cell r="T1580">
            <v>0</v>
          </cell>
        </row>
        <row r="1581">
          <cell r="R1581">
            <v>106116.09206401031</v>
          </cell>
          <cell r="S1581">
            <v>123746.30598131655</v>
          </cell>
          <cell r="T1581">
            <v>130554.64862392117</v>
          </cell>
        </row>
        <row r="1582">
          <cell r="R1582">
            <v>70201.432216732734</v>
          </cell>
          <cell r="S1582">
            <v>82127.46735174481</v>
          </cell>
          <cell r="T1582">
            <v>89501.816561844855</v>
          </cell>
        </row>
        <row r="1583">
          <cell r="R1583">
            <v>138633.23045267491</v>
          </cell>
          <cell r="S1583">
            <v>145373.91304347824</v>
          </cell>
          <cell r="T1583">
            <v>145373.91304347824</v>
          </cell>
        </row>
        <row r="1584">
          <cell r="R1584">
            <v>52753.439153439154</v>
          </cell>
          <cell r="S1584">
            <v>53966.666666666664</v>
          </cell>
          <cell r="T1584">
            <v>53966.666666666664</v>
          </cell>
        </row>
        <row r="1585">
          <cell r="R1585">
            <v>57511.861861861864</v>
          </cell>
          <cell r="S1585">
            <v>66127.006444053899</v>
          </cell>
          <cell r="T1585">
            <v>66028.504944735309</v>
          </cell>
        </row>
        <row r="1586">
          <cell r="R1586">
            <v>92965.090090090074</v>
          </cell>
          <cell r="S1586">
            <v>93687.446443873167</v>
          </cell>
          <cell r="T1586">
            <v>93687.446443873167</v>
          </cell>
        </row>
        <row r="1587">
          <cell r="R1587">
            <v>162021.74566610515</v>
          </cell>
          <cell r="S1587">
            <v>73064.110269560129</v>
          </cell>
          <cell r="T1587">
            <v>75769.470177033028</v>
          </cell>
        </row>
        <row r="1590">
          <cell r="R1590">
            <v>117015.94569373944</v>
          </cell>
          <cell r="S1590">
            <v>100151.67351265812</v>
          </cell>
          <cell r="T1590">
            <v>98733.915029365438</v>
          </cell>
        </row>
        <row r="1591">
          <cell r="R1591">
            <v>361879.31172839506</v>
          </cell>
          <cell r="S1591">
            <v>313036.00474358973</v>
          </cell>
          <cell r="T1591">
            <v>273763.04209444445</v>
          </cell>
        </row>
        <row r="1592">
          <cell r="R1592">
            <v>85796.769856955027</v>
          </cell>
          <cell r="S1592">
            <v>72531.949899862593</v>
          </cell>
          <cell r="T1592">
            <v>72531.949899862593</v>
          </cell>
        </row>
        <row r="1594">
          <cell r="R1594">
            <v>434279.48717948713</v>
          </cell>
          <cell r="S1594">
            <v>434279.48717948713</v>
          </cell>
          <cell r="T1594">
            <v>434279.48717948713</v>
          </cell>
        </row>
        <row r="1595">
          <cell r="R1595">
            <v>434279.48717948719</v>
          </cell>
          <cell r="S1595">
            <v>434279.48717948719</v>
          </cell>
          <cell r="T1595">
            <v>434279.48717948719</v>
          </cell>
        </row>
        <row r="1598">
          <cell r="R1598">
            <v>236168.10575355191</v>
          </cell>
          <cell r="S1598">
            <v>225863.38154830888</v>
          </cell>
          <cell r="T1598">
            <v>228860.58313983417</v>
          </cell>
        </row>
        <row r="1599">
          <cell r="R1599">
            <v>404871.49122807017</v>
          </cell>
          <cell r="S1599">
            <v>409493.63952722587</v>
          </cell>
          <cell r="T1599">
            <v>411575.64476373448</v>
          </cell>
        </row>
        <row r="1600">
          <cell r="R1600">
            <v>405787.54578754579</v>
          </cell>
          <cell r="S1600">
            <v>410459.58069597068</v>
          </cell>
          <cell r="T1600">
            <v>412631.61859135539</v>
          </cell>
        </row>
        <row r="1601">
          <cell r="R1601" t="str">
            <v>-</v>
          </cell>
          <cell r="S1601" t="str">
            <v>-</v>
          </cell>
          <cell r="T1601" t="str">
            <v>-</v>
          </cell>
        </row>
        <row r="1602">
          <cell r="R1602">
            <v>384031.25</v>
          </cell>
          <cell r="S1602">
            <v>387156.25</v>
          </cell>
          <cell r="T1602">
            <v>387156.25</v>
          </cell>
        </row>
        <row r="1603">
          <cell r="R1603">
            <v>0</v>
          </cell>
          <cell r="S1603">
            <v>0</v>
          </cell>
          <cell r="T1603">
            <v>0</v>
          </cell>
        </row>
        <row r="1604">
          <cell r="R1604">
            <v>252955.14192739117</v>
          </cell>
          <cell r="S1604">
            <v>221569.1305235684</v>
          </cell>
          <cell r="T1604">
            <v>222393.345017421</v>
          </cell>
        </row>
        <row r="1605">
          <cell r="R1605">
            <v>321679.79639569717</v>
          </cell>
          <cell r="S1605">
            <v>348496.41715907538</v>
          </cell>
          <cell r="T1605">
            <v>351739.01650009421</v>
          </cell>
        </row>
        <row r="1606">
          <cell r="R1606">
            <v>340525.33039647579</v>
          </cell>
          <cell r="S1606">
            <v>350326.92637527524</v>
          </cell>
          <cell r="T1606">
            <v>354883.70694701537</v>
          </cell>
        </row>
        <row r="1607">
          <cell r="R1607">
            <v>288772.59471741464</v>
          </cell>
          <cell r="S1607">
            <v>343979.83463649516</v>
          </cell>
          <cell r="T1607">
            <v>343979.83463649516</v>
          </cell>
        </row>
        <row r="1608">
          <cell r="R1608">
            <v>0</v>
          </cell>
          <cell r="S1608">
            <v>0</v>
          </cell>
          <cell r="T1608">
            <v>0</v>
          </cell>
        </row>
        <row r="1609">
          <cell r="R1609">
            <v>217242.33021678671</v>
          </cell>
          <cell r="S1609">
            <v>178310.79245014244</v>
          </cell>
          <cell r="T1609">
            <v>178310.79245014244</v>
          </cell>
        </row>
        <row r="1610">
          <cell r="R1610">
            <v>217242.33021678671</v>
          </cell>
          <cell r="S1610">
            <v>178310.79245014244</v>
          </cell>
          <cell r="T1610">
            <v>178310.79245014244</v>
          </cell>
        </row>
        <row r="1612">
          <cell r="R1612">
            <v>163353.79061371839</v>
          </cell>
          <cell r="S1612">
            <v>163154.82613908872</v>
          </cell>
          <cell r="T1612">
            <v>172415.79131652659</v>
          </cell>
        </row>
        <row r="1613">
          <cell r="R1613">
            <v>108052.03533026115</v>
          </cell>
          <cell r="S1613">
            <v>108051.9877675841</v>
          </cell>
          <cell r="T1613">
            <v>108051.96629213484</v>
          </cell>
        </row>
        <row r="1614">
          <cell r="R1614">
            <v>363361.8055555555</v>
          </cell>
          <cell r="S1614">
            <v>363361.8055555555</v>
          </cell>
          <cell r="T1614">
            <v>363361.8055555555</v>
          </cell>
        </row>
        <row r="1618">
          <cell r="R1618">
            <v>130706.19662571656</v>
          </cell>
          <cell r="S1618">
            <v>135619.48335851569</v>
          </cell>
          <cell r="T1618">
            <v>136709.39351821007</v>
          </cell>
        </row>
        <row r="1619">
          <cell r="R1619">
            <v>0</v>
          </cell>
          <cell r="S1619">
            <v>0</v>
          </cell>
          <cell r="T1619">
            <v>0</v>
          </cell>
        </row>
        <row r="1620">
          <cell r="R1620">
            <v>0</v>
          </cell>
          <cell r="S1620">
            <v>0</v>
          </cell>
          <cell r="T1620">
            <v>0</v>
          </cell>
        </row>
        <row r="1621">
          <cell r="R1621">
            <v>284971.76591743116</v>
          </cell>
          <cell r="S1621">
            <v>269941.80967373733</v>
          </cell>
          <cell r="T1621">
            <v>272588.29800387204</v>
          </cell>
        </row>
        <row r="1622">
          <cell r="R1622">
            <v>93231.316313238291</v>
          </cell>
          <cell r="S1622">
            <v>108936.34840871021</v>
          </cell>
          <cell r="T1622">
            <v>120158.08823529411</v>
          </cell>
        </row>
        <row r="1623">
          <cell r="R1623">
            <v>121372.95081967214</v>
          </cell>
          <cell r="S1623">
            <v>202094.55128205125</v>
          </cell>
          <cell r="T1623">
            <v>158004.80769230772</v>
          </cell>
        </row>
        <row r="1624">
          <cell r="R1624">
            <v>88031.25</v>
          </cell>
          <cell r="S1624">
            <v>70714.28571428571</v>
          </cell>
          <cell r="T1624">
            <v>70714.28571428571</v>
          </cell>
        </row>
        <row r="1625">
          <cell r="R1625">
            <v>52766.181229773465</v>
          </cell>
          <cell r="S1625">
            <v>54891.304347826081</v>
          </cell>
          <cell r="T1625">
            <v>54891.304347826081</v>
          </cell>
        </row>
        <row r="1626">
          <cell r="R1626">
            <v>235977.56410256409</v>
          </cell>
          <cell r="S1626">
            <v>226831.69934640522</v>
          </cell>
          <cell r="T1626">
            <v>226831.69934640522</v>
          </cell>
        </row>
        <row r="1627">
          <cell r="R1627">
            <v>192578.72274174631</v>
          </cell>
          <cell r="S1627">
            <v>267876.61734166654</v>
          </cell>
          <cell r="T1627">
            <v>268144.49395900819</v>
          </cell>
        </row>
        <row r="1630">
          <cell r="R1630">
            <v>99046.157940663194</v>
          </cell>
          <cell r="S1630">
            <v>94516.044211822664</v>
          </cell>
          <cell r="T1630">
            <v>93601.657806490388</v>
          </cell>
        </row>
        <row r="1631">
          <cell r="R1631">
            <v>316400.95098039217</v>
          </cell>
          <cell r="S1631">
            <v>282387.84875000006</v>
          </cell>
          <cell r="T1631">
            <v>237205.79295000003</v>
          </cell>
        </row>
        <row r="1632">
          <cell r="R1632">
            <v>77810.344827586217</v>
          </cell>
          <cell r="S1632">
            <v>73983.606557377047</v>
          </cell>
          <cell r="T1632">
            <v>73983.606557377047</v>
          </cell>
        </row>
        <row r="1634">
          <cell r="R1634">
            <v>434279.48717948713</v>
          </cell>
          <cell r="S1634">
            <v>434279.48717948713</v>
          </cell>
          <cell r="T1634">
            <v>434279.48717948713</v>
          </cell>
        </row>
        <row r="1635">
          <cell r="R1635">
            <v>434279.48717948719</v>
          </cell>
          <cell r="S1635">
            <v>434279.48717948719</v>
          </cell>
          <cell r="T1635">
            <v>434279.48717948719</v>
          </cell>
        </row>
        <row r="1638">
          <cell r="R1638">
            <v>23172.262828521278</v>
          </cell>
          <cell r="S1638">
            <v>19828.917781247113</v>
          </cell>
          <cell r="T1638">
            <v>19266.323565850435</v>
          </cell>
        </row>
        <row r="1640">
          <cell r="R1640">
            <v>23172.262828521278</v>
          </cell>
          <cell r="S1640">
            <v>19828.917781247113</v>
          </cell>
          <cell r="T1640">
            <v>19266.323565850435</v>
          </cell>
        </row>
        <row r="1641">
          <cell r="R1641" t="str">
            <v>-</v>
          </cell>
          <cell r="S1641" t="str">
            <v>-</v>
          </cell>
          <cell r="T1641" t="str">
            <v>-</v>
          </cell>
        </row>
        <row r="1642">
          <cell r="R1642">
            <v>0</v>
          </cell>
          <cell r="S1642">
            <v>0</v>
          </cell>
          <cell r="T1642">
            <v>0</v>
          </cell>
        </row>
        <row r="1643">
          <cell r="R1643">
            <v>0</v>
          </cell>
          <cell r="S1643">
            <v>0</v>
          </cell>
          <cell r="T1643">
            <v>0</v>
          </cell>
        </row>
        <row r="1646">
          <cell r="R1646">
            <v>2413</v>
          </cell>
          <cell r="S1646">
            <v>2413</v>
          </cell>
          <cell r="T1646">
            <v>2413</v>
          </cell>
        </row>
        <row r="1647">
          <cell r="R1647">
            <v>199.14</v>
          </cell>
          <cell r="S1647">
            <v>199.14</v>
          </cell>
          <cell r="T1647">
            <v>199.14</v>
          </cell>
        </row>
        <row r="1648">
          <cell r="R1648">
            <v>0</v>
          </cell>
          <cell r="S1648">
            <v>0</v>
          </cell>
          <cell r="T1648">
            <v>0</v>
          </cell>
        </row>
        <row r="1650">
          <cell r="R1650" t="str">
            <v>-</v>
          </cell>
          <cell r="S1650" t="str">
            <v>-</v>
          </cell>
          <cell r="T1650" t="str">
            <v>-</v>
          </cell>
        </row>
        <row r="1653">
          <cell r="R1653">
            <v>2453</v>
          </cell>
          <cell r="S1653">
            <v>2453</v>
          </cell>
          <cell r="T1653">
            <v>2453</v>
          </cell>
        </row>
        <row r="1654">
          <cell r="R1654">
            <v>4359.6674754800315</v>
          </cell>
          <cell r="S1654">
            <v>3748.8333823774947</v>
          </cell>
          <cell r="T1654">
            <v>3649.8041076528348</v>
          </cell>
        </row>
        <row r="1659">
          <cell r="R1659">
            <v>0</v>
          </cell>
          <cell r="S1659">
            <v>0</v>
          </cell>
          <cell r="T1659">
            <v>0</v>
          </cell>
        </row>
        <row r="1660">
          <cell r="R1660">
            <v>0</v>
          </cell>
          <cell r="S1660">
            <v>0</v>
          </cell>
          <cell r="T1660">
            <v>0</v>
          </cell>
        </row>
        <row r="1661">
          <cell r="R1661">
            <v>0</v>
          </cell>
          <cell r="S1661">
            <v>0</v>
          </cell>
          <cell r="T1661">
            <v>0</v>
          </cell>
        </row>
        <row r="1662">
          <cell r="R1662">
            <v>0</v>
          </cell>
          <cell r="S1662">
            <v>0</v>
          </cell>
          <cell r="T1662">
            <v>0</v>
          </cell>
        </row>
        <row r="1663">
          <cell r="R1663">
            <v>0</v>
          </cell>
          <cell r="S1663">
            <v>0</v>
          </cell>
          <cell r="T1663">
            <v>0</v>
          </cell>
        </row>
        <row r="1664">
          <cell r="R1664">
            <v>0</v>
          </cell>
          <cell r="S1664">
            <v>0</v>
          </cell>
          <cell r="T1664">
            <v>0</v>
          </cell>
        </row>
        <row r="1665">
          <cell r="R1665">
            <v>0</v>
          </cell>
          <cell r="S1665">
            <v>0</v>
          </cell>
          <cell r="T1665">
            <v>0</v>
          </cell>
        </row>
        <row r="1666">
          <cell r="R1666">
            <v>0</v>
          </cell>
          <cell r="S1666">
            <v>0</v>
          </cell>
          <cell r="T1666">
            <v>0</v>
          </cell>
        </row>
        <row r="1667">
          <cell r="R1667">
            <v>0</v>
          </cell>
          <cell r="S1667">
            <v>0</v>
          </cell>
          <cell r="T1667">
            <v>0</v>
          </cell>
        </row>
        <row r="1671">
          <cell r="R1671">
            <v>0</v>
          </cell>
          <cell r="S1671">
            <v>0</v>
          </cell>
          <cell r="T1671">
            <v>0</v>
          </cell>
        </row>
        <row r="1672">
          <cell r="R1672">
            <v>0</v>
          </cell>
          <cell r="S1672">
            <v>0</v>
          </cell>
          <cell r="T1672">
            <v>0</v>
          </cell>
        </row>
        <row r="1675">
          <cell r="R1675">
            <v>0</v>
          </cell>
          <cell r="S1675">
            <v>0</v>
          </cell>
          <cell r="T1675">
            <v>0</v>
          </cell>
        </row>
        <row r="1678">
          <cell r="R1678">
            <v>0.86513192547869666</v>
          </cell>
          <cell r="S1678">
            <v>0.85571780054388769</v>
          </cell>
          <cell r="T1678">
            <v>0.97162758847440767</v>
          </cell>
        </row>
        <row r="1680">
          <cell r="R1680">
            <v>0.86513192547869666</v>
          </cell>
          <cell r="S1680">
            <v>0.85571780054388769</v>
          </cell>
          <cell r="T1680">
            <v>0.97162758847440767</v>
          </cell>
        </row>
        <row r="1681">
          <cell r="R1681" t="str">
            <v>-</v>
          </cell>
          <cell r="S1681" t="str">
            <v>-</v>
          </cell>
          <cell r="T1681" t="str">
            <v>-</v>
          </cell>
        </row>
        <row r="1682">
          <cell r="R1682" t="str">
            <v>-</v>
          </cell>
          <cell r="S1682" t="str">
            <v>-</v>
          </cell>
          <cell r="T1682" t="str">
            <v>-</v>
          </cell>
        </row>
        <row r="1683">
          <cell r="R1683">
            <v>0</v>
          </cell>
          <cell r="S1683">
            <v>0</v>
          </cell>
          <cell r="T1683">
            <v>0</v>
          </cell>
        </row>
        <row r="1686">
          <cell r="R1686">
            <v>1</v>
          </cell>
          <cell r="S1686">
            <v>1</v>
          </cell>
          <cell r="T1686">
            <v>1</v>
          </cell>
        </row>
        <row r="1687">
          <cell r="R1687">
            <v>1</v>
          </cell>
          <cell r="S1687">
            <v>1</v>
          </cell>
          <cell r="T1687">
            <v>1</v>
          </cell>
        </row>
        <row r="1688">
          <cell r="R1688">
            <v>0</v>
          </cell>
          <cell r="S1688">
            <v>0</v>
          </cell>
          <cell r="T1688">
            <v>0</v>
          </cell>
        </row>
        <row r="1690">
          <cell r="R1690" t="str">
            <v>-</v>
          </cell>
          <cell r="S1690" t="str">
            <v>-</v>
          </cell>
          <cell r="T1690" t="str">
            <v>-</v>
          </cell>
        </row>
        <row r="1693">
          <cell r="R1693">
            <v>1</v>
          </cell>
          <cell r="S1693">
            <v>1</v>
          </cell>
          <cell r="T1693">
            <v>1</v>
          </cell>
        </row>
        <row r="1694">
          <cell r="R1694">
            <v>1.530521053269924</v>
          </cell>
          <cell r="S1694">
            <v>0.85988975156063263</v>
          </cell>
          <cell r="T1694">
            <v>0.97358397543348385</v>
          </cell>
        </row>
        <row r="1699">
          <cell r="R1699">
            <v>0</v>
          </cell>
          <cell r="S1699">
            <v>0</v>
          </cell>
          <cell r="T1699">
            <v>0</v>
          </cell>
        </row>
        <row r="1700">
          <cell r="R1700">
            <v>0</v>
          </cell>
          <cell r="S1700">
            <v>0</v>
          </cell>
          <cell r="T1700">
            <v>0</v>
          </cell>
        </row>
        <row r="1701">
          <cell r="R1701" t="str">
            <v>-</v>
          </cell>
          <cell r="S1701" t="str">
            <v>-</v>
          </cell>
          <cell r="T1701" t="str">
            <v>-</v>
          </cell>
        </row>
        <row r="1702">
          <cell r="R1702" t="str">
            <v>-</v>
          </cell>
          <cell r="S1702" t="str">
            <v>-</v>
          </cell>
          <cell r="T1702" t="str">
            <v>-</v>
          </cell>
        </row>
        <row r="1703">
          <cell r="R1703" t="str">
            <v>-</v>
          </cell>
          <cell r="S1703" t="str">
            <v>-</v>
          </cell>
          <cell r="T1703" t="str">
            <v>-</v>
          </cell>
        </row>
        <row r="1704">
          <cell r="R1704" t="str">
            <v>-</v>
          </cell>
          <cell r="S1704" t="str">
            <v>-</v>
          </cell>
          <cell r="T1704" t="str">
            <v>-</v>
          </cell>
        </row>
        <row r="1705">
          <cell r="R1705" t="str">
            <v>-</v>
          </cell>
          <cell r="S1705" t="str">
            <v>-</v>
          </cell>
          <cell r="T1705" t="str">
            <v>-</v>
          </cell>
        </row>
        <row r="1706">
          <cell r="R1706" t="str">
            <v>-</v>
          </cell>
          <cell r="S1706" t="str">
            <v>-</v>
          </cell>
          <cell r="T1706" t="str">
            <v>-</v>
          </cell>
        </row>
        <row r="1707">
          <cell r="R1707" t="str">
            <v>-</v>
          </cell>
          <cell r="S1707" t="str">
            <v>-</v>
          </cell>
          <cell r="T1707" t="str">
            <v>-</v>
          </cell>
        </row>
        <row r="1711">
          <cell r="R1711" t="str">
            <v>-</v>
          </cell>
          <cell r="S1711" t="str">
            <v>-</v>
          </cell>
          <cell r="T1711" t="str">
            <v>-</v>
          </cell>
        </row>
        <row r="1712">
          <cell r="R1712" t="str">
            <v>-</v>
          </cell>
          <cell r="S1712" t="str">
            <v>-</v>
          </cell>
          <cell r="T1712" t="str">
            <v>-</v>
          </cell>
        </row>
        <row r="1715">
          <cell r="R1715" t="str">
            <v>-</v>
          </cell>
          <cell r="S1715" t="str">
            <v>-</v>
          </cell>
          <cell r="T1715" t="str">
            <v>-</v>
          </cell>
        </row>
        <row r="1718">
          <cell r="R1718">
            <v>232881057.20074755</v>
          </cell>
          <cell r="S1718">
            <v>251423584.88241917</v>
          </cell>
          <cell r="T1718">
            <v>261931665.87953913</v>
          </cell>
        </row>
        <row r="1719">
          <cell r="R1719">
            <v>101400535.25</v>
          </cell>
          <cell r="S1719">
            <v>112813584.2604036</v>
          </cell>
          <cell r="T1719">
            <v>129106824.7604036</v>
          </cell>
        </row>
        <row r="1720">
          <cell r="R1720">
            <v>99409905</v>
          </cell>
          <cell r="S1720">
            <v>108631713.5104036</v>
          </cell>
          <cell r="T1720">
            <v>121431713.5104036</v>
          </cell>
        </row>
        <row r="1721">
          <cell r="R1721" t="str">
            <v>-</v>
          </cell>
          <cell r="S1721" t="str">
            <v>-</v>
          </cell>
          <cell r="T1721" t="str">
            <v>-</v>
          </cell>
        </row>
        <row r="1722">
          <cell r="R1722">
            <v>1990630.25</v>
          </cell>
          <cell r="S1722">
            <v>4181870.75</v>
          </cell>
          <cell r="T1722">
            <v>7675111.25</v>
          </cell>
        </row>
        <row r="1723">
          <cell r="R1723">
            <v>0</v>
          </cell>
          <cell r="S1723">
            <v>0</v>
          </cell>
          <cell r="T1723">
            <v>0</v>
          </cell>
        </row>
        <row r="1724">
          <cell r="R1724">
            <v>30034123.013399996</v>
          </cell>
          <cell r="S1724">
            <v>33230094.258999996</v>
          </cell>
          <cell r="T1724">
            <v>32328794.930999994</v>
          </cell>
        </row>
        <row r="1725">
          <cell r="R1725">
            <v>23022261.013399996</v>
          </cell>
          <cell r="S1725">
            <v>26218232.258999996</v>
          </cell>
          <cell r="T1725">
            <v>25316932.930999994</v>
          </cell>
        </row>
        <row r="1726">
          <cell r="R1726">
            <v>16058913.013399996</v>
          </cell>
          <cell r="S1726">
            <v>15011933.258999996</v>
          </cell>
          <cell r="T1726">
            <v>14890633.930999994</v>
          </cell>
        </row>
        <row r="1727">
          <cell r="R1727">
            <v>6963348</v>
          </cell>
          <cell r="S1727">
            <v>11206299</v>
          </cell>
          <cell r="T1727">
            <v>10426299</v>
          </cell>
        </row>
        <row r="1728">
          <cell r="R1728">
            <v>0</v>
          </cell>
          <cell r="S1728">
            <v>0</v>
          </cell>
          <cell r="T1728">
            <v>0</v>
          </cell>
        </row>
        <row r="1729">
          <cell r="R1729">
            <v>7011862</v>
          </cell>
          <cell r="S1729">
            <v>7011862</v>
          </cell>
          <cell r="T1729">
            <v>7011862</v>
          </cell>
        </row>
        <row r="1730">
          <cell r="R1730">
            <v>7011862</v>
          </cell>
          <cell r="S1730">
            <v>7011862</v>
          </cell>
          <cell r="T1730">
            <v>7011862</v>
          </cell>
        </row>
        <row r="1732">
          <cell r="R1732">
            <v>68340478.696930557</v>
          </cell>
          <cell r="S1732">
            <v>63657696.702598557</v>
          </cell>
          <cell r="T1732">
            <v>57570598.127718553</v>
          </cell>
        </row>
        <row r="1733">
          <cell r="R1733">
            <v>60806686.789999999</v>
          </cell>
          <cell r="S1733">
            <v>57548270.649999999</v>
          </cell>
          <cell r="T1733">
            <v>53066586.049999997</v>
          </cell>
        </row>
        <row r="1734">
          <cell r="R1734">
            <v>7533791.9069305584</v>
          </cell>
          <cell r="S1734">
            <v>6109426.0525985584</v>
          </cell>
          <cell r="T1734">
            <v>4504012.0777185587</v>
          </cell>
        </row>
        <row r="1738">
          <cell r="R1738">
            <v>15655400.067416999</v>
          </cell>
          <cell r="S1738">
            <v>24733409.487417001</v>
          </cell>
          <cell r="T1738">
            <v>26078367.887417</v>
          </cell>
        </row>
        <row r="1739">
          <cell r="R1739">
            <v>0</v>
          </cell>
          <cell r="S1739">
            <v>0</v>
          </cell>
          <cell r="T1739">
            <v>0</v>
          </cell>
        </row>
        <row r="1740">
          <cell r="R1740">
            <v>0</v>
          </cell>
          <cell r="S1740">
            <v>0</v>
          </cell>
          <cell r="T1740">
            <v>0</v>
          </cell>
        </row>
        <row r="1741">
          <cell r="R1741">
            <v>1061226.847417</v>
          </cell>
          <cell r="S1741">
            <v>854506.84741699998</v>
          </cell>
          <cell r="T1741">
            <v>649706.84741699998</v>
          </cell>
        </row>
        <row r="1742">
          <cell r="R1742">
            <v>3757697</v>
          </cell>
          <cell r="S1742">
            <v>3719057</v>
          </cell>
          <cell r="T1742">
            <v>3680417</v>
          </cell>
        </row>
        <row r="1743">
          <cell r="R1743">
            <v>1235386</v>
          </cell>
          <cell r="S1743">
            <v>1235386</v>
          </cell>
          <cell r="T1743">
            <v>1235386</v>
          </cell>
        </row>
        <row r="1744">
          <cell r="R1744">
            <v>4243983.2200000007</v>
          </cell>
          <cell r="S1744">
            <v>10646188.940000001</v>
          </cell>
          <cell r="T1744">
            <v>10309781.340000002</v>
          </cell>
        </row>
        <row r="1745">
          <cell r="R1745">
            <v>302028</v>
          </cell>
          <cell r="S1745">
            <v>166004</v>
          </cell>
          <cell r="T1745">
            <v>2180810</v>
          </cell>
        </row>
        <row r="1746">
          <cell r="R1746">
            <v>5055036</v>
          </cell>
          <cell r="S1746">
            <v>8112223.6999999993</v>
          </cell>
          <cell r="T1746">
            <v>8022223.6999999993</v>
          </cell>
        </row>
        <row r="1747">
          <cell r="R1747">
            <v>43</v>
          </cell>
          <cell r="S1747">
            <v>43</v>
          </cell>
          <cell r="T1747">
            <v>43</v>
          </cell>
        </row>
        <row r="1750">
          <cell r="R1750">
            <v>639014.17299999995</v>
          </cell>
          <cell r="S1750">
            <v>319014.17300000001</v>
          </cell>
          <cell r="T1750">
            <v>319014.17300000001</v>
          </cell>
        </row>
        <row r="1751">
          <cell r="R1751">
            <v>446839</v>
          </cell>
          <cell r="S1751">
            <v>126839</v>
          </cell>
          <cell r="T1751">
            <v>126839</v>
          </cell>
        </row>
        <row r="1752">
          <cell r="R1752">
            <v>192175.17300000001</v>
          </cell>
          <cell r="S1752">
            <v>192175.17300000001</v>
          </cell>
          <cell r="T1752">
            <v>192175.17300000001</v>
          </cell>
        </row>
        <row r="1754">
          <cell r="R1754">
            <v>16811506</v>
          </cell>
          <cell r="S1754">
            <v>16669786</v>
          </cell>
          <cell r="T1754">
            <v>16528066</v>
          </cell>
        </row>
        <row r="1755">
          <cell r="R1755">
            <v>16811506</v>
          </cell>
          <cell r="S1755">
            <v>16669786</v>
          </cell>
          <cell r="T1755">
            <v>16528066</v>
          </cell>
        </row>
        <row r="1798">
          <cell r="R1798">
            <v>119527917.0167395</v>
          </cell>
          <cell r="S1798">
            <v>123998812.55653378</v>
          </cell>
          <cell r="T1798">
            <v>129238129.37260026</v>
          </cell>
        </row>
        <row r="1799">
          <cell r="R1799">
            <v>36463325.978742972</v>
          </cell>
          <cell r="S1799">
            <v>37376839.411808312</v>
          </cell>
          <cell r="T1799">
            <v>38454805.393264219</v>
          </cell>
        </row>
        <row r="1800">
          <cell r="R1800">
            <v>36347236.420671135</v>
          </cell>
          <cell r="S1800">
            <v>37250366.375664636</v>
          </cell>
          <cell r="T1800">
            <v>38317799.599048704</v>
          </cell>
        </row>
        <row r="1801">
          <cell r="R1801" t="str">
            <v>-</v>
          </cell>
          <cell r="S1801" t="str">
            <v>-</v>
          </cell>
          <cell r="T1801" t="str">
            <v>-</v>
          </cell>
        </row>
        <row r="1802">
          <cell r="R1802">
            <v>116089.55807183938</v>
          </cell>
          <cell r="S1802">
            <v>126473.03614367874</v>
          </cell>
          <cell r="T1802">
            <v>137005.79421551811</v>
          </cell>
        </row>
        <row r="1803">
          <cell r="R1803">
            <v>0</v>
          </cell>
          <cell r="S1803">
            <v>0</v>
          </cell>
          <cell r="T1803">
            <v>0</v>
          </cell>
        </row>
        <row r="1804">
          <cell r="R1804">
            <v>43854057.910908073</v>
          </cell>
          <cell r="S1804">
            <v>47102561.72050108</v>
          </cell>
          <cell r="T1804">
            <v>50798718.897087499</v>
          </cell>
        </row>
        <row r="1805">
          <cell r="R1805">
            <v>20670282.742481045</v>
          </cell>
          <cell r="S1805">
            <v>22178910.585545328</v>
          </cell>
          <cell r="T1805">
            <v>23320322.651733771</v>
          </cell>
        </row>
        <row r="1806">
          <cell r="R1806">
            <v>19425129.742481045</v>
          </cell>
          <cell r="S1806">
            <v>21034218.021654516</v>
          </cell>
          <cell r="T1806">
            <v>22175630.08784296</v>
          </cell>
        </row>
        <row r="1807">
          <cell r="R1807">
            <v>1245153</v>
          </cell>
          <cell r="S1807">
            <v>1144692.5638908118</v>
          </cell>
          <cell r="T1807">
            <v>1144692.5638908118</v>
          </cell>
        </row>
        <row r="1808">
          <cell r="R1808">
            <v>0</v>
          </cell>
          <cell r="S1808">
            <v>0</v>
          </cell>
          <cell r="T1808">
            <v>0</v>
          </cell>
        </row>
        <row r="1809">
          <cell r="R1809">
            <v>23183775.168427028</v>
          </cell>
          <cell r="S1809">
            <v>24923651.134955756</v>
          </cell>
          <cell r="T1809">
            <v>27478396.245353729</v>
          </cell>
        </row>
        <row r="1810">
          <cell r="R1810">
            <v>23183775.168427028</v>
          </cell>
          <cell r="S1810">
            <v>24923651.134955756</v>
          </cell>
          <cell r="T1810">
            <v>27478396.245353729</v>
          </cell>
        </row>
        <row r="1812">
          <cell r="R1812">
            <v>7764462.1490080003</v>
          </cell>
          <cell r="S1812">
            <v>7764462.1490080003</v>
          </cell>
          <cell r="T1812">
            <v>7764462.1490080003</v>
          </cell>
        </row>
        <row r="1813">
          <cell r="R1813">
            <v>7581188.0490080006</v>
          </cell>
          <cell r="S1813">
            <v>7581188.0490080006</v>
          </cell>
          <cell r="T1813">
            <v>7581188.0490080006</v>
          </cell>
        </row>
        <row r="1814">
          <cell r="R1814">
            <v>183274.09999999963</v>
          </cell>
          <cell r="S1814">
            <v>183274.09999999963</v>
          </cell>
          <cell r="T1814">
            <v>183274.09999999963</v>
          </cell>
        </row>
        <row r="1818">
          <cell r="R1818">
            <v>2701130.6337621608</v>
          </cell>
          <cell r="S1818">
            <v>3304488.0597640867</v>
          </cell>
          <cell r="T1818">
            <v>3724151.9598793532</v>
          </cell>
        </row>
        <row r="1819">
          <cell r="R1819">
            <v>0</v>
          </cell>
          <cell r="S1819">
            <v>0</v>
          </cell>
          <cell r="T1819">
            <v>0</v>
          </cell>
        </row>
        <row r="1820">
          <cell r="R1820">
            <v>0</v>
          </cell>
          <cell r="S1820">
            <v>0</v>
          </cell>
          <cell r="T1820">
            <v>0</v>
          </cell>
        </row>
        <row r="1821">
          <cell r="R1821">
            <v>49555.8</v>
          </cell>
          <cell r="S1821">
            <v>49555.8</v>
          </cell>
          <cell r="T1821">
            <v>49555.8</v>
          </cell>
        </row>
        <row r="1822">
          <cell r="R1822">
            <v>666103.27963342064</v>
          </cell>
          <cell r="S1822">
            <v>609693.60741561349</v>
          </cell>
          <cell r="T1822">
            <v>614552.53944460116</v>
          </cell>
        </row>
        <row r="1823">
          <cell r="R1823">
            <v>709327</v>
          </cell>
          <cell r="S1823">
            <v>709327</v>
          </cell>
          <cell r="T1823">
            <v>709327</v>
          </cell>
        </row>
        <row r="1824">
          <cell r="R1824">
            <v>483398.6</v>
          </cell>
          <cell r="S1824">
            <v>499033.027</v>
          </cell>
          <cell r="T1824">
            <v>514667.99155999999</v>
          </cell>
        </row>
        <row r="1825">
          <cell r="R1825">
            <v>189994</v>
          </cell>
          <cell r="S1825">
            <v>189994</v>
          </cell>
          <cell r="T1825">
            <v>189994</v>
          </cell>
        </row>
        <row r="1826">
          <cell r="R1826">
            <v>252509</v>
          </cell>
          <cell r="S1826">
            <v>252509</v>
          </cell>
          <cell r="T1826">
            <v>252509</v>
          </cell>
        </row>
        <row r="1827">
          <cell r="R1827">
            <v>350242.95412873995</v>
          </cell>
          <cell r="S1827">
            <v>994375.62534847343</v>
          </cell>
          <cell r="T1827">
            <v>1393545.6288747522</v>
          </cell>
        </row>
        <row r="1830">
          <cell r="R1830">
            <v>629590.34431828256</v>
          </cell>
          <cell r="S1830">
            <v>335111.21545229817</v>
          </cell>
          <cell r="T1830">
            <v>380640.97336118401</v>
          </cell>
        </row>
        <row r="1831">
          <cell r="R1831">
            <v>472369.17693223909</v>
          </cell>
          <cell r="S1831">
            <v>177882.20785995648</v>
          </cell>
          <cell r="T1831">
            <v>223411.96576884235</v>
          </cell>
        </row>
        <row r="1832">
          <cell r="R1832">
            <v>157221.16738604347</v>
          </cell>
          <cell r="S1832">
            <v>157229.00759234169</v>
          </cell>
          <cell r="T1832">
            <v>157229.00759234169</v>
          </cell>
        </row>
        <row r="1834">
          <cell r="R1834">
            <v>28115350</v>
          </cell>
          <cell r="S1834">
            <v>28115350</v>
          </cell>
          <cell r="T1834">
            <v>28115350</v>
          </cell>
        </row>
        <row r="1835">
          <cell r="R1835">
            <v>28115350</v>
          </cell>
          <cell r="S1835">
            <v>28115350</v>
          </cell>
          <cell r="T1835">
            <v>28115350</v>
          </cell>
        </row>
        <row r="1840">
          <cell r="R1840">
            <v>-3543314</v>
          </cell>
        </row>
        <row r="1842">
          <cell r="R1842">
            <v>217330568.95936</v>
          </cell>
        </row>
        <row r="1843">
          <cell r="R1843">
            <v>0</v>
          </cell>
        </row>
        <row r="1844">
          <cell r="R1844">
            <v>0</v>
          </cell>
        </row>
        <row r="1848">
          <cell r="R1848">
            <v>57837346.705999993</v>
          </cell>
        </row>
        <row r="1849">
          <cell r="R1849">
            <v>13539237.649121998</v>
          </cell>
        </row>
        <row r="1850">
          <cell r="R1850">
            <v>0</v>
          </cell>
        </row>
        <row r="1852">
          <cell r="R1852">
            <v>60663669.076388061</v>
          </cell>
        </row>
        <row r="1855">
          <cell r="R1855">
            <v>11453401.278279999</v>
          </cell>
        </row>
        <row r="1856">
          <cell r="R1856">
            <v>80906650.154447496</v>
          </cell>
        </row>
        <row r="1861">
          <cell r="R1861">
            <v>0</v>
          </cell>
        </row>
        <row r="1862">
          <cell r="R1862">
            <v>0</v>
          </cell>
        </row>
        <row r="1863">
          <cell r="R1863">
            <v>4644999.999716999</v>
          </cell>
        </row>
        <row r="1864">
          <cell r="R1864">
            <v>3869445.9348800434</v>
          </cell>
        </row>
        <row r="1865">
          <cell r="R1865">
            <v>9898229</v>
          </cell>
        </row>
        <row r="1866">
          <cell r="R1866">
            <v>376394</v>
          </cell>
        </row>
        <row r="1867">
          <cell r="R1867">
            <v>2956097</v>
          </cell>
        </row>
        <row r="1868">
          <cell r="R1868">
            <v>1903717</v>
          </cell>
        </row>
        <row r="1869">
          <cell r="R1869">
            <v>542713.74560999998</v>
          </cell>
        </row>
        <row r="1870">
          <cell r="R1870">
            <v>0</v>
          </cell>
        </row>
        <row r="1873">
          <cell r="R1873">
            <v>730435</v>
          </cell>
        </row>
        <row r="1874">
          <cell r="R1874">
            <v>715378.54481971008</v>
          </cell>
        </row>
        <row r="1875">
          <cell r="R1875">
            <v>0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P_Update for WCM"/>
      <sheetName val="Структура"/>
      <sheetName val="Алгоритм"/>
      <sheetName val="1.1 Паспорт"/>
      <sheetName val="1.2 Сценарий"/>
      <sheetName val="1.3.1 ОбъемПроизв"/>
      <sheetName val="Поставки"/>
      <sheetName val="1.3.2 ОТМ"/>
      <sheetName val="1.3.2 ОТМ (УМГ)"/>
      <sheetName val="1.3.2 ОТМ (ЭМГ)"/>
      <sheetName val="1.4 ПланСоцЗатр"/>
      <sheetName val="1.5 ПСнижЗатр"/>
      <sheetName val="ПСнижЗатрЭМГ"/>
      <sheetName val="ПСнижЗатрУМГ"/>
      <sheetName val="1.6 КФУ"/>
      <sheetName val="1.7 ИнвестПроекты"/>
      <sheetName val="1.8 Займы"/>
      <sheetName val="2.1 Доходы"/>
      <sheetName val="2.2 ОтклОТМ"/>
      <sheetName val="промеж. себестоим"/>
      <sheetName val="2.3 Себестоимость"/>
      <sheetName val="2.3 Себестоимость УМГ"/>
      <sheetName val="2.3 Себестоимость ЭМГ"/>
      <sheetName val="2.4 Непроизв. расходы"/>
      <sheetName val="2.4 Непроизв. расходы УМГ"/>
      <sheetName val="2.4 Непроизв. расходы ЭМГ"/>
      <sheetName val="2.4 Непроизв. расходы ЦА"/>
      <sheetName val="промеж. КВЛ"/>
      <sheetName val="2.5 КВЛ"/>
      <sheetName val="2.5 КВЛ_УМГ"/>
      <sheetName val="2.5 КВЛ_ЭМГ"/>
      <sheetName val="2.5 КВЛ_ЦА"/>
      <sheetName val="Займы в валюте"/>
      <sheetName val="4061-KZ"/>
      <sheetName val="3744-KZ"/>
      <sheetName val="Султанат Оман"/>
      <sheetName val="BNP Paribas"/>
      <sheetName val="2.6 Займы в тенге"/>
      <sheetName val="2.7 Налоги"/>
      <sheetName val="2.8 Труд"/>
      <sheetName val="2.8 Труд УМГ"/>
      <sheetName val="2.8 Труд ЭМГ"/>
      <sheetName val="2.8 Труд ЦА"/>
      <sheetName val="3 Справ"/>
      <sheetName val="Cash_All"/>
      <sheetName val="Ден.поток"/>
      <sheetName val="KPI"/>
      <sheetName val="Dir_Cash"/>
      <sheetName val="Indir_Cash"/>
      <sheetName val="1БП"/>
      <sheetName val="2.1БП"/>
      <sheetName val="2.2БП"/>
      <sheetName val="3БП"/>
      <sheetName val="4БП"/>
      <sheetName val="5БП"/>
      <sheetName val="6БП"/>
      <sheetName val="7БП"/>
      <sheetName val="8БП"/>
      <sheetName val="9БП"/>
      <sheetName val="10БП"/>
      <sheetName val="1NK"/>
      <sheetName val="2NK"/>
      <sheetName val="3NK"/>
      <sheetName val="4NK"/>
      <sheetName val="5NK"/>
      <sheetName val="6NK"/>
      <sheetName val="FC"/>
      <sheetName val="ЦентрЗатр"/>
      <sheetName val="ЕдИзм"/>
      <sheetName val="Предпр"/>
      <sheetName val="1_3_2 ОТМ"/>
      <sheetName val="2_2 ОтклОТМ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1">
          <cell r="H1" t="str">
            <v>Вид</v>
          </cell>
          <cell r="I1" t="str">
            <v>Описание</v>
          </cell>
          <cell r="K1" t="str">
            <v xml:space="preserve">В столбце «Кодировка» по строке каждого ОТМ (в стоимостном выражении) необходимо обязательно проставить либо символ «S», либо «I»  путем выбора из списка в зависимости от вида затрат, по всем остальным строкам выбрать символ «-».  </v>
          </cell>
        </row>
        <row r="2">
          <cell r="H2" t="str">
            <v>I</v>
          </cell>
          <cell r="I2" t="str">
            <v>Затраты, относимые на капитальные затраты</v>
          </cell>
          <cell r="K2" t="str">
            <v xml:space="preserve">В столбце «Нумерация» необходимо присвоить сквозную нумерацию орг-тех мероприятиям по всем видам деятельности, при этом нумерацию по ОТМ (в натуральном выражении) обязательно дополнять символом «Н». </v>
          </cell>
        </row>
        <row r="3">
          <cell r="H3" t="str">
            <v>S</v>
          </cell>
          <cell r="I3" t="str">
            <v>Затраты, относимые на себестоимость</v>
          </cell>
        </row>
        <row r="4">
          <cell r="H4" t="str">
            <v>"-"</v>
          </cell>
          <cell r="I4" t="str">
            <v>Не содержащие затраты</v>
          </cell>
        </row>
        <row r="12">
          <cell r="I12" t="str">
            <v>Производственный план объемов продукции и организационно-технических мероприятий (ОТМ) по основным проектам</v>
          </cell>
        </row>
        <row r="13">
          <cell r="I13" t="str">
            <v>АО "Разведка Добыча "Казмунайгаз"</v>
          </cell>
        </row>
        <row r="14">
          <cell r="I14" t="str">
            <v>на 2006-2010 годы</v>
          </cell>
        </row>
        <row r="16">
          <cell r="A16" t="str">
            <v>код</v>
          </cell>
          <cell r="H16" t="str">
            <v>Нумерация</v>
          </cell>
          <cell r="I16" t="str">
            <v xml:space="preserve">Показатели </v>
          </cell>
          <cell r="K16" t="str">
            <v>Ед.изм.</v>
          </cell>
        </row>
        <row r="17">
          <cell r="A17" t="str">
            <v>-_Д1</v>
          </cell>
          <cell r="H17" t="str">
            <v>Д1</v>
          </cell>
          <cell r="I17" t="str">
            <v>добыча нефти</v>
          </cell>
        </row>
        <row r="18">
          <cell r="A18" t="str">
            <v>-_1.1</v>
          </cell>
          <cell r="H18" t="str">
            <v>1.1</v>
          </cell>
          <cell r="I18" t="str">
            <v>Объем производства</v>
          </cell>
          <cell r="K18" t="str">
            <v>тыс. тонн</v>
          </cell>
        </row>
        <row r="19">
          <cell r="A19" t="str">
            <v>-_1.2</v>
          </cell>
          <cell r="H19" t="str">
            <v>1.2</v>
          </cell>
          <cell r="I19" t="str">
            <v>Оценка доходов по виду деятельности</v>
          </cell>
          <cell r="K19" t="str">
            <v>тыс.тенге</v>
          </cell>
        </row>
        <row r="20">
          <cell r="A20" t="str">
            <v>-_1.3</v>
          </cell>
          <cell r="H20" t="str">
            <v>1.3</v>
          </cell>
          <cell r="I20" t="str">
            <v>Всего затраты на ОТМ по виду деятельности</v>
          </cell>
          <cell r="K20" t="str">
            <v>тыс.тенге</v>
          </cell>
        </row>
        <row r="21">
          <cell r="A21" t="str">
            <v>-_1.4</v>
          </cell>
          <cell r="H21" t="str">
            <v>1.4</v>
          </cell>
          <cell r="I21" t="str">
            <v>В том числе по основным проектам</v>
          </cell>
        </row>
        <row r="22">
          <cell r="A22" t="str">
            <v>-_1.4.1</v>
          </cell>
          <cell r="H22" t="str">
            <v>1.4.1</v>
          </cell>
          <cell r="I22" t="str">
            <v>Проект поддержки текущего уровня добычи нефти</v>
          </cell>
        </row>
        <row r="23">
          <cell r="A23" t="str">
            <v>-_</v>
          </cell>
          <cell r="I23" t="str">
            <v>Производственные целевые показатели проекта в натуральном выражении</v>
          </cell>
          <cell r="K23" t="str">
            <v>тыс. тонн</v>
          </cell>
        </row>
        <row r="24">
          <cell r="A24" t="str">
            <v>-_</v>
          </cell>
          <cell r="I24" t="str">
            <v>Оценка доходов по проекту</v>
          </cell>
          <cell r="K24" t="str">
            <v>тыс.тенге</v>
          </cell>
        </row>
        <row r="25">
          <cell r="A25" t="str">
            <v>-_</v>
          </cell>
          <cell r="I25" t="str">
            <v>Всего затраты на ОТМ по проекту</v>
          </cell>
          <cell r="K25" t="str">
            <v>тыс.тенге</v>
          </cell>
        </row>
        <row r="26">
          <cell r="A26" t="str">
            <v>-_</v>
          </cell>
          <cell r="I26" t="str">
            <v>В том числе по основным программам:</v>
          </cell>
        </row>
        <row r="27">
          <cell r="A27" t="str">
            <v>-_1Н</v>
          </cell>
          <cell r="H27" t="str">
            <v>1Н</v>
          </cell>
          <cell r="I27" t="str">
            <v>ОТМ 1 Закачка воды</v>
          </cell>
          <cell r="K27" t="str">
            <v>тыс. м3</v>
          </cell>
        </row>
        <row r="28">
          <cell r="A28" t="str">
            <v>S_1</v>
          </cell>
          <cell r="H28" t="str">
            <v>1</v>
          </cell>
          <cell r="I28" t="str">
            <v>ОТМ 1 Закачка воды</v>
          </cell>
          <cell r="K28" t="str">
            <v>тыс.тенге</v>
          </cell>
        </row>
        <row r="29">
          <cell r="A29" t="str">
            <v>-_2Н</v>
          </cell>
          <cell r="H29" t="str">
            <v>2Н</v>
          </cell>
          <cell r="I29" t="str">
            <v>ОТМ 2 Химизация против солеотложения</v>
          </cell>
          <cell r="K29" t="str">
            <v>тонн</v>
          </cell>
        </row>
        <row r="30">
          <cell r="A30" t="str">
            <v>S_2</v>
          </cell>
          <cell r="H30" t="str">
            <v>2</v>
          </cell>
          <cell r="I30" t="str">
            <v>ОТМ 2 Химизация против солеотложения</v>
          </cell>
          <cell r="K30" t="str">
            <v>тыс.тенге</v>
          </cell>
        </row>
        <row r="31">
          <cell r="A31" t="str">
            <v>-_3Н</v>
          </cell>
          <cell r="H31" t="str">
            <v>3Н</v>
          </cell>
          <cell r="I31" t="str">
            <v>ОТМ 3 Химизация против коррозии</v>
          </cell>
          <cell r="K31" t="str">
            <v>тонн</v>
          </cell>
        </row>
        <row r="32">
          <cell r="A32" t="str">
            <v>S_3</v>
          </cell>
          <cell r="H32" t="str">
            <v>3</v>
          </cell>
          <cell r="I32" t="str">
            <v>ОТМ 3 Химизация против коррозии</v>
          </cell>
          <cell r="K32" t="str">
            <v>тыс.тенге</v>
          </cell>
        </row>
        <row r="33">
          <cell r="A33" t="str">
            <v>-_4Н</v>
          </cell>
          <cell r="H33" t="str">
            <v>4Н</v>
          </cell>
          <cell r="I33" t="str">
            <v>ОТМ 4 Химизация против СВБ</v>
          </cell>
          <cell r="K33" t="str">
            <v>тонн</v>
          </cell>
        </row>
        <row r="34">
          <cell r="A34" t="str">
            <v>S_4</v>
          </cell>
          <cell r="H34" t="str">
            <v>4</v>
          </cell>
          <cell r="I34" t="str">
            <v>ОТМ 4 Химизация против СВБ</v>
          </cell>
          <cell r="K34" t="str">
            <v>тыс.тенге</v>
          </cell>
        </row>
        <row r="35">
          <cell r="A35" t="str">
            <v>-_5Н</v>
          </cell>
          <cell r="H35" t="str">
            <v>5Н</v>
          </cell>
          <cell r="I35" t="str">
            <v>ОТМ 5 Обработка растворителями</v>
          </cell>
          <cell r="K35" t="str">
            <v>скв</v>
          </cell>
        </row>
        <row r="36">
          <cell r="I36" t="str">
            <v>ЭКВ</v>
          </cell>
          <cell r="K36" t="str">
            <v>скв</v>
          </cell>
        </row>
        <row r="37">
          <cell r="I37" t="str">
            <v>ВУВЭ</v>
          </cell>
          <cell r="K37" t="str">
            <v>скв</v>
          </cell>
        </row>
        <row r="38">
          <cell r="I38" t="str">
            <v>ВУС</v>
          </cell>
          <cell r="K38" t="str">
            <v>скв</v>
          </cell>
        </row>
        <row r="39">
          <cell r="A39" t="str">
            <v>S_5</v>
          </cell>
          <cell r="H39" t="str">
            <v>5</v>
          </cell>
          <cell r="I39" t="str">
            <v>ОТМ 5 Обработка растворителями</v>
          </cell>
          <cell r="K39" t="str">
            <v>тыс.тенге</v>
          </cell>
        </row>
        <row r="40">
          <cell r="A40" t="str">
            <v>-_6Н</v>
          </cell>
          <cell r="H40" t="str">
            <v>6Н</v>
          </cell>
          <cell r="I40" t="str">
            <v>ОТМ 6 Капитальный ремонт скважин</v>
          </cell>
          <cell r="K40" t="str">
            <v>скв.</v>
          </cell>
        </row>
        <row r="41">
          <cell r="A41" t="str">
            <v>S_6</v>
          </cell>
          <cell r="H41" t="str">
            <v>6</v>
          </cell>
          <cell r="I41" t="str">
            <v>ОТМ 6 Капитальный ремонт скважин</v>
          </cell>
          <cell r="K41" t="str">
            <v>тыс.тенге</v>
          </cell>
        </row>
        <row r="42">
          <cell r="A42" t="str">
            <v>-_7Н</v>
          </cell>
          <cell r="H42" t="str">
            <v>7Н</v>
          </cell>
          <cell r="I42" t="str">
            <v>ОТМ 7 Подземный ремонт скважин</v>
          </cell>
          <cell r="K42" t="str">
            <v>скв.</v>
          </cell>
        </row>
        <row r="43">
          <cell r="A43" t="str">
            <v>S_7</v>
          </cell>
          <cell r="H43" t="str">
            <v>7</v>
          </cell>
          <cell r="I43" t="str">
            <v>ОТМ 7 Подземный ремонт скважин</v>
          </cell>
          <cell r="K43" t="str">
            <v>тыс.тенге</v>
          </cell>
        </row>
        <row r="44">
          <cell r="A44" t="str">
            <v>-_8Н</v>
          </cell>
          <cell r="H44" t="str">
            <v>8Н</v>
          </cell>
          <cell r="I44" t="str">
            <v>ОТМ 8 Перфорационные работы</v>
          </cell>
          <cell r="K44" t="str">
            <v>скв</v>
          </cell>
        </row>
        <row r="45">
          <cell r="I45" t="str">
            <v>перестрел добывающие</v>
          </cell>
          <cell r="K45" t="str">
            <v>скв</v>
          </cell>
        </row>
        <row r="46">
          <cell r="I46" t="str">
            <v>перестрел нагнетательные</v>
          </cell>
          <cell r="K46" t="str">
            <v>скв</v>
          </cell>
        </row>
        <row r="47">
          <cell r="I47" t="str">
            <v>дострел добывающие</v>
          </cell>
          <cell r="K47" t="str">
            <v>скв</v>
          </cell>
        </row>
        <row r="48">
          <cell r="I48" t="str">
            <v>дострел нагнтательные</v>
          </cell>
          <cell r="K48" t="str">
            <v>скв</v>
          </cell>
        </row>
        <row r="49">
          <cell r="I49" t="str">
            <v>депресионная перфорация</v>
          </cell>
          <cell r="K49" t="str">
            <v>скв</v>
          </cell>
        </row>
        <row r="50">
          <cell r="A50" t="str">
            <v>S_8</v>
          </cell>
          <cell r="H50" t="str">
            <v>8</v>
          </cell>
          <cell r="I50" t="str">
            <v>ОТМ 8 Перфорационные работы</v>
          </cell>
          <cell r="K50" t="str">
            <v>тыс.тенге</v>
          </cell>
        </row>
        <row r="51">
          <cell r="A51" t="str">
            <v>-_9Н</v>
          </cell>
          <cell r="H51" t="str">
            <v>9Н</v>
          </cell>
          <cell r="I51" t="str">
            <v>ОТМ 9 Новые технологии по интесификациии притока</v>
          </cell>
          <cell r="K51" t="str">
            <v>скв</v>
          </cell>
        </row>
        <row r="52">
          <cell r="I52" t="str">
            <v>РИР</v>
          </cell>
          <cell r="K52" t="str">
            <v>скв</v>
          </cell>
        </row>
        <row r="53">
          <cell r="I53" t="str">
            <v>ГДРП</v>
          </cell>
          <cell r="K53" t="str">
            <v>скв</v>
          </cell>
        </row>
        <row r="54">
          <cell r="I54" t="str">
            <v>ТБХО</v>
          </cell>
          <cell r="K54" t="str">
            <v>скв</v>
          </cell>
        </row>
        <row r="55">
          <cell r="I55" t="str">
            <v>ГМЩП</v>
          </cell>
          <cell r="K55" t="str">
            <v>скв</v>
          </cell>
        </row>
        <row r="56">
          <cell r="I56" t="str">
            <v>АРСиП</v>
          </cell>
          <cell r="K56" t="str">
            <v>скв</v>
          </cell>
        </row>
        <row r="57">
          <cell r="I57" t="str">
            <v>Электровоздействие</v>
          </cell>
          <cell r="K57" t="str">
            <v>скв</v>
          </cell>
        </row>
        <row r="58">
          <cell r="I58" t="str">
            <v>Радиальное бурение</v>
          </cell>
          <cell r="K58" t="str">
            <v>скв</v>
          </cell>
        </row>
        <row r="59">
          <cell r="I59" t="str">
            <v>ГКУ</v>
          </cell>
          <cell r="K59" t="str">
            <v>скв</v>
          </cell>
        </row>
        <row r="60">
          <cell r="A60" t="str">
            <v>S_9</v>
          </cell>
          <cell r="H60" t="str">
            <v>9</v>
          </cell>
          <cell r="I60" t="str">
            <v>ОТМ 9 Новые технологии по интесификациии притока</v>
          </cell>
          <cell r="K60" t="str">
            <v>тыс.тенге</v>
          </cell>
        </row>
        <row r="61">
          <cell r="A61" t="str">
            <v>-_10Н</v>
          </cell>
          <cell r="H61" t="str">
            <v>10Н</v>
          </cell>
          <cell r="I61" t="str">
            <v>ОТМ 10 Промыслово-геофизические работы</v>
          </cell>
          <cell r="K61" t="str">
            <v>скв</v>
          </cell>
        </row>
        <row r="62">
          <cell r="A62" t="str">
            <v>S_10</v>
          </cell>
          <cell r="H62" t="str">
            <v>10</v>
          </cell>
          <cell r="I62" t="str">
            <v>ОТМ 10 Промыслово-геофизические работы</v>
          </cell>
          <cell r="K62" t="str">
            <v>тыс.тенге</v>
          </cell>
        </row>
        <row r="63">
          <cell r="A63" t="str">
            <v>-_11Н</v>
          </cell>
          <cell r="H63" t="str">
            <v>11Н</v>
          </cell>
          <cell r="I63" t="str">
            <v>ОТМ 11 Капитальный ремонт зданий и сооружении</v>
          </cell>
          <cell r="K63" t="str">
            <v>объект</v>
          </cell>
        </row>
        <row r="64">
          <cell r="A64" t="str">
            <v>S_11</v>
          </cell>
          <cell r="H64" t="str">
            <v>11</v>
          </cell>
          <cell r="I64" t="str">
            <v>ОТМ 11 Капитальный ремонт зданий и сооружении</v>
          </cell>
          <cell r="K64" t="str">
            <v>тыс.тенге</v>
          </cell>
        </row>
        <row r="65">
          <cell r="A65" t="str">
            <v>-_12Н</v>
          </cell>
          <cell r="H65" t="str">
            <v>12Н</v>
          </cell>
          <cell r="I65" t="str">
            <v>ОТМ  12 Капитальный ремонт трубопроводов</v>
          </cell>
          <cell r="K65" t="str">
            <v>км.</v>
          </cell>
        </row>
        <row r="66">
          <cell r="A66" t="str">
            <v>S_12</v>
          </cell>
          <cell r="H66" t="str">
            <v>12</v>
          </cell>
          <cell r="I66" t="str">
            <v>ОТМ  12 Капитальный ремонт трубопроводов</v>
          </cell>
          <cell r="K66" t="str">
            <v>тыс.тенге</v>
          </cell>
        </row>
        <row r="67">
          <cell r="A67" t="str">
            <v>-_13Н</v>
          </cell>
          <cell r="H67" t="str">
            <v>13Н</v>
          </cell>
          <cell r="I67" t="str">
            <v>ОТМ 13 Капитальный ремонт нефтепромыслового оборудования</v>
          </cell>
          <cell r="K67" t="str">
            <v>объект</v>
          </cell>
        </row>
        <row r="68">
          <cell r="A68" t="str">
            <v>S_13</v>
          </cell>
          <cell r="H68" t="str">
            <v>13</v>
          </cell>
          <cell r="I68" t="str">
            <v>ОТМ 13 Капитальный ремонт нефтепромыслового оборудования</v>
          </cell>
          <cell r="K68" t="str">
            <v>тыс.тенге</v>
          </cell>
        </row>
        <row r="69">
          <cell r="A69" t="str">
            <v>-_14Н</v>
          </cell>
          <cell r="H69" t="str">
            <v>14Н</v>
          </cell>
          <cell r="I69" t="str">
            <v>ОТМ 14 Капитальный ремонт энергетического оборудования</v>
          </cell>
          <cell r="K69" t="str">
            <v>объект</v>
          </cell>
        </row>
        <row r="70">
          <cell r="A70" t="str">
            <v>S_14</v>
          </cell>
          <cell r="H70" t="str">
            <v>14</v>
          </cell>
          <cell r="I70" t="str">
            <v>ОТМ 14 Капитальный ремонт энергетического оборудования</v>
          </cell>
          <cell r="K70" t="str">
            <v>тыс.тенге</v>
          </cell>
        </row>
        <row r="71">
          <cell r="A71" t="str">
            <v>-_15Н</v>
          </cell>
          <cell r="H71" t="str">
            <v>15Н</v>
          </cell>
          <cell r="I71" t="str">
            <v>ОТМ 15 Автоматизация технологических процессов</v>
          </cell>
          <cell r="K71" t="str">
            <v>объект</v>
          </cell>
        </row>
        <row r="72">
          <cell r="A72" t="str">
            <v>S_15</v>
          </cell>
          <cell r="H72" t="str">
            <v>15</v>
          </cell>
          <cell r="I72" t="str">
            <v>ОТМ 15 Автоматизация технологических процессов</v>
          </cell>
          <cell r="K72" t="str">
            <v>тыс.тенге</v>
          </cell>
        </row>
        <row r="73">
          <cell r="A73" t="str">
            <v>-_16Н</v>
          </cell>
          <cell r="H73" t="str">
            <v>16Н</v>
          </cell>
          <cell r="I73" t="str">
            <v>ОТМ 16 Охрана труда, промышленная безопасность, окр. среда и ЧС</v>
          </cell>
        </row>
        <row r="74">
          <cell r="A74" t="str">
            <v>S_16</v>
          </cell>
          <cell r="H74" t="str">
            <v>16</v>
          </cell>
          <cell r="I74" t="str">
            <v>ОТМ 16 Охрана труда, промышленная безопасность, окр. среда и ЧС</v>
          </cell>
          <cell r="K74" t="str">
            <v>тыс.тенге</v>
          </cell>
        </row>
        <row r="75">
          <cell r="A75" t="str">
            <v>-_17Н</v>
          </cell>
          <cell r="H75" t="str">
            <v>17Н</v>
          </cell>
          <cell r="I75" t="str">
            <v>ОТМ 17 Капитальное строительство</v>
          </cell>
          <cell r="K75" t="str">
            <v>объект</v>
          </cell>
        </row>
        <row r="76">
          <cell r="A76" t="str">
            <v>I_17</v>
          </cell>
          <cell r="H76" t="str">
            <v>17</v>
          </cell>
          <cell r="I76" t="str">
            <v>ОТМ 17 Капитальное строительство</v>
          </cell>
          <cell r="K76" t="str">
            <v>тыс.тенге</v>
          </cell>
        </row>
        <row r="77">
          <cell r="A77" t="str">
            <v>-_1.4.2</v>
          </cell>
          <cell r="H77" t="str">
            <v>1.4.2</v>
          </cell>
          <cell r="I77" t="str">
            <v>Проект увеличения уровня добычи нефти</v>
          </cell>
        </row>
        <row r="78">
          <cell r="A78" t="str">
            <v>-_</v>
          </cell>
          <cell r="I78" t="str">
            <v>Производственные целевые показатели проекта в натуральном выражении</v>
          </cell>
          <cell r="K78" t="str">
            <v>тыс. тонн</v>
          </cell>
        </row>
        <row r="79">
          <cell r="A79" t="str">
            <v>-_</v>
          </cell>
          <cell r="I79" t="str">
            <v>Оценка доходов по проекту</v>
          </cell>
          <cell r="K79" t="str">
            <v>тыс.тенге</v>
          </cell>
        </row>
        <row r="80">
          <cell r="A80" t="str">
            <v>-_</v>
          </cell>
          <cell r="I80" t="str">
            <v>Всего затраты на ОТМ по проекту</v>
          </cell>
          <cell r="K80" t="str">
            <v>тыс.тенге</v>
          </cell>
        </row>
        <row r="81">
          <cell r="A81" t="str">
            <v>-_</v>
          </cell>
          <cell r="I81" t="str">
            <v>В том числе по основным программам:</v>
          </cell>
        </row>
        <row r="82">
          <cell r="A82" t="str">
            <v>-_18Н</v>
          </cell>
          <cell r="H82" t="str">
            <v>18Н</v>
          </cell>
          <cell r="I82" t="str">
            <v>ОТМ 1 Гидроразрыв пласта (ГРП)</v>
          </cell>
          <cell r="K82" t="str">
            <v>скв</v>
          </cell>
        </row>
        <row r="83">
          <cell r="I83" t="str">
            <v>ГРП действующего фонда</v>
          </cell>
          <cell r="K83" t="str">
            <v>скв</v>
          </cell>
        </row>
        <row r="84">
          <cell r="A84" t="str">
            <v>S_18</v>
          </cell>
          <cell r="H84" t="str">
            <v>18</v>
          </cell>
          <cell r="I84" t="str">
            <v>ОТМ 1 Гидроразрыв пласта (ГРП)</v>
          </cell>
          <cell r="K84" t="str">
            <v>тыс.тенге</v>
          </cell>
        </row>
        <row r="85">
          <cell r="A85" t="str">
            <v>-_19Н</v>
          </cell>
          <cell r="H85" t="str">
            <v>19Н</v>
          </cell>
          <cell r="I85" t="str">
            <v>ОТМ 2 Регулирование закачки</v>
          </cell>
          <cell r="K85" t="str">
            <v>скв</v>
          </cell>
        </row>
        <row r="86">
          <cell r="I86" t="str">
            <v>потокоотклоняющий состав</v>
          </cell>
          <cell r="K86" t="str">
            <v>скв</v>
          </cell>
        </row>
        <row r="87">
          <cell r="A87" t="str">
            <v>S_19</v>
          </cell>
          <cell r="H87" t="str">
            <v>19</v>
          </cell>
          <cell r="I87" t="str">
            <v>ОТМ 2 Регулирование закачки</v>
          </cell>
          <cell r="K87" t="str">
            <v>тыс.тенге</v>
          </cell>
        </row>
        <row r="88">
          <cell r="A88" t="str">
            <v>-_20Н</v>
          </cell>
          <cell r="H88" t="str">
            <v>20Н</v>
          </cell>
          <cell r="I88" t="str">
            <v>ОТМ 3 Бурение эксплуатационных скважин</v>
          </cell>
          <cell r="K88" t="str">
            <v>скв</v>
          </cell>
        </row>
        <row r="89">
          <cell r="I89" t="str">
            <v>заканчивание  скважин с ГРП</v>
          </cell>
          <cell r="K89" t="str">
            <v>скв</v>
          </cell>
        </row>
        <row r="90">
          <cell r="A90" t="str">
            <v>I_20</v>
          </cell>
          <cell r="H90" t="str">
            <v>20</v>
          </cell>
          <cell r="I90" t="str">
            <v>ОТМ 3 Бурение эксплуатационных скважин</v>
          </cell>
          <cell r="K90" t="str">
            <v>тыс.тенге</v>
          </cell>
        </row>
        <row r="91">
          <cell r="A91" t="str">
            <v>-_21Н</v>
          </cell>
          <cell r="H91" t="str">
            <v>21Н</v>
          </cell>
          <cell r="I91" t="str">
            <v>ОТМ 4 Зарезка второго ствола</v>
          </cell>
          <cell r="K91" t="str">
            <v>скв</v>
          </cell>
        </row>
        <row r="92">
          <cell r="A92" t="str">
            <v>I_21</v>
          </cell>
          <cell r="H92" t="str">
            <v>21</v>
          </cell>
          <cell r="I92" t="str">
            <v>ОТМ 4 Зарезка второго ствола</v>
          </cell>
          <cell r="K92" t="str">
            <v>тыс.тенге</v>
          </cell>
        </row>
        <row r="93">
          <cell r="A93" t="str">
            <v>-_22Н</v>
          </cell>
          <cell r="H93" t="str">
            <v>22Н</v>
          </cell>
          <cell r="I93" t="str">
            <v>ОТМ 5 Капитальное строительство</v>
          </cell>
        </row>
        <row r="94">
          <cell r="A94" t="str">
            <v>I_22</v>
          </cell>
          <cell r="H94" t="str">
            <v>22</v>
          </cell>
          <cell r="I94" t="str">
            <v>ОТМ 5 Капитальное строительство</v>
          </cell>
          <cell r="K94" t="str">
            <v>тыс.тенге</v>
          </cell>
        </row>
        <row r="95">
          <cell r="A95" t="str">
            <v>-_23Н</v>
          </cell>
          <cell r="H95" t="str">
            <v>23Н</v>
          </cell>
          <cell r="I95" t="str">
            <v>ОТМ 6 Автоматизация технологических процессов</v>
          </cell>
        </row>
        <row r="96">
          <cell r="A96" t="str">
            <v>I_23</v>
          </cell>
          <cell r="H96" t="str">
            <v>23</v>
          </cell>
          <cell r="I96" t="str">
            <v>ОТМ 6 Автоматизация технологических процессов</v>
          </cell>
          <cell r="K96" t="str">
            <v>тыс.тенге</v>
          </cell>
        </row>
        <row r="97">
          <cell r="A97" t="str">
            <v>-_1.4.3</v>
          </cell>
          <cell r="H97" t="str">
            <v>1.4.3</v>
          </cell>
          <cell r="I97" t="str">
            <v>Проект прироста запасов нефти</v>
          </cell>
        </row>
        <row r="98">
          <cell r="A98" t="str">
            <v>-_</v>
          </cell>
          <cell r="I98" t="str">
            <v>Производственные целевые показатели проекта в натуральном выражении</v>
          </cell>
          <cell r="K98" t="str">
            <v>млн.тонн</v>
          </cell>
        </row>
        <row r="99">
          <cell r="A99" t="str">
            <v>-_</v>
          </cell>
          <cell r="I99" t="str">
            <v>Оценка доходов по проекту</v>
          </cell>
          <cell r="K99" t="str">
            <v>тыс.тенге</v>
          </cell>
        </row>
        <row r="100">
          <cell r="A100" t="str">
            <v>-_</v>
          </cell>
          <cell r="I100" t="str">
            <v>Всего затраты на ОТМ по проекту</v>
          </cell>
          <cell r="K100" t="str">
            <v>тыс.тенге</v>
          </cell>
        </row>
        <row r="101">
          <cell r="A101" t="str">
            <v>-_</v>
          </cell>
          <cell r="I101" t="str">
            <v>В том числе по основным программам:</v>
          </cell>
        </row>
        <row r="102">
          <cell r="A102" t="str">
            <v>-_24Н</v>
          </cell>
          <cell r="H102" t="str">
            <v>24Н</v>
          </cell>
          <cell r="I102" t="str">
            <v>ОТМ 1 Бурение поисково-разведочных скважин</v>
          </cell>
          <cell r="K102" t="str">
            <v>скв</v>
          </cell>
        </row>
        <row r="103">
          <cell r="A103" t="str">
            <v>I_24</v>
          </cell>
          <cell r="H103" t="str">
            <v>24</v>
          </cell>
          <cell r="I103" t="str">
            <v>ОТМ 1 Бурение поисково-разведочных скважин</v>
          </cell>
          <cell r="K103" t="str">
            <v>тыс.тенге</v>
          </cell>
        </row>
        <row r="104">
          <cell r="A104" t="str">
            <v>-_25Н</v>
          </cell>
          <cell r="H104" t="str">
            <v>25Н</v>
          </cell>
          <cell r="I104" t="str">
            <v>ОТМ 2 Геофизические работы</v>
          </cell>
        </row>
        <row r="105">
          <cell r="I105" t="str">
            <v>сейсмика 2Д на новых территориях</v>
          </cell>
          <cell r="K105" t="str">
            <v>пог.км</v>
          </cell>
        </row>
        <row r="106">
          <cell r="I106" t="str">
            <v>сейсмика 3Д на новых территориях</v>
          </cell>
          <cell r="K106" t="str">
            <v>км2</v>
          </cell>
        </row>
        <row r="107">
          <cell r="A107" t="str">
            <v>I_25</v>
          </cell>
          <cell r="H107" t="str">
            <v>25</v>
          </cell>
          <cell r="I107" t="str">
            <v>ОТМ 2 Геофизические работы</v>
          </cell>
          <cell r="K107" t="str">
            <v>тыс.тенге</v>
          </cell>
        </row>
        <row r="108">
          <cell r="A108" t="str">
            <v>-_25Н</v>
          </cell>
          <cell r="H108" t="str">
            <v>25Н</v>
          </cell>
          <cell r="I108" t="str">
            <v>ОТМ 3 Бурение эксплуатационных скважин</v>
          </cell>
        </row>
        <row r="109">
          <cell r="A109" t="str">
            <v>I_26</v>
          </cell>
          <cell r="H109" t="str">
            <v>26</v>
          </cell>
          <cell r="I109" t="str">
            <v>ОТМ 3 Бурение эксплуатационных скважин</v>
          </cell>
          <cell r="K109" t="str">
            <v>тыс.тенге</v>
          </cell>
        </row>
        <row r="110">
          <cell r="A110" t="str">
            <v>-_27Н</v>
          </cell>
          <cell r="H110" t="str">
            <v>27Н</v>
          </cell>
          <cell r="I110" t="str">
            <v>ОТМ 4 Капитальное строительство</v>
          </cell>
        </row>
        <row r="111">
          <cell r="A111" t="str">
            <v>I_27</v>
          </cell>
          <cell r="H111" t="str">
            <v>27</v>
          </cell>
          <cell r="I111" t="str">
            <v>ОТМ 4 Капитальное строительство</v>
          </cell>
          <cell r="K111" t="str">
            <v>тыс.тенге</v>
          </cell>
        </row>
        <row r="112">
          <cell r="A112" t="str">
            <v>-_Д2</v>
          </cell>
          <cell r="H112" t="str">
            <v>Д2</v>
          </cell>
          <cell r="I112" t="str">
            <v>переработка  нефти</v>
          </cell>
        </row>
        <row r="113">
          <cell r="A113" t="str">
            <v>-_2.1</v>
          </cell>
          <cell r="H113" t="str">
            <v>2.1</v>
          </cell>
          <cell r="I113" t="str">
            <v>Объем производства</v>
          </cell>
          <cell r="K113" t="str">
            <v>тыс. тонн</v>
          </cell>
        </row>
        <row r="114">
          <cell r="A114" t="str">
            <v>-_2.2</v>
          </cell>
          <cell r="H114" t="str">
            <v>2.2</v>
          </cell>
          <cell r="I114" t="str">
            <v>Оценка доходов по виду деятельности</v>
          </cell>
          <cell r="K114" t="str">
            <v>тыс.тенге</v>
          </cell>
        </row>
        <row r="115">
          <cell r="A115" t="str">
            <v>-_2.3</v>
          </cell>
          <cell r="H115" t="str">
            <v>2.3</v>
          </cell>
          <cell r="I115" t="str">
            <v>Всего затраты на ОТМ по виду деятельности</v>
          </cell>
          <cell r="K115" t="str">
            <v>тыс.тенге</v>
          </cell>
        </row>
        <row r="116">
          <cell r="A116" t="str">
            <v>-_2.4</v>
          </cell>
          <cell r="H116" t="str">
            <v>2.4</v>
          </cell>
          <cell r="I116" t="str">
            <v>В том числе по основным проектам</v>
          </cell>
        </row>
        <row r="117">
          <cell r="A117" t="str">
            <v>-_2.4.1</v>
          </cell>
          <cell r="H117" t="str">
            <v>2.4.1</v>
          </cell>
          <cell r="I117" t="str">
            <v>Проект 1</v>
          </cell>
        </row>
        <row r="118">
          <cell r="A118" t="str">
            <v>-_</v>
          </cell>
          <cell r="I118" t="str">
            <v>Производственные целевые показатели проекта в натуральном выражении</v>
          </cell>
        </row>
        <row r="119">
          <cell r="A119" t="str">
            <v>-_</v>
          </cell>
          <cell r="I119" t="str">
            <v>Оценка доходов по проекту</v>
          </cell>
          <cell r="K119" t="str">
            <v>тыс.тенге</v>
          </cell>
        </row>
        <row r="120">
          <cell r="A120" t="str">
            <v>-_</v>
          </cell>
          <cell r="I120" t="str">
            <v>Всего затраты на ОТМ по проекту</v>
          </cell>
          <cell r="K120" t="str">
            <v>тыс.тенге</v>
          </cell>
        </row>
        <row r="121">
          <cell r="A121" t="str">
            <v>-_</v>
          </cell>
          <cell r="I121" t="str">
            <v>В том числе по основным программам:</v>
          </cell>
        </row>
        <row r="122">
          <cell r="A122" t="str">
            <v>-_28Н</v>
          </cell>
          <cell r="H122" t="str">
            <v>28Н</v>
          </cell>
          <cell r="I122" t="str">
            <v>ОТМ 1             (в натуральном выражении)</v>
          </cell>
        </row>
        <row r="123">
          <cell r="A123" t="str">
            <v>-_28</v>
          </cell>
          <cell r="H123" t="str">
            <v>28</v>
          </cell>
          <cell r="I123" t="str">
            <v>ОТМ 1             (в стоимостном выражении)</v>
          </cell>
          <cell r="K123" t="str">
            <v>тыс.тенге</v>
          </cell>
        </row>
        <row r="124">
          <cell r="A124" t="str">
            <v>-_29Н</v>
          </cell>
          <cell r="H124" t="str">
            <v>29Н</v>
          </cell>
          <cell r="I124" t="str">
            <v>ОТМ 2             (в натуральном выражении)</v>
          </cell>
        </row>
        <row r="125">
          <cell r="A125" t="str">
            <v>-_29</v>
          </cell>
          <cell r="H125" t="str">
            <v>29</v>
          </cell>
          <cell r="I125" t="str">
            <v>ОТМ 2             (в стоимостном выражении)</v>
          </cell>
          <cell r="K125" t="str">
            <v>тыс.тенге</v>
          </cell>
        </row>
        <row r="126">
          <cell r="A126" t="str">
            <v>-_30Н</v>
          </cell>
          <cell r="H126" t="str">
            <v>30Н</v>
          </cell>
          <cell r="I126" t="str">
            <v>ОТМ 3             (в натуральном выражении)</v>
          </cell>
        </row>
        <row r="127">
          <cell r="A127" t="str">
            <v>-_30</v>
          </cell>
          <cell r="H127" t="str">
            <v>30</v>
          </cell>
          <cell r="I127" t="str">
            <v>ОТМ 3             (в стоимостном выражении)</v>
          </cell>
          <cell r="K127" t="str">
            <v>тыс.тенге</v>
          </cell>
        </row>
        <row r="128">
          <cell r="A128" t="str">
            <v>-_31Н</v>
          </cell>
          <cell r="H128" t="str">
            <v>31Н</v>
          </cell>
          <cell r="I128" t="str">
            <v>ОТМ 4             (в натуральном выражении)</v>
          </cell>
        </row>
        <row r="129">
          <cell r="A129" t="str">
            <v>-_31</v>
          </cell>
          <cell r="H129" t="str">
            <v>31</v>
          </cell>
          <cell r="I129" t="str">
            <v>ОТМ 4             (в стоимостном выражении)</v>
          </cell>
          <cell r="K129" t="str">
            <v>тыс.тенге</v>
          </cell>
        </row>
        <row r="131">
          <cell r="A131" t="str">
            <v>-_</v>
          </cell>
          <cell r="I131" t="str">
            <v>,,,</v>
          </cell>
        </row>
        <row r="132">
          <cell r="A132" t="str">
            <v>-_2.4.2</v>
          </cell>
          <cell r="H132" t="str">
            <v>2.4.2</v>
          </cell>
          <cell r="I132" t="str">
            <v>Проект 2</v>
          </cell>
        </row>
        <row r="133">
          <cell r="A133" t="str">
            <v>-_</v>
          </cell>
          <cell r="I133" t="str">
            <v>Производственные целевые показатели проекта в натуральном выражении</v>
          </cell>
        </row>
        <row r="134">
          <cell r="A134" t="str">
            <v>-_</v>
          </cell>
          <cell r="I134" t="str">
            <v>Оценка доходов по проекту</v>
          </cell>
          <cell r="K134" t="str">
            <v>тыс.тенге</v>
          </cell>
        </row>
        <row r="135">
          <cell r="A135" t="str">
            <v>-_</v>
          </cell>
          <cell r="I135" t="str">
            <v>Всего затраты на ОТМ по проекту</v>
          </cell>
          <cell r="K135" t="str">
            <v>тыс.тенге</v>
          </cell>
        </row>
        <row r="136">
          <cell r="A136" t="str">
            <v>-_</v>
          </cell>
          <cell r="I136" t="str">
            <v>В том числе по основным программам:</v>
          </cell>
        </row>
        <row r="137">
          <cell r="A137" t="str">
            <v>-_32Н</v>
          </cell>
          <cell r="H137" t="str">
            <v>32Н</v>
          </cell>
          <cell r="I137" t="str">
            <v>ОТМ 1             (в натуральном выражении)</v>
          </cell>
        </row>
        <row r="138">
          <cell r="A138" t="str">
            <v>-_32</v>
          </cell>
          <cell r="H138" t="str">
            <v>32</v>
          </cell>
          <cell r="I138" t="str">
            <v>ОТМ 1             (в стоимостном выражении)</v>
          </cell>
          <cell r="K138" t="str">
            <v>тыс.тенге</v>
          </cell>
        </row>
        <row r="139">
          <cell r="A139" t="str">
            <v>-_33Н</v>
          </cell>
          <cell r="H139" t="str">
            <v>33Н</v>
          </cell>
          <cell r="I139" t="str">
            <v>ОТМ 2             (в натуральном выражении)</v>
          </cell>
        </row>
        <row r="140">
          <cell r="A140" t="str">
            <v>-_33</v>
          </cell>
          <cell r="H140" t="str">
            <v>33</v>
          </cell>
          <cell r="I140" t="str">
            <v>ОТМ 2             (в стоимостном выражении)</v>
          </cell>
          <cell r="K140" t="str">
            <v>тыс.тенге</v>
          </cell>
        </row>
        <row r="141">
          <cell r="A141" t="str">
            <v>-_34Н</v>
          </cell>
          <cell r="H141" t="str">
            <v>34Н</v>
          </cell>
          <cell r="I141" t="str">
            <v>ОТМ 3             (в натуральном выражении)</v>
          </cell>
        </row>
        <row r="142">
          <cell r="A142" t="str">
            <v>-_34</v>
          </cell>
          <cell r="H142" t="str">
            <v>34</v>
          </cell>
          <cell r="I142" t="str">
            <v>ОТМ 3             (в стоимостном выражении)</v>
          </cell>
          <cell r="K142" t="str">
            <v>тыс.тенге</v>
          </cell>
        </row>
        <row r="143">
          <cell r="A143" t="str">
            <v>-_35Н</v>
          </cell>
          <cell r="H143" t="str">
            <v>35Н</v>
          </cell>
          <cell r="I143" t="str">
            <v>ОТМ 4             (в натуральном выражении)</v>
          </cell>
        </row>
        <row r="144">
          <cell r="A144" t="str">
            <v>-_35</v>
          </cell>
          <cell r="H144" t="str">
            <v>35</v>
          </cell>
          <cell r="I144" t="str">
            <v>ОТМ 4             (в стоимостном выражении)</v>
          </cell>
          <cell r="K144" t="str">
            <v>тыс.тенге</v>
          </cell>
        </row>
        <row r="146">
          <cell r="A146" t="str">
            <v>-_</v>
          </cell>
          <cell r="I146" t="str">
            <v>,,,</v>
          </cell>
        </row>
        <row r="147">
          <cell r="A147" t="str">
            <v>-_2.4.3</v>
          </cell>
          <cell r="H147" t="str">
            <v>2.4.3</v>
          </cell>
          <cell r="I147" t="str">
            <v>Проект 3</v>
          </cell>
        </row>
        <row r="148">
          <cell r="A148" t="str">
            <v>-_</v>
          </cell>
          <cell r="I148" t="str">
            <v>Производственные целевые показатели проекта в натуральном выражении</v>
          </cell>
        </row>
        <row r="149">
          <cell r="A149" t="str">
            <v>-_</v>
          </cell>
          <cell r="I149" t="str">
            <v>Оценка доходов по проекту</v>
          </cell>
          <cell r="K149" t="str">
            <v>тыс.тенге</v>
          </cell>
        </row>
        <row r="150">
          <cell r="A150" t="str">
            <v>-_</v>
          </cell>
          <cell r="I150" t="str">
            <v>Всего затраты на ОТМ по проекту</v>
          </cell>
          <cell r="K150" t="str">
            <v>тыс.тенге</v>
          </cell>
        </row>
        <row r="151">
          <cell r="A151" t="str">
            <v>-_</v>
          </cell>
          <cell r="I151" t="str">
            <v>В том числе по основным программам:</v>
          </cell>
        </row>
        <row r="152">
          <cell r="A152" t="str">
            <v>-_36Н</v>
          </cell>
          <cell r="H152" t="str">
            <v>36Н</v>
          </cell>
          <cell r="I152" t="str">
            <v>ОТМ 1             (в натуральном выражении)</v>
          </cell>
        </row>
        <row r="153">
          <cell r="A153" t="str">
            <v>-_36</v>
          </cell>
          <cell r="H153" t="str">
            <v>36</v>
          </cell>
          <cell r="I153" t="str">
            <v>ОТМ 1             (в стоимостном выражении)</v>
          </cell>
          <cell r="K153" t="str">
            <v>тыс.тенге</v>
          </cell>
        </row>
        <row r="154">
          <cell r="A154" t="str">
            <v>-_37Н</v>
          </cell>
          <cell r="H154" t="str">
            <v>37Н</v>
          </cell>
          <cell r="I154" t="str">
            <v>ОТМ 2             (в натуральном выражении)</v>
          </cell>
        </row>
        <row r="155">
          <cell r="A155" t="str">
            <v>-_37</v>
          </cell>
          <cell r="H155" t="str">
            <v>37</v>
          </cell>
          <cell r="I155" t="str">
            <v>ОТМ 2             (в стоимостном выражении)</v>
          </cell>
          <cell r="K155" t="str">
            <v>тыс.тенге</v>
          </cell>
        </row>
        <row r="156">
          <cell r="A156" t="str">
            <v>-_38Н</v>
          </cell>
          <cell r="H156" t="str">
            <v>38Н</v>
          </cell>
          <cell r="I156" t="str">
            <v>ОТМ 3             (в натуральном выражении)</v>
          </cell>
        </row>
        <row r="157">
          <cell r="A157" t="str">
            <v>-_38</v>
          </cell>
          <cell r="H157" t="str">
            <v>38</v>
          </cell>
          <cell r="I157" t="str">
            <v>ОТМ 3             (в стоимостном выражении)</v>
          </cell>
          <cell r="K157" t="str">
            <v>тыс.тенге</v>
          </cell>
        </row>
        <row r="158">
          <cell r="A158" t="str">
            <v>-_39Н</v>
          </cell>
          <cell r="H158" t="str">
            <v>39Н</v>
          </cell>
          <cell r="I158" t="str">
            <v>ОТМ 4             (в натуральном выражении)</v>
          </cell>
        </row>
        <row r="159">
          <cell r="A159" t="str">
            <v>-_39</v>
          </cell>
          <cell r="H159" t="str">
            <v>39</v>
          </cell>
          <cell r="I159" t="str">
            <v>ОТМ 4             (в стоимостном выражении)</v>
          </cell>
          <cell r="K159" t="str">
            <v>тыс.тенге</v>
          </cell>
        </row>
        <row r="161">
          <cell r="A161" t="str">
            <v>-_</v>
          </cell>
          <cell r="I161" t="str">
            <v>,,,</v>
          </cell>
        </row>
        <row r="162">
          <cell r="A162" t="str">
            <v>-_Д3</v>
          </cell>
          <cell r="H162" t="str">
            <v>Д3</v>
          </cell>
          <cell r="I162" t="str">
            <v>добыча природного газа и конденсата</v>
          </cell>
        </row>
        <row r="163">
          <cell r="A163" t="str">
            <v>-_3.1</v>
          </cell>
          <cell r="H163" t="str">
            <v>3.1</v>
          </cell>
          <cell r="I163" t="str">
            <v>Объем производства</v>
          </cell>
          <cell r="K163" t="str">
            <v>млн. м3</v>
          </cell>
        </row>
        <row r="164">
          <cell r="A164" t="str">
            <v>-_3.2</v>
          </cell>
          <cell r="H164" t="str">
            <v>3.2</v>
          </cell>
          <cell r="I164" t="str">
            <v>Оценка доходов по виду деятельности</v>
          </cell>
          <cell r="K164" t="str">
            <v>тыс.тенге</v>
          </cell>
        </row>
        <row r="165">
          <cell r="A165" t="str">
            <v>-_3.3</v>
          </cell>
          <cell r="H165" t="str">
            <v>3.3</v>
          </cell>
          <cell r="I165" t="str">
            <v>Всего затраты на ОТМ по виду деятельности</v>
          </cell>
          <cell r="K165" t="str">
            <v>тыс.тенге</v>
          </cell>
        </row>
        <row r="166">
          <cell r="A166" t="str">
            <v>-_3.4</v>
          </cell>
          <cell r="H166" t="str">
            <v>3.4</v>
          </cell>
          <cell r="I166" t="str">
            <v>В том числе по основным проектам</v>
          </cell>
        </row>
        <row r="167">
          <cell r="A167" t="str">
            <v>-_3.4.1</v>
          </cell>
          <cell r="H167" t="str">
            <v>3.4.1</v>
          </cell>
          <cell r="I167" t="str">
            <v>Проект 1</v>
          </cell>
        </row>
        <row r="168">
          <cell r="A168" t="str">
            <v>-_</v>
          </cell>
          <cell r="I168" t="str">
            <v>Производственные целевые показатели проекта в натуральном выражении</v>
          </cell>
        </row>
        <row r="169">
          <cell r="A169" t="str">
            <v>-_</v>
          </cell>
          <cell r="I169" t="str">
            <v>Оценка доходов по проекту</v>
          </cell>
          <cell r="K169" t="str">
            <v>тыс.тенге</v>
          </cell>
        </row>
        <row r="170">
          <cell r="A170" t="str">
            <v>-_</v>
          </cell>
          <cell r="I170" t="str">
            <v>Всего затраты на ОТМ по проекту</v>
          </cell>
          <cell r="K170" t="str">
            <v>тыс.тенге</v>
          </cell>
        </row>
        <row r="171">
          <cell r="A171" t="str">
            <v>-_</v>
          </cell>
          <cell r="I171" t="str">
            <v>В том числе по основным программам:</v>
          </cell>
        </row>
        <row r="172">
          <cell r="A172" t="str">
            <v>-_40Н</v>
          </cell>
          <cell r="H172" t="str">
            <v>40Н</v>
          </cell>
          <cell r="I172" t="str">
            <v>ОТМ 1Капитальный ремонт скважин</v>
          </cell>
          <cell r="K172" t="str">
            <v>скв.</v>
          </cell>
        </row>
        <row r="173">
          <cell r="A173" t="str">
            <v>S_40</v>
          </cell>
          <cell r="H173" t="str">
            <v>40</v>
          </cell>
          <cell r="I173" t="str">
            <v>ОТМ 1Капитальный ремонт скважин</v>
          </cell>
          <cell r="K173" t="str">
            <v>тыс.тенге</v>
          </cell>
        </row>
        <row r="174">
          <cell r="A174" t="str">
            <v>-_41Н</v>
          </cell>
          <cell r="H174" t="str">
            <v>41Н</v>
          </cell>
          <cell r="I174" t="str">
            <v>ОТМ 2 Подземный ремонт скважин</v>
          </cell>
          <cell r="K174" t="str">
            <v>скв.</v>
          </cell>
        </row>
        <row r="175">
          <cell r="A175" t="str">
            <v>S_41</v>
          </cell>
          <cell r="H175" t="str">
            <v>41</v>
          </cell>
          <cell r="I175" t="str">
            <v>ОТМ 2 Подземный ремонт скважин</v>
          </cell>
          <cell r="K175" t="str">
            <v>тыс.тенге</v>
          </cell>
        </row>
        <row r="176">
          <cell r="A176" t="str">
            <v>-_42Н</v>
          </cell>
          <cell r="H176" t="str">
            <v>42Н</v>
          </cell>
          <cell r="I176" t="str">
            <v>ОТМ 3 Перфорационные работы</v>
          </cell>
          <cell r="K176" t="str">
            <v>скв.</v>
          </cell>
        </row>
        <row r="177">
          <cell r="I177" t="str">
            <v>перестрел добывающие</v>
          </cell>
          <cell r="K177" t="str">
            <v>скв.</v>
          </cell>
        </row>
        <row r="178">
          <cell r="I178" t="str">
            <v>перестрел нагнетательные</v>
          </cell>
          <cell r="K178" t="str">
            <v>скв.</v>
          </cell>
        </row>
        <row r="179">
          <cell r="I179" t="str">
            <v>дострел добывающие</v>
          </cell>
          <cell r="K179" t="str">
            <v>скв.</v>
          </cell>
        </row>
        <row r="180">
          <cell r="I180" t="str">
            <v>дострел нагнтательные</v>
          </cell>
          <cell r="K180" t="str">
            <v>скв.</v>
          </cell>
        </row>
        <row r="181">
          <cell r="I181" t="str">
            <v>депресионная перфорация</v>
          </cell>
          <cell r="K181" t="str">
            <v>скв.</v>
          </cell>
        </row>
        <row r="182">
          <cell r="A182" t="str">
            <v>S_42</v>
          </cell>
          <cell r="H182" t="str">
            <v>42</v>
          </cell>
          <cell r="I182" t="str">
            <v>ОТМ 3 Перфорационные работы</v>
          </cell>
          <cell r="K182" t="str">
            <v>тыс.тенге</v>
          </cell>
        </row>
        <row r="183">
          <cell r="A183" t="str">
            <v>-_43Н</v>
          </cell>
          <cell r="H183" t="str">
            <v>43Н</v>
          </cell>
          <cell r="I183" t="str">
            <v>ОТМ 4 Промыслово-геофизические работы</v>
          </cell>
          <cell r="K183" t="str">
            <v>скв.</v>
          </cell>
        </row>
        <row r="184">
          <cell r="A184" t="str">
            <v>S_43</v>
          </cell>
          <cell r="H184" t="str">
            <v>43</v>
          </cell>
          <cell r="I184" t="str">
            <v>ОТМ 4 Промыслово-геофизические работы</v>
          </cell>
          <cell r="K184" t="str">
            <v>тыс.тенге</v>
          </cell>
        </row>
        <row r="185">
          <cell r="A185" t="str">
            <v>-_44Н</v>
          </cell>
          <cell r="H185" t="str">
            <v>44Н</v>
          </cell>
          <cell r="I185" t="str">
            <v>ОТМ 5 Капитальный ремонт зданий и сооружении</v>
          </cell>
          <cell r="K185" t="str">
            <v>объект</v>
          </cell>
        </row>
        <row r="186">
          <cell r="A186" t="str">
            <v>S_44</v>
          </cell>
          <cell r="H186" t="str">
            <v>44</v>
          </cell>
          <cell r="I186" t="str">
            <v>ОТМ 5 Капитальный ремонт зданий и сооружении</v>
          </cell>
          <cell r="K186" t="str">
            <v>тыс.тенге</v>
          </cell>
        </row>
        <row r="187">
          <cell r="A187" t="str">
            <v>-_45Н</v>
          </cell>
          <cell r="H187" t="str">
            <v>45Н</v>
          </cell>
          <cell r="I187" t="str">
            <v>ОТМ  6 Капитальный ремонт трубопроводов</v>
          </cell>
          <cell r="K187" t="str">
            <v>км.</v>
          </cell>
        </row>
        <row r="188">
          <cell r="A188" t="str">
            <v>S_45</v>
          </cell>
          <cell r="H188" t="str">
            <v>45</v>
          </cell>
          <cell r="I188" t="str">
            <v>ОТМ  6 Капитальный ремонт трубопроводов</v>
          </cell>
          <cell r="K188" t="str">
            <v>тыс.тенге</v>
          </cell>
        </row>
        <row r="189">
          <cell r="A189" t="str">
            <v>-_46Н</v>
          </cell>
          <cell r="H189" t="str">
            <v>46Н</v>
          </cell>
          <cell r="I189" t="str">
            <v>ОТМ 7 Капитальный ремонт нефтепромыслового оборудования</v>
          </cell>
          <cell r="K189" t="str">
            <v>объект</v>
          </cell>
        </row>
        <row r="190">
          <cell r="A190" t="str">
            <v>S_46</v>
          </cell>
          <cell r="H190" t="str">
            <v>46</v>
          </cell>
          <cell r="I190" t="str">
            <v>ОТМ 7 Капитальный ремонт нефтепромыслового оборудования</v>
          </cell>
          <cell r="K190" t="str">
            <v>тыс.тенге</v>
          </cell>
        </row>
        <row r="191">
          <cell r="A191" t="str">
            <v>-_47Н</v>
          </cell>
          <cell r="H191" t="str">
            <v>47Н</v>
          </cell>
          <cell r="I191" t="str">
            <v>ОТМ 8 Капитальный ремонт энергетического оборудования</v>
          </cell>
          <cell r="K191" t="str">
            <v>объект</v>
          </cell>
        </row>
        <row r="192">
          <cell r="A192" t="str">
            <v>S_47</v>
          </cell>
          <cell r="H192" t="str">
            <v>47</v>
          </cell>
          <cell r="I192" t="str">
            <v>ОТМ 8 Капитальный ремонт энергетического оборудования</v>
          </cell>
          <cell r="K192" t="str">
            <v>тыс.тенге</v>
          </cell>
        </row>
        <row r="194">
          <cell r="A194" t="str">
            <v>-_</v>
          </cell>
          <cell r="I194" t="str">
            <v>,,,</v>
          </cell>
        </row>
        <row r="195">
          <cell r="A195" t="str">
            <v>-_3.4.2</v>
          </cell>
          <cell r="H195" t="str">
            <v>3.4.2</v>
          </cell>
          <cell r="I195" t="str">
            <v>Проект 2</v>
          </cell>
        </row>
        <row r="196">
          <cell r="A196" t="str">
            <v>-_</v>
          </cell>
          <cell r="I196" t="str">
            <v>Производственные целевые показатели проекта в натуральном выражении</v>
          </cell>
        </row>
        <row r="197">
          <cell r="A197" t="str">
            <v>-_</v>
          </cell>
          <cell r="I197" t="str">
            <v>Оценка доходов по проекту</v>
          </cell>
          <cell r="K197" t="str">
            <v>тыс.тенге</v>
          </cell>
        </row>
        <row r="198">
          <cell r="A198" t="str">
            <v>-_</v>
          </cell>
          <cell r="I198" t="str">
            <v>Всего затраты на ОТМ по проекту</v>
          </cell>
          <cell r="K198" t="str">
            <v>тыс.тенге</v>
          </cell>
        </row>
        <row r="199">
          <cell r="A199" t="str">
            <v>-_</v>
          </cell>
          <cell r="I199" t="str">
            <v>В том числе по основным программам:</v>
          </cell>
        </row>
        <row r="200">
          <cell r="A200" t="str">
            <v>-_48Н</v>
          </cell>
          <cell r="H200" t="str">
            <v>48Н</v>
          </cell>
          <cell r="I200" t="str">
            <v>ОТМ 1             (в натуральном выражении)</v>
          </cell>
        </row>
        <row r="201">
          <cell r="A201" t="str">
            <v>-_48</v>
          </cell>
          <cell r="H201" t="str">
            <v>48</v>
          </cell>
          <cell r="I201" t="str">
            <v>ОТМ 1             (в стоимостном выражении)</v>
          </cell>
          <cell r="K201" t="str">
            <v>тыс.тенге</v>
          </cell>
        </row>
        <row r="202">
          <cell r="A202" t="str">
            <v>-_49Н</v>
          </cell>
          <cell r="H202" t="str">
            <v>49Н</v>
          </cell>
          <cell r="I202" t="str">
            <v>ОТМ 2             (в натуральном выражении)</v>
          </cell>
        </row>
        <row r="203">
          <cell r="A203" t="str">
            <v>-_49</v>
          </cell>
          <cell r="H203" t="str">
            <v>49</v>
          </cell>
          <cell r="I203" t="str">
            <v>ОТМ 2             (в стоимостном выражении)</v>
          </cell>
          <cell r="K203" t="str">
            <v>тыс.тенге</v>
          </cell>
        </row>
        <row r="204">
          <cell r="A204" t="str">
            <v>-_50Н</v>
          </cell>
          <cell r="H204" t="str">
            <v>50Н</v>
          </cell>
          <cell r="I204" t="str">
            <v>ОТМ 3             (в натуральном выражении)</v>
          </cell>
        </row>
        <row r="205">
          <cell r="A205" t="str">
            <v>-_50</v>
          </cell>
          <cell r="H205" t="str">
            <v>50</v>
          </cell>
          <cell r="I205" t="str">
            <v>ОТМ 3             (в стоимостном выражении)</v>
          </cell>
          <cell r="K205" t="str">
            <v>тыс.тенге</v>
          </cell>
        </row>
        <row r="206">
          <cell r="A206" t="str">
            <v>-_51Н</v>
          </cell>
          <cell r="H206" t="str">
            <v>51Н</v>
          </cell>
          <cell r="I206" t="str">
            <v>ОТМ 4             (в натуральном выражении)</v>
          </cell>
        </row>
        <row r="207">
          <cell r="A207" t="str">
            <v>-_51</v>
          </cell>
          <cell r="H207" t="str">
            <v>51</v>
          </cell>
          <cell r="I207" t="str">
            <v>ОТМ 4             (в стоимостном выражении)</v>
          </cell>
          <cell r="K207" t="str">
            <v>тыс.тенге</v>
          </cell>
        </row>
        <row r="209">
          <cell r="A209" t="str">
            <v>-_</v>
          </cell>
          <cell r="I209" t="str">
            <v>,,,</v>
          </cell>
        </row>
        <row r="210">
          <cell r="A210" t="str">
            <v>-_3.4.3</v>
          </cell>
          <cell r="H210" t="str">
            <v>3.4.3</v>
          </cell>
          <cell r="I210" t="str">
            <v>Проект 3</v>
          </cell>
        </row>
        <row r="211">
          <cell r="A211" t="str">
            <v>-_</v>
          </cell>
          <cell r="I211" t="str">
            <v>Производственные целевые показатели проекта в натуральном выражении</v>
          </cell>
        </row>
        <row r="212">
          <cell r="A212" t="str">
            <v>-_</v>
          </cell>
          <cell r="I212" t="str">
            <v>Оценка доходов по проекту</v>
          </cell>
          <cell r="K212" t="str">
            <v>тыс.тенге</v>
          </cell>
        </row>
        <row r="213">
          <cell r="A213" t="str">
            <v>-_</v>
          </cell>
          <cell r="I213" t="str">
            <v>Всего затраты на ОТМ по проекту</v>
          </cell>
          <cell r="K213" t="str">
            <v>тыс.тенге</v>
          </cell>
        </row>
        <row r="214">
          <cell r="A214" t="str">
            <v>-_</v>
          </cell>
          <cell r="I214" t="str">
            <v>В том числе по основным программам:</v>
          </cell>
        </row>
        <row r="215">
          <cell r="A215" t="str">
            <v>-_52Н</v>
          </cell>
          <cell r="H215" t="str">
            <v>52Н</v>
          </cell>
          <cell r="I215" t="str">
            <v>ОТМ 1             (в натуральном выражении)</v>
          </cell>
        </row>
        <row r="216">
          <cell r="A216" t="str">
            <v>-_52</v>
          </cell>
          <cell r="H216" t="str">
            <v>52</v>
          </cell>
          <cell r="I216" t="str">
            <v>ОТМ 1             (в стоимостном выражении)</v>
          </cell>
          <cell r="K216" t="str">
            <v>тыс.тенге</v>
          </cell>
        </row>
        <row r="217">
          <cell r="A217" t="str">
            <v>-_53Н</v>
          </cell>
          <cell r="H217" t="str">
            <v>53Н</v>
          </cell>
          <cell r="I217" t="str">
            <v>ОТМ 2             (в натуральном выражении)</v>
          </cell>
        </row>
        <row r="218">
          <cell r="A218" t="str">
            <v>-_53</v>
          </cell>
          <cell r="H218" t="str">
            <v>53</v>
          </cell>
          <cell r="I218" t="str">
            <v>ОТМ 2             (в стоимостном выражении)</v>
          </cell>
          <cell r="K218" t="str">
            <v>тыс.тенге</v>
          </cell>
        </row>
        <row r="219">
          <cell r="A219" t="str">
            <v>-_54Н</v>
          </cell>
          <cell r="H219" t="str">
            <v>54Н</v>
          </cell>
          <cell r="I219" t="str">
            <v>ОТМ 3             (в натуральном выражении)</v>
          </cell>
        </row>
        <row r="220">
          <cell r="A220" t="str">
            <v>-_54</v>
          </cell>
          <cell r="H220" t="str">
            <v>54</v>
          </cell>
          <cell r="I220" t="str">
            <v>ОТМ 3             (в стоимостном выражении)</v>
          </cell>
          <cell r="K220" t="str">
            <v>тыс.тенге</v>
          </cell>
        </row>
        <row r="221">
          <cell r="A221" t="str">
            <v>-_55Н</v>
          </cell>
          <cell r="H221" t="str">
            <v>55Н</v>
          </cell>
          <cell r="I221" t="str">
            <v>ОТМ 4             (в натуральном выражении)</v>
          </cell>
        </row>
        <row r="222">
          <cell r="A222" t="str">
            <v>-_55</v>
          </cell>
          <cell r="H222" t="str">
            <v>55</v>
          </cell>
          <cell r="I222" t="str">
            <v>ОТМ 4             (в стоимостном выражении)</v>
          </cell>
          <cell r="K222" t="str">
            <v>тыс.тенге</v>
          </cell>
        </row>
        <row r="224">
          <cell r="A224" t="str">
            <v>-_</v>
          </cell>
          <cell r="I224" t="str">
            <v>,,,</v>
          </cell>
        </row>
        <row r="225">
          <cell r="A225" t="str">
            <v>-_Д4</v>
          </cell>
          <cell r="H225" t="str">
            <v>Д4</v>
          </cell>
          <cell r="I225" t="str">
            <v>переработка газа и конденсата</v>
          </cell>
        </row>
        <row r="226">
          <cell r="A226" t="str">
            <v>-_4.1</v>
          </cell>
          <cell r="H226" t="str">
            <v>4.1</v>
          </cell>
          <cell r="I226" t="str">
            <v>Объем производства</v>
          </cell>
          <cell r="K226" t="str">
            <v>млн. м3</v>
          </cell>
        </row>
        <row r="227">
          <cell r="A227" t="str">
            <v>-_4.2</v>
          </cell>
          <cell r="H227" t="str">
            <v>4.2</v>
          </cell>
          <cell r="I227" t="str">
            <v>Оценка доходов по виду деятельности</v>
          </cell>
          <cell r="K227" t="str">
            <v>тыс.тенге</v>
          </cell>
        </row>
        <row r="228">
          <cell r="A228" t="str">
            <v>-_4.3</v>
          </cell>
          <cell r="H228" t="str">
            <v>4.3</v>
          </cell>
          <cell r="I228" t="str">
            <v>Всего затраты на ОТМ по виду деятельности</v>
          </cell>
          <cell r="K228" t="str">
            <v>тыс.тенге</v>
          </cell>
        </row>
        <row r="229">
          <cell r="A229" t="str">
            <v>-_4.4</v>
          </cell>
          <cell r="H229" t="str">
            <v>4.4</v>
          </cell>
          <cell r="I229" t="str">
            <v>В том числе по основным проектам</v>
          </cell>
        </row>
        <row r="230">
          <cell r="A230" t="str">
            <v>-_4.4.1</v>
          </cell>
          <cell r="H230" t="str">
            <v>4.4.1</v>
          </cell>
          <cell r="I230" t="str">
            <v>Проект 1</v>
          </cell>
        </row>
        <row r="231">
          <cell r="A231" t="str">
            <v>-_</v>
          </cell>
          <cell r="I231" t="str">
            <v>Производственные целевые показатели проекта в натуральном выражении</v>
          </cell>
        </row>
        <row r="232">
          <cell r="A232" t="str">
            <v>-_</v>
          </cell>
          <cell r="I232" t="str">
            <v>Оценка доходов по проекту</v>
          </cell>
          <cell r="K232" t="str">
            <v>тыс.тенге</v>
          </cell>
        </row>
        <row r="233">
          <cell r="A233" t="str">
            <v>-_</v>
          </cell>
          <cell r="I233" t="str">
            <v>Всего затраты на ОТМ по проекту</v>
          </cell>
          <cell r="K233" t="str">
            <v>тыс.тенге</v>
          </cell>
        </row>
        <row r="234">
          <cell r="A234" t="str">
            <v>-_</v>
          </cell>
          <cell r="I234" t="str">
            <v>В том числе по основным программам:</v>
          </cell>
        </row>
        <row r="235">
          <cell r="A235" t="str">
            <v>-_56Н</v>
          </cell>
          <cell r="H235" t="str">
            <v>56Н</v>
          </cell>
          <cell r="I235" t="str">
            <v>ОТМ 1 Капитальный ремонт зданий и сооружений</v>
          </cell>
        </row>
        <row r="236">
          <cell r="A236" t="str">
            <v>S_56</v>
          </cell>
          <cell r="H236" t="str">
            <v>56</v>
          </cell>
          <cell r="I236" t="str">
            <v>ОТМ 1 Капитальный ремонт зданий и сооружений</v>
          </cell>
          <cell r="K236" t="str">
            <v>тыс.тенге</v>
          </cell>
        </row>
        <row r="237">
          <cell r="A237" t="str">
            <v>-_57Н</v>
          </cell>
          <cell r="H237" t="str">
            <v>57Н</v>
          </cell>
          <cell r="I237" t="str">
            <v>ОТМ 2 Ремонт и обслуживание ГМК</v>
          </cell>
        </row>
        <row r="238">
          <cell r="A238" t="str">
            <v>S_57</v>
          </cell>
          <cell r="H238" t="str">
            <v>57</v>
          </cell>
          <cell r="I238" t="str">
            <v>ОТМ 2 Ремонт и обслуживание ГМК</v>
          </cell>
          <cell r="K238" t="str">
            <v>тыс.тенге</v>
          </cell>
        </row>
        <row r="239">
          <cell r="A239" t="str">
            <v>-_58Н</v>
          </cell>
          <cell r="H239" t="str">
            <v>58Н</v>
          </cell>
          <cell r="I239" t="str">
            <v>ОТМ 3             (в натуральном выражении)</v>
          </cell>
        </row>
        <row r="240">
          <cell r="A240" t="str">
            <v>-_58</v>
          </cell>
          <cell r="H240" t="str">
            <v>58</v>
          </cell>
          <cell r="I240" t="str">
            <v>ОТМ 3             (в стоимостном выражении)</v>
          </cell>
          <cell r="K240" t="str">
            <v>тыс.тенге</v>
          </cell>
        </row>
        <row r="241">
          <cell r="A241" t="str">
            <v>-_59Н</v>
          </cell>
          <cell r="H241" t="str">
            <v>59Н</v>
          </cell>
          <cell r="I241" t="str">
            <v>ОТМ 4             (в натуральном выражении)</v>
          </cell>
        </row>
        <row r="242">
          <cell r="A242" t="str">
            <v>-_59</v>
          </cell>
          <cell r="H242" t="str">
            <v>59</v>
          </cell>
          <cell r="I242" t="str">
            <v>ОТМ 4             (в стоимостном выражении)</v>
          </cell>
          <cell r="K242" t="str">
            <v>тыс.тенге</v>
          </cell>
        </row>
        <row r="244">
          <cell r="A244" t="str">
            <v>-_</v>
          </cell>
          <cell r="I244" t="str">
            <v>,,,</v>
          </cell>
        </row>
        <row r="245">
          <cell r="A245" t="str">
            <v>-_4.4.2</v>
          </cell>
          <cell r="H245" t="str">
            <v>4.4.2</v>
          </cell>
          <cell r="I245" t="str">
            <v>Проект 2</v>
          </cell>
        </row>
        <row r="246">
          <cell r="A246" t="str">
            <v>-_</v>
          </cell>
          <cell r="I246" t="str">
            <v>Производственные целевые показатели проекта в натуральном выражении</v>
          </cell>
        </row>
        <row r="247">
          <cell r="A247" t="str">
            <v>-_</v>
          </cell>
          <cell r="I247" t="str">
            <v>Оценка доходов по проекту</v>
          </cell>
          <cell r="K247" t="str">
            <v>тыс.тенге</v>
          </cell>
        </row>
        <row r="248">
          <cell r="A248" t="str">
            <v>-_</v>
          </cell>
          <cell r="I248" t="str">
            <v>Всего затраты на ОТМ по проекту</v>
          </cell>
          <cell r="K248" t="str">
            <v>тыс.тенге</v>
          </cell>
        </row>
        <row r="249">
          <cell r="A249" t="str">
            <v>-_</v>
          </cell>
          <cell r="I249" t="str">
            <v>В том числе по основным программам:</v>
          </cell>
        </row>
        <row r="250">
          <cell r="A250" t="str">
            <v>-_60Н</v>
          </cell>
          <cell r="H250" t="str">
            <v>60Н</v>
          </cell>
          <cell r="I250" t="str">
            <v>ОТМ 1             (в натуральном выражении)</v>
          </cell>
        </row>
        <row r="251">
          <cell r="A251" t="str">
            <v>-_60</v>
          </cell>
          <cell r="H251" t="str">
            <v>60</v>
          </cell>
          <cell r="I251" t="str">
            <v>ОТМ 1             (в стоимостном выражении)</v>
          </cell>
          <cell r="K251" t="str">
            <v>тыс.тенге</v>
          </cell>
        </row>
        <row r="252">
          <cell r="A252" t="str">
            <v>-_61Н</v>
          </cell>
          <cell r="H252" t="str">
            <v>61Н</v>
          </cell>
          <cell r="I252" t="str">
            <v>ОТМ 2             (в натуральном выражении)</v>
          </cell>
        </row>
        <row r="253">
          <cell r="A253" t="str">
            <v>-_61</v>
          </cell>
          <cell r="H253" t="str">
            <v>61</v>
          </cell>
          <cell r="I253" t="str">
            <v>ОТМ 2             (в стоимостном выражении)</v>
          </cell>
          <cell r="K253" t="str">
            <v>тыс.тенге</v>
          </cell>
        </row>
        <row r="254">
          <cell r="A254" t="str">
            <v>-_62Н</v>
          </cell>
          <cell r="H254" t="str">
            <v>62Н</v>
          </cell>
          <cell r="I254" t="str">
            <v>ОТМ 3             (в натуральном выражении)</v>
          </cell>
        </row>
        <row r="255">
          <cell r="A255" t="str">
            <v>-_62</v>
          </cell>
          <cell r="H255" t="str">
            <v>62</v>
          </cell>
          <cell r="I255" t="str">
            <v>ОТМ 3             (в стоимостном выражении)</v>
          </cell>
          <cell r="K255" t="str">
            <v>тыс.тенге</v>
          </cell>
        </row>
        <row r="256">
          <cell r="A256" t="str">
            <v>-_63Н</v>
          </cell>
          <cell r="H256" t="str">
            <v>63Н</v>
          </cell>
          <cell r="I256" t="str">
            <v>ОТМ 4             (в натуральном выражении)</v>
          </cell>
        </row>
        <row r="257">
          <cell r="A257" t="str">
            <v>-_63</v>
          </cell>
          <cell r="H257" t="str">
            <v>63</v>
          </cell>
          <cell r="I257" t="str">
            <v>ОТМ 4             (в стоимостном выражении)</v>
          </cell>
          <cell r="K257" t="str">
            <v>тыс.тенге</v>
          </cell>
        </row>
        <row r="259">
          <cell r="A259" t="str">
            <v>-_</v>
          </cell>
          <cell r="I259" t="str">
            <v>,,,</v>
          </cell>
        </row>
        <row r="260">
          <cell r="A260" t="str">
            <v>-_4.4.3</v>
          </cell>
          <cell r="H260" t="str">
            <v>4.4.3</v>
          </cell>
          <cell r="I260" t="str">
            <v>Проект 3</v>
          </cell>
        </row>
        <row r="261">
          <cell r="A261" t="str">
            <v>-_</v>
          </cell>
          <cell r="I261" t="str">
            <v>Производственные целевые показатели проекта в натуральном выражении</v>
          </cell>
        </row>
        <row r="262">
          <cell r="A262" t="str">
            <v>-_</v>
          </cell>
          <cell r="I262" t="str">
            <v>Оценка доходов по проекту</v>
          </cell>
          <cell r="K262" t="str">
            <v>тыс.тенге</v>
          </cell>
        </row>
        <row r="263">
          <cell r="A263" t="str">
            <v>-_</v>
          </cell>
          <cell r="I263" t="str">
            <v>Всего затраты на ОТМ по проекту</v>
          </cell>
          <cell r="K263" t="str">
            <v>тыс.тенге</v>
          </cell>
        </row>
        <row r="264">
          <cell r="A264" t="str">
            <v>-_</v>
          </cell>
          <cell r="I264" t="str">
            <v>В том числе по основным программам:</v>
          </cell>
        </row>
        <row r="265">
          <cell r="A265" t="str">
            <v>-_64Н</v>
          </cell>
          <cell r="H265" t="str">
            <v>64Н</v>
          </cell>
          <cell r="I265" t="str">
            <v>ОТМ 1             (в натуральном выражении)</v>
          </cell>
        </row>
        <row r="266">
          <cell r="A266" t="str">
            <v>-_64</v>
          </cell>
          <cell r="H266" t="str">
            <v>64</v>
          </cell>
          <cell r="I266" t="str">
            <v>ОТМ 1             (в стоимостном выражении)</v>
          </cell>
          <cell r="K266" t="str">
            <v>тыс.тенге</v>
          </cell>
        </row>
        <row r="267">
          <cell r="A267" t="str">
            <v>-_65Н</v>
          </cell>
          <cell r="H267" t="str">
            <v>65Н</v>
          </cell>
          <cell r="I267" t="str">
            <v>ОТМ 2             (в натуральном выражении)</v>
          </cell>
        </row>
        <row r="268">
          <cell r="A268" t="str">
            <v>-_65</v>
          </cell>
          <cell r="H268" t="str">
            <v>65</v>
          </cell>
          <cell r="I268" t="str">
            <v>ОТМ 2             (в стоимостном выражении)</v>
          </cell>
          <cell r="K268" t="str">
            <v>тыс.тенге</v>
          </cell>
        </row>
        <row r="269">
          <cell r="A269" t="str">
            <v>-_66Н</v>
          </cell>
          <cell r="H269" t="str">
            <v>66Н</v>
          </cell>
          <cell r="I269" t="str">
            <v>ОТМ 3             (в натуральном выражении)</v>
          </cell>
        </row>
        <row r="270">
          <cell r="A270" t="str">
            <v>-_66</v>
          </cell>
          <cell r="H270" t="str">
            <v>66</v>
          </cell>
          <cell r="I270" t="str">
            <v>ОТМ 3             (в стоимостном выражении)</v>
          </cell>
          <cell r="K270" t="str">
            <v>тыс.тенге</v>
          </cell>
        </row>
        <row r="271">
          <cell r="A271" t="str">
            <v>-_67Н</v>
          </cell>
          <cell r="H271" t="str">
            <v>67Н</v>
          </cell>
          <cell r="I271" t="str">
            <v>ОТМ 4             (в натуральном выражении)</v>
          </cell>
        </row>
        <row r="272">
          <cell r="A272" t="str">
            <v>-_67</v>
          </cell>
          <cell r="H272" t="str">
            <v>67</v>
          </cell>
          <cell r="I272" t="str">
            <v>ОТМ 4             (в стоимостном выражении)</v>
          </cell>
          <cell r="K272" t="str">
            <v>тыс.тенге</v>
          </cell>
        </row>
        <row r="274">
          <cell r="A274" t="str">
            <v>-_</v>
          </cell>
          <cell r="I274" t="str">
            <v>,,,</v>
          </cell>
        </row>
        <row r="275">
          <cell r="A275" t="str">
            <v>-_Д5</v>
          </cell>
          <cell r="H275" t="str">
            <v>Д5</v>
          </cell>
          <cell r="I275" t="str">
            <v>добыча питьевой воды</v>
          </cell>
        </row>
        <row r="276">
          <cell r="A276" t="str">
            <v>-_5.1</v>
          </cell>
          <cell r="H276" t="str">
            <v>5.1</v>
          </cell>
          <cell r="I276" t="str">
            <v>Объем производства</v>
          </cell>
          <cell r="K276" t="str">
            <v>тыс. тонн</v>
          </cell>
        </row>
        <row r="277">
          <cell r="A277" t="str">
            <v>-_5.2</v>
          </cell>
          <cell r="H277" t="str">
            <v>5.2</v>
          </cell>
          <cell r="I277" t="str">
            <v>Оценка доходов по виду деятельности</v>
          </cell>
          <cell r="K277" t="str">
            <v>тыс.тенге</v>
          </cell>
        </row>
        <row r="278">
          <cell r="A278" t="str">
            <v>-_5.3</v>
          </cell>
          <cell r="H278" t="str">
            <v>5.3</v>
          </cell>
          <cell r="I278" t="str">
            <v>Всего затраты на ОТМ по виду деятельности</v>
          </cell>
          <cell r="K278" t="str">
            <v>тыс.тенге</v>
          </cell>
        </row>
        <row r="279">
          <cell r="A279" t="str">
            <v>-_5.4</v>
          </cell>
          <cell r="H279" t="str">
            <v>5.4</v>
          </cell>
          <cell r="I279" t="str">
            <v>В том числе по основным проектам</v>
          </cell>
        </row>
        <row r="280">
          <cell r="A280" t="str">
            <v>-_5.4.1</v>
          </cell>
          <cell r="H280" t="str">
            <v>5.4.1</v>
          </cell>
          <cell r="I280" t="str">
            <v>Проект 1</v>
          </cell>
        </row>
        <row r="281">
          <cell r="A281" t="str">
            <v>-_</v>
          </cell>
          <cell r="I281" t="str">
            <v>Производственные целевые показатели проекта в натуральном выражении</v>
          </cell>
        </row>
        <row r="282">
          <cell r="A282" t="str">
            <v>-_</v>
          </cell>
          <cell r="I282" t="str">
            <v>Оценка доходов по проекту</v>
          </cell>
          <cell r="K282" t="str">
            <v>тыс.тенге</v>
          </cell>
        </row>
        <row r="283">
          <cell r="A283" t="str">
            <v>-_</v>
          </cell>
          <cell r="I283" t="str">
            <v>Всего затраты на ОТМ по проекту</v>
          </cell>
          <cell r="K283" t="str">
            <v>тыс.тенге</v>
          </cell>
        </row>
        <row r="284">
          <cell r="A284" t="str">
            <v>-_</v>
          </cell>
          <cell r="I284" t="str">
            <v>В том числе по основным программам:</v>
          </cell>
        </row>
        <row r="285">
          <cell r="A285" t="str">
            <v>-_68Н</v>
          </cell>
          <cell r="H285" t="str">
            <v>68Н</v>
          </cell>
          <cell r="I285" t="str">
            <v>ОТМ 1 Подземный ремонт скважин</v>
          </cell>
          <cell r="K285" t="str">
            <v>скв.</v>
          </cell>
        </row>
        <row r="286">
          <cell r="A286" t="str">
            <v>S_68</v>
          </cell>
          <cell r="H286" t="str">
            <v>68</v>
          </cell>
          <cell r="I286" t="str">
            <v>ОТМ 1 Подземный ремонт скважин</v>
          </cell>
          <cell r="K286" t="str">
            <v>тыс.тенге</v>
          </cell>
        </row>
        <row r="287">
          <cell r="A287" t="str">
            <v>-_69Н</v>
          </cell>
          <cell r="H287" t="str">
            <v>69Н</v>
          </cell>
          <cell r="I287" t="str">
            <v>ОТМ 2 Капитальный ремонт зданий и сооружении</v>
          </cell>
        </row>
        <row r="288">
          <cell r="A288" t="str">
            <v>S_69</v>
          </cell>
          <cell r="H288" t="str">
            <v>69</v>
          </cell>
          <cell r="I288" t="str">
            <v>ОТМ 2 Капитальный ремонт зданий и сооружении</v>
          </cell>
          <cell r="K288" t="str">
            <v>тыс.тенге</v>
          </cell>
        </row>
        <row r="289">
          <cell r="A289" t="str">
            <v>-_70Н</v>
          </cell>
          <cell r="H289" t="str">
            <v>70Н</v>
          </cell>
          <cell r="I289" t="str">
            <v>ОТМ 3 Капитальный ремонт трубопроводов</v>
          </cell>
          <cell r="K289" t="str">
            <v>км.</v>
          </cell>
        </row>
        <row r="290">
          <cell r="A290" t="str">
            <v>S_70</v>
          </cell>
          <cell r="H290" t="str">
            <v>70</v>
          </cell>
          <cell r="I290" t="str">
            <v>ОТМ 3 Капитальный ремонт трубопроводов</v>
          </cell>
          <cell r="K290" t="str">
            <v>тыс.тенге</v>
          </cell>
        </row>
        <row r="291">
          <cell r="A291" t="str">
            <v>-_71Н</v>
          </cell>
          <cell r="H291" t="str">
            <v>71Н</v>
          </cell>
          <cell r="I291" t="str">
            <v>ОТМ 4 Капитальный ремонт нефтепромыслового оборудования</v>
          </cell>
        </row>
        <row r="292">
          <cell r="A292" t="str">
            <v>S_71</v>
          </cell>
          <cell r="H292" t="str">
            <v>71</v>
          </cell>
          <cell r="I292" t="str">
            <v>ОТМ 4 Капитальный ремонт нефтепромыслового оборудования</v>
          </cell>
          <cell r="K292" t="str">
            <v>тыс.тенге</v>
          </cell>
        </row>
        <row r="293">
          <cell r="H293" t="str">
            <v>72Н</v>
          </cell>
          <cell r="I293" t="str">
            <v>ОТМ 5 Капитальный ремонт энергетического оборудования</v>
          </cell>
        </row>
        <row r="294">
          <cell r="A294" t="str">
            <v>S_72</v>
          </cell>
          <cell r="H294" t="str">
            <v>72</v>
          </cell>
          <cell r="I294" t="str">
            <v>ОТМ 5 Капитальный ремонт энергетического оборудования</v>
          </cell>
          <cell r="K294" t="str">
            <v>тыс.тенге</v>
          </cell>
        </row>
        <row r="295">
          <cell r="A295" t="str">
            <v>-_5.4.2</v>
          </cell>
          <cell r="H295" t="str">
            <v>5.4.2</v>
          </cell>
          <cell r="I295" t="str">
            <v>Проект 2</v>
          </cell>
        </row>
        <row r="296">
          <cell r="A296" t="str">
            <v>-_</v>
          </cell>
          <cell r="I296" t="str">
            <v>Производственные целевые показатели проекта в натуральном выражении</v>
          </cell>
        </row>
        <row r="297">
          <cell r="A297" t="str">
            <v>-_</v>
          </cell>
          <cell r="I297" t="str">
            <v>Оценка доходов по проекту</v>
          </cell>
          <cell r="K297" t="str">
            <v>тыс.тенге</v>
          </cell>
        </row>
        <row r="298">
          <cell r="A298" t="str">
            <v>-_</v>
          </cell>
          <cell r="I298" t="str">
            <v>Всего затраты на ОТМ по проекту</v>
          </cell>
          <cell r="K298" t="str">
            <v>тыс.тенге</v>
          </cell>
        </row>
        <row r="299">
          <cell r="A299" t="str">
            <v>-_</v>
          </cell>
          <cell r="I299" t="str">
            <v>В том числе по основным программам:</v>
          </cell>
        </row>
        <row r="300">
          <cell r="A300" t="str">
            <v>-_73Н</v>
          </cell>
          <cell r="H300" t="str">
            <v>73Н</v>
          </cell>
          <cell r="I300" t="str">
            <v>ОТМ 1             (в натуральном выражении)</v>
          </cell>
        </row>
        <row r="301">
          <cell r="A301" t="str">
            <v>-_73</v>
          </cell>
          <cell r="H301" t="str">
            <v>73</v>
          </cell>
          <cell r="I301" t="str">
            <v>ОТМ 1             (в стоимостном выражении)</v>
          </cell>
          <cell r="K301" t="str">
            <v>тыс.тенге</v>
          </cell>
        </row>
        <row r="302">
          <cell r="A302" t="str">
            <v>-_74Н</v>
          </cell>
          <cell r="H302" t="str">
            <v>74Н</v>
          </cell>
          <cell r="I302" t="str">
            <v>ОТМ 2             (в натуральном выражении)</v>
          </cell>
        </row>
        <row r="303">
          <cell r="A303" t="str">
            <v>-_74</v>
          </cell>
          <cell r="H303" t="str">
            <v>74</v>
          </cell>
          <cell r="I303" t="str">
            <v>ОТМ 2             (в стоимостном выражении)</v>
          </cell>
          <cell r="K303" t="str">
            <v>тыс.тенге</v>
          </cell>
        </row>
        <row r="304">
          <cell r="A304" t="str">
            <v>-_75Н</v>
          </cell>
          <cell r="H304" t="str">
            <v>75Н</v>
          </cell>
          <cell r="I304" t="str">
            <v>ОТМ 3             (в натуральном выражении)</v>
          </cell>
        </row>
        <row r="305">
          <cell r="A305" t="str">
            <v>-_75</v>
          </cell>
          <cell r="H305" t="str">
            <v>75</v>
          </cell>
          <cell r="I305" t="str">
            <v>ОТМ 3             (в стоимостном выражении)</v>
          </cell>
          <cell r="K305" t="str">
            <v>тыс.тенге</v>
          </cell>
        </row>
        <row r="306">
          <cell r="A306" t="str">
            <v>-_76Н</v>
          </cell>
          <cell r="H306" t="str">
            <v>76Н</v>
          </cell>
          <cell r="I306" t="str">
            <v>ОТМ 4             (в натуральном выражении)</v>
          </cell>
        </row>
        <row r="307">
          <cell r="A307" t="str">
            <v>-_76</v>
          </cell>
          <cell r="H307" t="str">
            <v>76</v>
          </cell>
          <cell r="I307" t="str">
            <v>ОТМ 4             (в стоимостном выражении)</v>
          </cell>
          <cell r="K307" t="str">
            <v>тыс.тенге</v>
          </cell>
        </row>
        <row r="309">
          <cell r="A309" t="str">
            <v>-_</v>
          </cell>
          <cell r="I309" t="str">
            <v>,,,</v>
          </cell>
        </row>
        <row r="310">
          <cell r="A310" t="str">
            <v>-_5.4.3</v>
          </cell>
          <cell r="H310" t="str">
            <v>5.4.3</v>
          </cell>
          <cell r="I310" t="str">
            <v>Проект 3</v>
          </cell>
        </row>
        <row r="311">
          <cell r="A311" t="str">
            <v>-_</v>
          </cell>
          <cell r="I311" t="str">
            <v>Производственные целевые показатели проекта в натуральном выражении</v>
          </cell>
        </row>
        <row r="312">
          <cell r="A312" t="str">
            <v>-_</v>
          </cell>
          <cell r="I312" t="str">
            <v>Оценка доходов по проекту</v>
          </cell>
          <cell r="K312" t="str">
            <v>тыс.тенге</v>
          </cell>
        </row>
        <row r="313">
          <cell r="A313" t="str">
            <v>-_</v>
          </cell>
          <cell r="I313" t="str">
            <v>Всего затраты на ОТМ по проекту</v>
          </cell>
          <cell r="K313" t="str">
            <v>тыс.тенге</v>
          </cell>
        </row>
        <row r="314">
          <cell r="A314" t="str">
            <v>-_</v>
          </cell>
          <cell r="I314" t="str">
            <v>В том числе по основным программам:</v>
          </cell>
        </row>
        <row r="315">
          <cell r="A315" t="str">
            <v>-_77Н</v>
          </cell>
          <cell r="H315" t="str">
            <v>77Н</v>
          </cell>
          <cell r="I315" t="str">
            <v>ОТМ 1             (в натуральном выражении)</v>
          </cell>
        </row>
        <row r="316">
          <cell r="A316" t="str">
            <v>-_77</v>
          </cell>
          <cell r="H316" t="str">
            <v>77</v>
          </cell>
          <cell r="I316" t="str">
            <v>ОТМ 1             (в стоимостном выражении)</v>
          </cell>
          <cell r="K316" t="str">
            <v>тыс.тенге</v>
          </cell>
        </row>
        <row r="317">
          <cell r="A317" t="str">
            <v>-_78Н</v>
          </cell>
          <cell r="H317" t="str">
            <v>78Н</v>
          </cell>
          <cell r="I317" t="str">
            <v>ОТМ 2             (в натуральном выражении)</v>
          </cell>
        </row>
        <row r="318">
          <cell r="A318" t="str">
            <v>-_78</v>
          </cell>
          <cell r="H318" t="str">
            <v>78</v>
          </cell>
          <cell r="I318" t="str">
            <v>ОТМ 2             (в стоимостном выражении)</v>
          </cell>
          <cell r="K318" t="str">
            <v>тыс.тенге</v>
          </cell>
        </row>
        <row r="319">
          <cell r="A319" t="str">
            <v>-_79Н</v>
          </cell>
          <cell r="H319" t="str">
            <v>79Н</v>
          </cell>
          <cell r="I319" t="str">
            <v>ОТМ 3             (в натуральном выражении)</v>
          </cell>
        </row>
        <row r="320">
          <cell r="A320" t="str">
            <v>-_79</v>
          </cell>
          <cell r="H320" t="str">
            <v>79</v>
          </cell>
          <cell r="I320" t="str">
            <v>ОТМ 3             (в стоимостном выражении)</v>
          </cell>
          <cell r="K320" t="str">
            <v>тыс.тенге</v>
          </cell>
        </row>
        <row r="321">
          <cell r="A321" t="str">
            <v>-_80Н</v>
          </cell>
          <cell r="H321" t="str">
            <v>80Н</v>
          </cell>
          <cell r="I321" t="str">
            <v>ОТМ 4             (в натуральном выражении)</v>
          </cell>
        </row>
        <row r="322">
          <cell r="A322" t="str">
            <v>-_80</v>
          </cell>
          <cell r="H322" t="str">
            <v>80</v>
          </cell>
          <cell r="I322" t="str">
            <v>ОТМ 4             (в стоимостном выражении)</v>
          </cell>
          <cell r="K322" t="str">
            <v>тыс.тенге</v>
          </cell>
        </row>
        <row r="324">
          <cell r="A324" t="str">
            <v>-_</v>
          </cell>
          <cell r="I324" t="str">
            <v>,,,</v>
          </cell>
        </row>
        <row r="325">
          <cell r="A325" t="str">
            <v>-_Д6</v>
          </cell>
          <cell r="H325" t="str">
            <v>Д6</v>
          </cell>
          <cell r="I325" t="str">
            <v>прочие виды продукции (работ,услуг)</v>
          </cell>
        </row>
        <row r="326">
          <cell r="A326" t="str">
            <v>-_6.1</v>
          </cell>
          <cell r="H326" t="str">
            <v>6.1</v>
          </cell>
          <cell r="I326" t="str">
            <v>Объем производства</v>
          </cell>
        </row>
        <row r="327">
          <cell r="A327" t="str">
            <v>-_6.2</v>
          </cell>
          <cell r="H327" t="str">
            <v>6.2</v>
          </cell>
          <cell r="I327" t="str">
            <v>Оценка доходов по виду деятельности</v>
          </cell>
          <cell r="K327" t="str">
            <v>тыс.тенге</v>
          </cell>
        </row>
        <row r="328">
          <cell r="A328" t="str">
            <v>-_6.3</v>
          </cell>
          <cell r="H328" t="str">
            <v>6.3</v>
          </cell>
          <cell r="I328" t="str">
            <v>Всего затраты на ОТМ по виду деятельности</v>
          </cell>
          <cell r="K328" t="str">
            <v>тыс.тенге</v>
          </cell>
        </row>
        <row r="329">
          <cell r="A329" t="str">
            <v>-_6.4</v>
          </cell>
          <cell r="H329" t="str">
            <v>6.4</v>
          </cell>
          <cell r="I329" t="str">
            <v>В том числе по основным проектам</v>
          </cell>
        </row>
        <row r="330">
          <cell r="A330" t="str">
            <v>-_6.4.1</v>
          </cell>
          <cell r="H330" t="str">
            <v>6.4.1</v>
          </cell>
          <cell r="I330" t="str">
            <v>Проект 1</v>
          </cell>
        </row>
        <row r="331">
          <cell r="A331" t="str">
            <v>-_</v>
          </cell>
          <cell r="I331" t="str">
            <v>Производственные целевые показатели проекта в натуральном выражении</v>
          </cell>
        </row>
        <row r="332">
          <cell r="A332" t="str">
            <v>-_</v>
          </cell>
          <cell r="I332" t="str">
            <v>Оценка доходов по проекту</v>
          </cell>
          <cell r="K332" t="str">
            <v>тыс.тенге</v>
          </cell>
        </row>
        <row r="333">
          <cell r="A333" t="str">
            <v>-_</v>
          </cell>
          <cell r="I333" t="str">
            <v>Всего затраты на ОТМ по проекту</v>
          </cell>
          <cell r="K333" t="str">
            <v>тыс.тенге</v>
          </cell>
        </row>
        <row r="334">
          <cell r="A334" t="str">
            <v>-_</v>
          </cell>
          <cell r="I334" t="str">
            <v>В том числе по основным программам:</v>
          </cell>
        </row>
        <row r="335">
          <cell r="A335" t="str">
            <v>-_81Н</v>
          </cell>
          <cell r="H335" t="str">
            <v>81Н</v>
          </cell>
          <cell r="I335" t="str">
            <v>ОТМ 1             (в натуральном выражении)</v>
          </cell>
        </row>
        <row r="336">
          <cell r="A336" t="str">
            <v>-_81</v>
          </cell>
          <cell r="H336" t="str">
            <v>81</v>
          </cell>
          <cell r="I336" t="str">
            <v>ОТМ 1             (в стоимостном выражении)</v>
          </cell>
          <cell r="K336" t="str">
            <v>тыс.тенге</v>
          </cell>
        </row>
        <row r="337">
          <cell r="A337" t="str">
            <v>-_82Н</v>
          </cell>
          <cell r="H337" t="str">
            <v>82Н</v>
          </cell>
          <cell r="I337" t="str">
            <v>ОТМ 2             (в натуральном выражении)</v>
          </cell>
        </row>
        <row r="338">
          <cell r="A338" t="str">
            <v>-_82</v>
          </cell>
          <cell r="H338" t="str">
            <v>82</v>
          </cell>
          <cell r="I338" t="str">
            <v>ОТМ 2             (в стоимостном выражении)</v>
          </cell>
          <cell r="K338" t="str">
            <v>тыс.тенге</v>
          </cell>
        </row>
        <row r="339">
          <cell r="A339" t="str">
            <v>-_83Н</v>
          </cell>
          <cell r="H339" t="str">
            <v>83Н</v>
          </cell>
          <cell r="I339" t="str">
            <v>ОТМ 3             (в натуральном выражении)</v>
          </cell>
        </row>
        <row r="340">
          <cell r="A340" t="str">
            <v>-_83</v>
          </cell>
          <cell r="H340" t="str">
            <v>83</v>
          </cell>
          <cell r="I340" t="str">
            <v>ОТМ 3             (в стоимостном выражении)</v>
          </cell>
          <cell r="K340" t="str">
            <v>тыс.тенге</v>
          </cell>
        </row>
        <row r="341">
          <cell r="A341" t="str">
            <v>-_84Н</v>
          </cell>
          <cell r="H341" t="str">
            <v>84Н</v>
          </cell>
          <cell r="I341" t="str">
            <v>ОТМ 4             (в натуральном выражении)</v>
          </cell>
        </row>
        <row r="342">
          <cell r="A342" t="str">
            <v>-_84</v>
          </cell>
          <cell r="H342" t="str">
            <v>84</v>
          </cell>
          <cell r="I342" t="str">
            <v>ОТМ 4             (в стоимостном выражении)</v>
          </cell>
          <cell r="K342" t="str">
            <v>тыс.тенге</v>
          </cell>
        </row>
        <row r="344">
          <cell r="A344" t="str">
            <v>-_</v>
          </cell>
          <cell r="I344" t="str">
            <v>,,,</v>
          </cell>
        </row>
        <row r="345">
          <cell r="A345" t="str">
            <v>-_6.4.2</v>
          </cell>
          <cell r="H345" t="str">
            <v>6.4.2</v>
          </cell>
          <cell r="I345" t="str">
            <v>Проект 2</v>
          </cell>
        </row>
        <row r="346">
          <cell r="A346" t="str">
            <v>-_</v>
          </cell>
          <cell r="I346" t="str">
            <v>Производственные целевые показатели проекта в натуральном выражении</v>
          </cell>
        </row>
        <row r="347">
          <cell r="A347" t="str">
            <v>-_</v>
          </cell>
          <cell r="I347" t="str">
            <v>Оценка доходов по проекту</v>
          </cell>
          <cell r="K347" t="str">
            <v>тыс.тенге</v>
          </cell>
        </row>
        <row r="348">
          <cell r="A348" t="str">
            <v>-_</v>
          </cell>
          <cell r="I348" t="str">
            <v>Всего затраты на ОТМ по проекту</v>
          </cell>
          <cell r="K348" t="str">
            <v>тыс.тенге</v>
          </cell>
        </row>
        <row r="349">
          <cell r="A349" t="str">
            <v>-_</v>
          </cell>
          <cell r="I349" t="str">
            <v>В том числе по основным программам:</v>
          </cell>
        </row>
        <row r="350">
          <cell r="A350" t="str">
            <v>-_85Н</v>
          </cell>
          <cell r="H350" t="str">
            <v>85Н</v>
          </cell>
          <cell r="I350" t="str">
            <v>ОТМ 1             (в натуральном выражении)</v>
          </cell>
        </row>
        <row r="351">
          <cell r="A351" t="str">
            <v>-_85</v>
          </cell>
          <cell r="H351" t="str">
            <v>85</v>
          </cell>
          <cell r="I351" t="str">
            <v>ОТМ 1             (в стоимостном выражении)</v>
          </cell>
          <cell r="K351" t="str">
            <v>тыс.тенге</v>
          </cell>
        </row>
        <row r="352">
          <cell r="A352" t="str">
            <v>-_86Н</v>
          </cell>
          <cell r="H352" t="str">
            <v>86Н</v>
          </cell>
          <cell r="I352" t="str">
            <v>ОТМ 2             (в натуральном выражении)</v>
          </cell>
        </row>
        <row r="353">
          <cell r="A353" t="str">
            <v>-_86</v>
          </cell>
          <cell r="H353" t="str">
            <v>86</v>
          </cell>
          <cell r="I353" t="str">
            <v>ОТМ 2             (в стоимостном выражении)</v>
          </cell>
          <cell r="K353" t="str">
            <v>тыс.тенге</v>
          </cell>
        </row>
        <row r="354">
          <cell r="A354" t="str">
            <v>-_87Н</v>
          </cell>
          <cell r="H354" t="str">
            <v>87Н</v>
          </cell>
          <cell r="I354" t="str">
            <v>ОТМ 3             (в натуральном выражении)</v>
          </cell>
        </row>
        <row r="355">
          <cell r="A355" t="str">
            <v>-_87</v>
          </cell>
          <cell r="H355" t="str">
            <v>87</v>
          </cell>
          <cell r="I355" t="str">
            <v>ОТМ 3             (в стоимостном выражении)</v>
          </cell>
          <cell r="K355" t="str">
            <v>тыс.тенге</v>
          </cell>
        </row>
        <row r="356">
          <cell r="A356" t="str">
            <v>-_88Н</v>
          </cell>
          <cell r="H356" t="str">
            <v>88Н</v>
          </cell>
          <cell r="I356" t="str">
            <v>ОТМ 4             (в натуральном выражении)</v>
          </cell>
        </row>
        <row r="357">
          <cell r="A357" t="str">
            <v>-_88</v>
          </cell>
          <cell r="H357" t="str">
            <v>88</v>
          </cell>
          <cell r="I357" t="str">
            <v>ОТМ 4             (в стоимостном выражении)</v>
          </cell>
          <cell r="K357" t="str">
            <v>тыс.тенге</v>
          </cell>
        </row>
        <row r="359">
          <cell r="A359" t="str">
            <v>-_</v>
          </cell>
          <cell r="I359" t="str">
            <v>,,,</v>
          </cell>
        </row>
        <row r="360">
          <cell r="A360" t="str">
            <v>-_6.4.3</v>
          </cell>
          <cell r="H360" t="str">
            <v>6.4.3</v>
          </cell>
          <cell r="I360" t="str">
            <v>Проект 3</v>
          </cell>
        </row>
        <row r="361">
          <cell r="A361" t="str">
            <v>-_</v>
          </cell>
          <cell r="I361" t="str">
            <v>Производственные целевые показатели проекта в натуральном выражении</v>
          </cell>
        </row>
        <row r="362">
          <cell r="A362" t="str">
            <v>-_</v>
          </cell>
          <cell r="I362" t="str">
            <v>Оценка доходов по проекту</v>
          </cell>
          <cell r="K362" t="str">
            <v>тыс.тенге</v>
          </cell>
        </row>
        <row r="363">
          <cell r="A363" t="str">
            <v>-_</v>
          </cell>
          <cell r="I363" t="str">
            <v>Всего затраты на ОТМ по проекту</v>
          </cell>
          <cell r="K363" t="str">
            <v>тыс.тенге</v>
          </cell>
        </row>
        <row r="364">
          <cell r="A364" t="str">
            <v>-_</v>
          </cell>
          <cell r="I364" t="str">
            <v>В том числе по основным программам:</v>
          </cell>
        </row>
        <row r="365">
          <cell r="A365" t="str">
            <v>-_89Н</v>
          </cell>
          <cell r="H365" t="str">
            <v>89Н</v>
          </cell>
          <cell r="I365" t="str">
            <v>ОТМ 1             (в натуральном выражении)</v>
          </cell>
        </row>
        <row r="366">
          <cell r="A366" t="str">
            <v>-_89</v>
          </cell>
          <cell r="H366" t="str">
            <v>89</v>
          </cell>
          <cell r="I366" t="str">
            <v>ОТМ 1             (в стоимостном выражении)</v>
          </cell>
          <cell r="K366" t="str">
            <v>тыс.тенге</v>
          </cell>
        </row>
        <row r="367">
          <cell r="A367" t="str">
            <v>-_90Н</v>
          </cell>
          <cell r="H367" t="str">
            <v>90Н</v>
          </cell>
          <cell r="I367" t="str">
            <v>ОТМ 2             (в натуральном выражении)</v>
          </cell>
        </row>
        <row r="368">
          <cell r="A368" t="str">
            <v>-_90</v>
          </cell>
          <cell r="H368" t="str">
            <v>90</v>
          </cell>
          <cell r="I368" t="str">
            <v>ОТМ 2             (в стоимостном выражении)</v>
          </cell>
          <cell r="K368" t="str">
            <v>тыс.тенге</v>
          </cell>
        </row>
        <row r="369">
          <cell r="A369" t="str">
            <v>-_91Н</v>
          </cell>
          <cell r="H369" t="str">
            <v>91Н</v>
          </cell>
          <cell r="I369" t="str">
            <v>ОТМ 3             (в натуральном выражении)</v>
          </cell>
        </row>
        <row r="370">
          <cell r="A370" t="str">
            <v>-_91</v>
          </cell>
          <cell r="H370" t="str">
            <v>91</v>
          </cell>
          <cell r="I370" t="str">
            <v>ОТМ 3             (в стоимостном выражении)</v>
          </cell>
          <cell r="K370" t="str">
            <v>тыс.тенге</v>
          </cell>
        </row>
        <row r="371">
          <cell r="A371" t="str">
            <v>-_92Н</v>
          </cell>
          <cell r="H371" t="str">
            <v>92Н</v>
          </cell>
          <cell r="I371" t="str">
            <v>ОТМ 4             (в натуральном выражении)</v>
          </cell>
        </row>
        <row r="372">
          <cell r="A372" t="str">
            <v>-_92</v>
          </cell>
          <cell r="H372" t="str">
            <v>92</v>
          </cell>
          <cell r="I372" t="str">
            <v>ОТМ 4             (в стоимостном выражении)</v>
          </cell>
          <cell r="K372" t="str">
            <v>тыс.тенге</v>
          </cell>
        </row>
        <row r="374">
          <cell r="A374" t="str">
            <v>-_</v>
          </cell>
          <cell r="I374" t="str">
            <v>,,,</v>
          </cell>
        </row>
        <row r="375">
          <cell r="A375" t="str">
            <v>-_Д7</v>
          </cell>
          <cell r="H375" t="str">
            <v>Д7</v>
          </cell>
          <cell r="I375" t="str">
            <v>Проекты развития социальной сферы</v>
          </cell>
          <cell r="K375" t="str">
            <v>тыс.тенге</v>
          </cell>
        </row>
        <row r="376">
          <cell r="A376" t="str">
            <v>-_7.1</v>
          </cell>
          <cell r="H376" t="str">
            <v>7.1</v>
          </cell>
          <cell r="I376" t="str">
            <v>Развитие г. Астана</v>
          </cell>
          <cell r="K376" t="str">
            <v>тыс.тенге</v>
          </cell>
        </row>
        <row r="377">
          <cell r="A377" t="str">
            <v>-_93Н</v>
          </cell>
          <cell r="H377" t="str">
            <v>93Н</v>
          </cell>
          <cell r="I377" t="str">
            <v>Объекты соцкультбыта (в натуральном выражении)</v>
          </cell>
          <cell r="K377" t="str">
            <v>объекты</v>
          </cell>
        </row>
        <row r="378">
          <cell r="A378" t="str">
            <v>I_93</v>
          </cell>
          <cell r="H378" t="str">
            <v>93</v>
          </cell>
          <cell r="I378" t="str">
            <v>(в стоимостном выражении)</v>
          </cell>
          <cell r="K378" t="str">
            <v>тыс.тенге</v>
          </cell>
        </row>
        <row r="379">
          <cell r="A379" t="str">
            <v>-_94Н</v>
          </cell>
          <cell r="H379" t="str">
            <v>94Н</v>
          </cell>
          <cell r="I379" t="str">
            <v>Объекты жилищного строительства (в натуральном выражении)</v>
          </cell>
          <cell r="K379" t="str">
            <v>объекты</v>
          </cell>
        </row>
        <row r="380">
          <cell r="A380" t="str">
            <v>I_94</v>
          </cell>
          <cell r="H380" t="str">
            <v>94</v>
          </cell>
          <cell r="I380" t="str">
            <v>(в стоимостном выражении)</v>
          </cell>
          <cell r="K380" t="str">
            <v>тыс.тенге</v>
          </cell>
        </row>
        <row r="381">
          <cell r="A381" t="str">
            <v>-_95Н</v>
          </cell>
          <cell r="H381" t="str">
            <v>95Н</v>
          </cell>
          <cell r="I381" t="str">
            <v>Объект № n (в натуральном выражении)</v>
          </cell>
          <cell r="K381" t="str">
            <v>объекты</v>
          </cell>
        </row>
        <row r="382">
          <cell r="A382" t="str">
            <v>-_95</v>
          </cell>
          <cell r="H382" t="str">
            <v>95</v>
          </cell>
          <cell r="I382" t="str">
            <v>(в стоимостном выражении)</v>
          </cell>
          <cell r="K382" t="str">
            <v>тыс.тенге</v>
          </cell>
        </row>
        <row r="383">
          <cell r="A383" t="str">
            <v>-_7.2</v>
          </cell>
          <cell r="H383" t="str">
            <v>7.2</v>
          </cell>
          <cell r="I383" t="str">
            <v>Развитие регионов Республики Казахстан</v>
          </cell>
          <cell r="K383" t="str">
            <v>тыс.тенге</v>
          </cell>
        </row>
        <row r="384">
          <cell r="A384" t="str">
            <v>-_96Н</v>
          </cell>
          <cell r="H384" t="str">
            <v>96Н</v>
          </cell>
          <cell r="I384" t="str">
            <v>Объекты соцкультбыта (в натуральном выражении)</v>
          </cell>
          <cell r="K384" t="str">
            <v>объекты</v>
          </cell>
        </row>
        <row r="385">
          <cell r="A385" t="str">
            <v>I_96</v>
          </cell>
          <cell r="H385" t="str">
            <v>96</v>
          </cell>
          <cell r="I385" t="str">
            <v>(в стоимостном выражении)</v>
          </cell>
          <cell r="K385" t="str">
            <v>тыс.тенге</v>
          </cell>
        </row>
        <row r="386">
          <cell r="A386" t="str">
            <v>-_97Н</v>
          </cell>
          <cell r="H386" t="str">
            <v>97Н</v>
          </cell>
          <cell r="I386" t="str">
            <v>Объекты жилищного строительства (в натуральном выражении)</v>
          </cell>
          <cell r="K386" t="str">
            <v>объекты</v>
          </cell>
        </row>
        <row r="387">
          <cell r="A387" t="str">
            <v>I_97</v>
          </cell>
          <cell r="H387" t="str">
            <v>97</v>
          </cell>
          <cell r="I387" t="str">
            <v>(в стоимостном выражении)</v>
          </cell>
          <cell r="K387" t="str">
            <v>тыс.тенге</v>
          </cell>
        </row>
        <row r="388">
          <cell r="A388" t="str">
            <v>-_98Н</v>
          </cell>
          <cell r="H388" t="str">
            <v>98Н</v>
          </cell>
          <cell r="I388" t="str">
            <v>Объект № n (в натуральном выражении)</v>
          </cell>
          <cell r="K388" t="str">
            <v>объекты</v>
          </cell>
        </row>
        <row r="389">
          <cell r="A389" t="str">
            <v>_98</v>
          </cell>
          <cell r="H389" t="str">
            <v>98</v>
          </cell>
          <cell r="I389" t="str">
            <v>(в стоимостном выражении)</v>
          </cell>
          <cell r="K389" t="str">
            <v>тыс.тенге</v>
          </cell>
        </row>
        <row r="390">
          <cell r="A390" t="str">
            <v>_</v>
          </cell>
          <cell r="I390" t="str">
            <v>Всего затраты на ОТМ</v>
          </cell>
          <cell r="K390" t="str">
            <v>тыс.тенге</v>
          </cell>
        </row>
        <row r="391">
          <cell r="A391" t="str">
            <v>_</v>
          </cell>
        </row>
        <row r="392">
          <cell r="A392" t="str">
            <v>_</v>
          </cell>
        </row>
        <row r="393">
          <cell r="A393" t="str">
            <v>_</v>
          </cell>
        </row>
        <row r="394">
          <cell r="A394" t="str">
            <v>_</v>
          </cell>
        </row>
        <row r="395">
          <cell r="A395" t="str">
            <v>_</v>
          </cell>
        </row>
        <row r="396">
          <cell r="A396" t="str">
            <v>_</v>
          </cell>
        </row>
        <row r="397">
          <cell r="A397" t="str">
            <v>_</v>
          </cell>
        </row>
        <row r="398">
          <cell r="A398" t="str">
            <v>_</v>
          </cell>
        </row>
        <row r="399">
          <cell r="A399" t="str">
            <v>_</v>
          </cell>
        </row>
        <row r="400">
          <cell r="A400" t="str">
            <v>_</v>
          </cell>
        </row>
        <row r="401">
          <cell r="A401" t="str">
            <v>_</v>
          </cell>
        </row>
        <row r="402">
          <cell r="A402" t="str">
            <v>_</v>
          </cell>
        </row>
        <row r="403">
          <cell r="A403" t="str">
            <v>_</v>
          </cell>
        </row>
        <row r="404">
          <cell r="A404" t="str">
            <v>_</v>
          </cell>
        </row>
        <row r="405">
          <cell r="A405" t="str">
            <v>_</v>
          </cell>
        </row>
        <row r="406">
          <cell r="A406" t="str">
            <v>_</v>
          </cell>
        </row>
        <row r="407">
          <cell r="A407" t="str">
            <v>_</v>
          </cell>
        </row>
        <row r="408">
          <cell r="A408" t="str">
            <v>_</v>
          </cell>
        </row>
        <row r="409">
          <cell r="A409" t="str">
            <v>_</v>
          </cell>
        </row>
        <row r="410">
          <cell r="A410" t="str">
            <v>_</v>
          </cell>
        </row>
        <row r="411">
          <cell r="A411" t="str">
            <v>_</v>
          </cell>
        </row>
        <row r="412">
          <cell r="A412" t="str">
            <v>_</v>
          </cell>
        </row>
        <row r="413">
          <cell r="A413" t="str">
            <v>_</v>
          </cell>
        </row>
        <row r="414">
          <cell r="A414" t="str">
            <v>_</v>
          </cell>
        </row>
        <row r="415">
          <cell r="A415" t="str">
            <v>_</v>
          </cell>
        </row>
        <row r="416">
          <cell r="A416" t="str">
            <v>_</v>
          </cell>
        </row>
        <row r="417">
          <cell r="A417" t="str">
            <v>_</v>
          </cell>
        </row>
        <row r="418">
          <cell r="A418" t="str">
            <v>_</v>
          </cell>
        </row>
        <row r="419">
          <cell r="A419" t="str">
            <v>_</v>
          </cell>
        </row>
        <row r="420">
          <cell r="A420" t="str">
            <v>_</v>
          </cell>
        </row>
        <row r="421">
          <cell r="A421" t="str">
            <v>_</v>
          </cell>
        </row>
        <row r="422">
          <cell r="A422" t="str">
            <v>_</v>
          </cell>
        </row>
        <row r="423">
          <cell r="A423" t="str">
            <v>_</v>
          </cell>
        </row>
        <row r="424">
          <cell r="A424" t="str">
            <v>_</v>
          </cell>
        </row>
        <row r="425">
          <cell r="A425" t="str">
            <v>_</v>
          </cell>
        </row>
        <row r="426">
          <cell r="A426" t="str">
            <v>_</v>
          </cell>
        </row>
        <row r="427">
          <cell r="A427" t="str">
            <v>_</v>
          </cell>
        </row>
        <row r="428">
          <cell r="A428" t="str">
            <v>_</v>
          </cell>
        </row>
        <row r="429">
          <cell r="A429" t="str">
            <v>_</v>
          </cell>
        </row>
        <row r="430">
          <cell r="A430" t="str">
            <v>_</v>
          </cell>
        </row>
        <row r="431">
          <cell r="A431" t="str">
            <v>_</v>
          </cell>
        </row>
        <row r="432">
          <cell r="A432" t="str">
            <v>_</v>
          </cell>
        </row>
        <row r="433">
          <cell r="A433" t="str">
            <v>_</v>
          </cell>
        </row>
        <row r="434">
          <cell r="A434" t="str">
            <v>_</v>
          </cell>
        </row>
        <row r="435">
          <cell r="A435" t="str">
            <v>_</v>
          </cell>
        </row>
        <row r="436">
          <cell r="A436" t="str">
            <v>_</v>
          </cell>
        </row>
        <row r="437">
          <cell r="A437" t="str">
            <v>_</v>
          </cell>
        </row>
        <row r="438">
          <cell r="A438" t="str">
            <v>_</v>
          </cell>
        </row>
        <row r="439">
          <cell r="A439" t="str">
            <v>_</v>
          </cell>
        </row>
        <row r="440">
          <cell r="A440" t="str">
            <v>_</v>
          </cell>
        </row>
        <row r="441">
          <cell r="A441" t="str">
            <v>_</v>
          </cell>
        </row>
        <row r="442">
          <cell r="A442" t="str">
            <v>_</v>
          </cell>
        </row>
        <row r="443">
          <cell r="A443" t="str">
            <v>_</v>
          </cell>
        </row>
        <row r="444">
          <cell r="A444" t="str">
            <v>_</v>
          </cell>
        </row>
        <row r="445">
          <cell r="A445" t="str">
            <v>_</v>
          </cell>
        </row>
        <row r="446">
          <cell r="A446" t="str">
            <v>_</v>
          </cell>
        </row>
        <row r="447">
          <cell r="A447" t="str">
            <v>_</v>
          </cell>
        </row>
        <row r="448">
          <cell r="A448" t="str">
            <v>_</v>
          </cell>
        </row>
        <row r="449">
          <cell r="A449" t="str">
            <v>_</v>
          </cell>
        </row>
        <row r="450">
          <cell r="A450" t="str">
            <v>_</v>
          </cell>
        </row>
        <row r="451">
          <cell r="A451" t="str">
            <v>_</v>
          </cell>
        </row>
        <row r="452">
          <cell r="A452" t="str">
            <v>_</v>
          </cell>
        </row>
        <row r="453">
          <cell r="A453" t="str">
            <v>_</v>
          </cell>
        </row>
        <row r="454">
          <cell r="A454" t="str">
            <v>_</v>
          </cell>
        </row>
        <row r="455">
          <cell r="A455" t="str">
            <v>_</v>
          </cell>
        </row>
        <row r="456">
          <cell r="A456" t="str">
            <v>_</v>
          </cell>
        </row>
        <row r="457">
          <cell r="A457" t="str">
            <v>_</v>
          </cell>
        </row>
        <row r="458">
          <cell r="A458" t="str">
            <v>_</v>
          </cell>
        </row>
        <row r="459">
          <cell r="A459" t="str">
            <v>_</v>
          </cell>
        </row>
        <row r="460">
          <cell r="A460" t="str">
            <v>_</v>
          </cell>
        </row>
        <row r="461">
          <cell r="A461" t="str">
            <v>_</v>
          </cell>
        </row>
        <row r="462">
          <cell r="A462" t="str">
            <v>_</v>
          </cell>
        </row>
        <row r="463">
          <cell r="A463" t="str">
            <v>_</v>
          </cell>
        </row>
        <row r="464">
          <cell r="A464" t="str">
            <v>_</v>
          </cell>
        </row>
        <row r="465">
          <cell r="A465" t="str">
            <v>_</v>
          </cell>
        </row>
        <row r="466">
          <cell r="A466" t="str">
            <v>_</v>
          </cell>
        </row>
        <row r="467">
          <cell r="A467" t="str">
            <v>_</v>
          </cell>
        </row>
        <row r="468">
          <cell r="A468" t="str">
            <v>_</v>
          </cell>
        </row>
        <row r="469">
          <cell r="A469" t="str">
            <v>_</v>
          </cell>
        </row>
        <row r="470">
          <cell r="A470" t="str">
            <v>_</v>
          </cell>
        </row>
        <row r="471">
          <cell r="A471" t="str">
            <v>_</v>
          </cell>
        </row>
        <row r="472">
          <cell r="A472" t="str">
            <v>_</v>
          </cell>
        </row>
        <row r="473">
          <cell r="A473" t="str">
            <v>_</v>
          </cell>
        </row>
        <row r="474">
          <cell r="A474" t="str">
            <v>_</v>
          </cell>
        </row>
        <row r="475">
          <cell r="A475" t="str">
            <v>_</v>
          </cell>
        </row>
        <row r="476">
          <cell r="A476" t="str">
            <v>_</v>
          </cell>
        </row>
        <row r="477">
          <cell r="A477" t="str">
            <v>_</v>
          </cell>
        </row>
        <row r="478">
          <cell r="A478" t="str">
            <v>_</v>
          </cell>
        </row>
        <row r="479">
          <cell r="A479" t="str">
            <v>_</v>
          </cell>
        </row>
        <row r="480">
          <cell r="A480" t="str">
            <v>_</v>
          </cell>
        </row>
        <row r="481">
          <cell r="A481" t="str">
            <v>_</v>
          </cell>
        </row>
        <row r="482">
          <cell r="A482" t="str">
            <v>_</v>
          </cell>
        </row>
        <row r="483">
          <cell r="A483" t="str">
            <v>_</v>
          </cell>
        </row>
        <row r="484">
          <cell r="A484" t="str">
            <v>_</v>
          </cell>
        </row>
        <row r="485">
          <cell r="A485" t="str">
            <v>_</v>
          </cell>
        </row>
        <row r="486">
          <cell r="A486" t="str">
            <v>_</v>
          </cell>
        </row>
        <row r="487">
          <cell r="A487" t="str">
            <v>_</v>
          </cell>
        </row>
        <row r="488">
          <cell r="A488" t="str">
            <v>_</v>
          </cell>
        </row>
        <row r="489">
          <cell r="A489" t="str">
            <v>_</v>
          </cell>
        </row>
        <row r="490">
          <cell r="A490" t="str">
            <v>_</v>
          </cell>
        </row>
        <row r="491">
          <cell r="A491" t="str">
            <v>_</v>
          </cell>
        </row>
        <row r="492">
          <cell r="A492" t="str">
            <v>_</v>
          </cell>
        </row>
        <row r="493">
          <cell r="A493" t="str">
            <v>_</v>
          </cell>
        </row>
        <row r="494">
          <cell r="A494" t="str">
            <v>_</v>
          </cell>
        </row>
        <row r="495">
          <cell r="A495" t="str">
            <v>_</v>
          </cell>
        </row>
        <row r="496">
          <cell r="A496" t="str">
            <v>_</v>
          </cell>
        </row>
        <row r="497">
          <cell r="A497" t="str">
            <v>_</v>
          </cell>
        </row>
        <row r="498">
          <cell r="A498" t="str">
            <v>_</v>
          </cell>
        </row>
        <row r="499">
          <cell r="A499" t="str">
            <v>_</v>
          </cell>
        </row>
        <row r="500">
          <cell r="A500" t="str">
            <v>_</v>
          </cell>
        </row>
        <row r="501">
          <cell r="A501" t="str">
            <v>_</v>
          </cell>
        </row>
        <row r="502">
          <cell r="A502" t="str">
            <v>_</v>
          </cell>
        </row>
        <row r="503">
          <cell r="A503" t="str">
            <v>_</v>
          </cell>
        </row>
        <row r="504">
          <cell r="A504" t="str">
            <v>_</v>
          </cell>
        </row>
        <row r="505">
          <cell r="A505" t="str">
            <v>_</v>
          </cell>
        </row>
        <row r="506">
          <cell r="A506" t="str">
            <v>_</v>
          </cell>
        </row>
        <row r="507">
          <cell r="A507" t="str">
            <v>_</v>
          </cell>
        </row>
        <row r="508">
          <cell r="A508" t="str">
            <v>_</v>
          </cell>
        </row>
        <row r="509">
          <cell r="A509" t="str">
            <v>_</v>
          </cell>
        </row>
        <row r="510">
          <cell r="A510" t="str">
            <v>_</v>
          </cell>
        </row>
        <row r="511">
          <cell r="A511" t="str">
            <v>_</v>
          </cell>
        </row>
        <row r="512">
          <cell r="A512" t="str">
            <v>_</v>
          </cell>
        </row>
        <row r="513">
          <cell r="A513" t="str">
            <v>_</v>
          </cell>
        </row>
        <row r="514">
          <cell r="A514" t="str">
            <v>_</v>
          </cell>
        </row>
        <row r="515">
          <cell r="A515" t="str">
            <v>_</v>
          </cell>
        </row>
        <row r="516">
          <cell r="A516" t="str">
            <v>_</v>
          </cell>
        </row>
        <row r="517">
          <cell r="A517" t="str">
            <v>_</v>
          </cell>
        </row>
        <row r="518">
          <cell r="A518" t="str">
            <v>_</v>
          </cell>
        </row>
        <row r="519">
          <cell r="A519" t="str">
            <v>_</v>
          </cell>
        </row>
        <row r="520">
          <cell r="A520" t="str">
            <v>_</v>
          </cell>
        </row>
        <row r="521">
          <cell r="A521" t="str">
            <v>_</v>
          </cell>
        </row>
        <row r="522">
          <cell r="A522" t="str">
            <v>_</v>
          </cell>
        </row>
        <row r="523">
          <cell r="A523" t="str">
            <v>_</v>
          </cell>
        </row>
        <row r="524">
          <cell r="A524" t="str">
            <v>_</v>
          </cell>
        </row>
        <row r="525">
          <cell r="A525" t="str">
            <v>_</v>
          </cell>
        </row>
        <row r="526">
          <cell r="A526" t="str">
            <v>_</v>
          </cell>
        </row>
        <row r="527">
          <cell r="A527" t="str">
            <v>_</v>
          </cell>
        </row>
        <row r="528">
          <cell r="A528" t="str">
            <v>_</v>
          </cell>
        </row>
        <row r="529">
          <cell r="A529" t="str">
            <v>_</v>
          </cell>
        </row>
        <row r="530">
          <cell r="A530" t="str">
            <v>_</v>
          </cell>
        </row>
        <row r="531">
          <cell r="A531" t="str">
            <v>_</v>
          </cell>
        </row>
        <row r="532">
          <cell r="A532" t="str">
            <v>_</v>
          </cell>
        </row>
        <row r="533">
          <cell r="A533" t="str">
            <v>_</v>
          </cell>
        </row>
        <row r="534">
          <cell r="A534" t="str">
            <v>_</v>
          </cell>
        </row>
        <row r="535">
          <cell r="A535" t="str">
            <v>_</v>
          </cell>
        </row>
        <row r="536">
          <cell r="A536" t="str">
            <v>_</v>
          </cell>
        </row>
        <row r="537">
          <cell r="A537" t="str">
            <v>_</v>
          </cell>
        </row>
        <row r="538">
          <cell r="A538" t="str">
            <v>_</v>
          </cell>
        </row>
        <row r="539">
          <cell r="A539" t="str">
            <v>_</v>
          </cell>
        </row>
        <row r="540">
          <cell r="A540" t="str">
            <v>_</v>
          </cell>
        </row>
        <row r="541">
          <cell r="A541" t="str">
            <v>_</v>
          </cell>
        </row>
        <row r="542">
          <cell r="A542" t="str">
            <v>_</v>
          </cell>
        </row>
        <row r="543">
          <cell r="A543" t="str">
            <v>_</v>
          </cell>
        </row>
        <row r="544">
          <cell r="A544" t="str">
            <v>_</v>
          </cell>
        </row>
        <row r="545">
          <cell r="A545" t="str">
            <v>_</v>
          </cell>
        </row>
        <row r="546">
          <cell r="A546" t="str">
            <v>_</v>
          </cell>
        </row>
        <row r="547">
          <cell r="A547" t="str">
            <v>_</v>
          </cell>
        </row>
        <row r="548">
          <cell r="A548" t="str">
            <v>_</v>
          </cell>
        </row>
        <row r="549">
          <cell r="A549" t="str">
            <v>_</v>
          </cell>
        </row>
        <row r="550">
          <cell r="A550" t="str">
            <v>_</v>
          </cell>
        </row>
        <row r="551">
          <cell r="A551" t="str">
            <v>_</v>
          </cell>
        </row>
        <row r="552">
          <cell r="A552" t="str">
            <v>_</v>
          </cell>
        </row>
        <row r="553">
          <cell r="A553" t="str">
            <v>_</v>
          </cell>
        </row>
        <row r="554">
          <cell r="A554" t="str">
            <v>_</v>
          </cell>
        </row>
        <row r="555">
          <cell r="A555" t="str">
            <v>_</v>
          </cell>
        </row>
        <row r="556">
          <cell r="A556" t="str">
            <v>_</v>
          </cell>
        </row>
        <row r="557">
          <cell r="A557" t="str">
            <v>_</v>
          </cell>
        </row>
        <row r="558">
          <cell r="A558" t="str">
            <v>_</v>
          </cell>
        </row>
        <row r="559">
          <cell r="A559" t="str">
            <v>_</v>
          </cell>
        </row>
        <row r="560">
          <cell r="A560" t="str">
            <v>_</v>
          </cell>
        </row>
        <row r="561">
          <cell r="A561" t="str">
            <v>_</v>
          </cell>
        </row>
        <row r="562">
          <cell r="A562" t="str">
            <v>_</v>
          </cell>
        </row>
        <row r="563">
          <cell r="A563" t="str">
            <v>_</v>
          </cell>
        </row>
        <row r="564">
          <cell r="A564" t="str">
            <v>_</v>
          </cell>
        </row>
        <row r="565">
          <cell r="A565" t="str">
            <v>_</v>
          </cell>
        </row>
        <row r="566">
          <cell r="A566" t="str">
            <v>_</v>
          </cell>
        </row>
        <row r="567">
          <cell r="A567" t="str">
            <v>_</v>
          </cell>
        </row>
        <row r="568">
          <cell r="A568" t="str">
            <v>_</v>
          </cell>
        </row>
        <row r="569">
          <cell r="A569" t="str">
            <v>_</v>
          </cell>
        </row>
        <row r="570">
          <cell r="A570" t="str">
            <v>_</v>
          </cell>
        </row>
        <row r="571">
          <cell r="A571" t="str">
            <v>_</v>
          </cell>
        </row>
        <row r="572">
          <cell r="A572" t="str">
            <v>_</v>
          </cell>
        </row>
        <row r="573">
          <cell r="A573" t="str">
            <v>_</v>
          </cell>
        </row>
        <row r="574">
          <cell r="A574" t="str">
            <v>_</v>
          </cell>
        </row>
        <row r="575">
          <cell r="A575" t="str">
            <v>_</v>
          </cell>
        </row>
        <row r="576">
          <cell r="A576" t="str">
            <v>_</v>
          </cell>
        </row>
        <row r="577">
          <cell r="A577" t="str">
            <v>_</v>
          </cell>
        </row>
        <row r="578">
          <cell r="A578" t="str">
            <v>_</v>
          </cell>
        </row>
        <row r="579">
          <cell r="A579" t="str">
            <v>_</v>
          </cell>
        </row>
        <row r="580">
          <cell r="A580" t="str">
            <v>_</v>
          </cell>
        </row>
        <row r="581">
          <cell r="A581" t="str">
            <v>_</v>
          </cell>
        </row>
        <row r="582">
          <cell r="A582" t="str">
            <v>_</v>
          </cell>
        </row>
        <row r="583">
          <cell r="A583" t="str">
            <v>_</v>
          </cell>
        </row>
        <row r="584">
          <cell r="A584" t="str">
            <v>_</v>
          </cell>
        </row>
        <row r="585">
          <cell r="A585" t="str">
            <v>_</v>
          </cell>
        </row>
        <row r="586">
          <cell r="A586" t="str">
            <v>_</v>
          </cell>
        </row>
        <row r="587">
          <cell r="A587" t="str">
            <v>_</v>
          </cell>
        </row>
        <row r="588">
          <cell r="A588" t="str">
            <v>_</v>
          </cell>
        </row>
        <row r="589">
          <cell r="A589" t="str">
            <v>_</v>
          </cell>
        </row>
        <row r="590">
          <cell r="A590" t="str">
            <v>_</v>
          </cell>
        </row>
        <row r="591">
          <cell r="A591" t="str">
            <v>_</v>
          </cell>
        </row>
        <row r="592">
          <cell r="A592" t="str">
            <v>_</v>
          </cell>
        </row>
        <row r="593">
          <cell r="A593" t="str">
            <v>_</v>
          </cell>
        </row>
        <row r="594">
          <cell r="A594" t="str">
            <v>_</v>
          </cell>
        </row>
        <row r="595">
          <cell r="A595" t="str">
            <v>_</v>
          </cell>
        </row>
        <row r="596">
          <cell r="A596" t="str">
            <v>_</v>
          </cell>
        </row>
        <row r="597">
          <cell r="A597" t="str">
            <v>_</v>
          </cell>
        </row>
        <row r="598">
          <cell r="A598" t="str">
            <v>_</v>
          </cell>
        </row>
        <row r="599">
          <cell r="A599" t="str">
            <v>_</v>
          </cell>
        </row>
        <row r="600">
          <cell r="A600" t="str">
            <v>_</v>
          </cell>
        </row>
        <row r="601">
          <cell r="A601" t="str">
            <v>_</v>
          </cell>
        </row>
        <row r="602">
          <cell r="A602" t="str">
            <v>_</v>
          </cell>
        </row>
        <row r="603">
          <cell r="A603" t="str">
            <v>_</v>
          </cell>
        </row>
        <row r="604">
          <cell r="A604" t="str">
            <v>_</v>
          </cell>
        </row>
        <row r="605">
          <cell r="A605" t="str">
            <v>_</v>
          </cell>
        </row>
        <row r="606">
          <cell r="A606" t="str">
            <v>_</v>
          </cell>
        </row>
        <row r="607">
          <cell r="A607" t="str">
            <v>_</v>
          </cell>
        </row>
        <row r="608">
          <cell r="A608" t="str">
            <v>_</v>
          </cell>
        </row>
        <row r="609">
          <cell r="A609" t="str">
            <v>_</v>
          </cell>
        </row>
        <row r="610">
          <cell r="A610" t="str">
            <v>_</v>
          </cell>
        </row>
        <row r="611">
          <cell r="A611" t="str">
            <v>_</v>
          </cell>
        </row>
        <row r="612">
          <cell r="A612" t="str">
            <v>_</v>
          </cell>
        </row>
        <row r="613">
          <cell r="A613" t="str">
            <v>_</v>
          </cell>
        </row>
        <row r="614">
          <cell r="A614" t="str">
            <v>_</v>
          </cell>
        </row>
        <row r="615">
          <cell r="A615" t="str">
            <v>_</v>
          </cell>
        </row>
        <row r="616">
          <cell r="A616" t="str">
            <v>_</v>
          </cell>
        </row>
        <row r="617">
          <cell r="A617" t="str">
            <v>_</v>
          </cell>
        </row>
        <row r="618">
          <cell r="A618" t="str">
            <v>_</v>
          </cell>
        </row>
        <row r="619">
          <cell r="A619" t="str">
            <v>_</v>
          </cell>
        </row>
        <row r="620">
          <cell r="A620" t="str">
            <v>_</v>
          </cell>
        </row>
        <row r="621">
          <cell r="A621" t="str">
            <v>_</v>
          </cell>
        </row>
        <row r="622">
          <cell r="A622" t="str">
            <v>_</v>
          </cell>
        </row>
        <row r="623">
          <cell r="A623" t="str">
            <v>_</v>
          </cell>
        </row>
        <row r="624">
          <cell r="A624" t="str">
            <v>_</v>
          </cell>
        </row>
        <row r="625">
          <cell r="A625" t="str">
            <v>_</v>
          </cell>
        </row>
        <row r="626">
          <cell r="A626" t="str">
            <v>_</v>
          </cell>
        </row>
        <row r="627">
          <cell r="A627" t="str">
            <v>_</v>
          </cell>
        </row>
        <row r="628">
          <cell r="A628" t="str">
            <v>_</v>
          </cell>
        </row>
        <row r="629">
          <cell r="A629" t="str">
            <v>_</v>
          </cell>
        </row>
        <row r="630">
          <cell r="A630" t="str">
            <v>_</v>
          </cell>
        </row>
        <row r="631">
          <cell r="A631" t="str">
            <v>_</v>
          </cell>
        </row>
        <row r="632">
          <cell r="A632" t="str">
            <v>_</v>
          </cell>
        </row>
        <row r="633">
          <cell r="A633" t="str">
            <v>_</v>
          </cell>
        </row>
        <row r="634">
          <cell r="A634" t="str">
            <v>_</v>
          </cell>
        </row>
        <row r="635">
          <cell r="A635" t="str">
            <v>_</v>
          </cell>
        </row>
        <row r="636">
          <cell r="A636" t="str">
            <v>_</v>
          </cell>
        </row>
        <row r="637">
          <cell r="A637" t="str">
            <v>_</v>
          </cell>
        </row>
        <row r="638">
          <cell r="A638" t="str">
            <v>_</v>
          </cell>
        </row>
        <row r="639">
          <cell r="A639" t="str">
            <v>_</v>
          </cell>
        </row>
        <row r="640">
          <cell r="A640" t="str">
            <v>_</v>
          </cell>
        </row>
        <row r="641">
          <cell r="A641" t="str">
            <v>_</v>
          </cell>
        </row>
        <row r="642">
          <cell r="A642" t="str">
            <v>_</v>
          </cell>
        </row>
        <row r="643">
          <cell r="A643" t="str">
            <v>_</v>
          </cell>
        </row>
        <row r="644">
          <cell r="A644" t="str">
            <v>_</v>
          </cell>
        </row>
        <row r="645">
          <cell r="A645" t="str">
            <v>_</v>
          </cell>
        </row>
        <row r="646">
          <cell r="A646" t="str">
            <v>_</v>
          </cell>
        </row>
        <row r="647">
          <cell r="A647" t="str">
            <v>_</v>
          </cell>
        </row>
        <row r="648">
          <cell r="A648" t="str">
            <v>_</v>
          </cell>
        </row>
        <row r="649">
          <cell r="A649" t="str">
            <v>_</v>
          </cell>
        </row>
        <row r="650">
          <cell r="A650" t="str">
            <v>_</v>
          </cell>
        </row>
        <row r="651">
          <cell r="A651" t="str">
            <v>_</v>
          </cell>
        </row>
        <row r="652">
          <cell r="A652" t="str">
            <v>_</v>
          </cell>
        </row>
        <row r="653">
          <cell r="A653" t="str">
            <v>_</v>
          </cell>
        </row>
        <row r="654">
          <cell r="A654" t="str">
            <v>_</v>
          </cell>
        </row>
        <row r="655">
          <cell r="A655" t="str">
            <v>_</v>
          </cell>
        </row>
        <row r="656">
          <cell r="A656" t="str">
            <v>_</v>
          </cell>
        </row>
        <row r="657">
          <cell r="A657" t="str">
            <v>_</v>
          </cell>
        </row>
        <row r="658">
          <cell r="A658" t="str">
            <v>_</v>
          </cell>
        </row>
        <row r="659">
          <cell r="A659" t="str">
            <v>_</v>
          </cell>
        </row>
        <row r="660">
          <cell r="A660" t="str">
            <v>_</v>
          </cell>
        </row>
        <row r="661">
          <cell r="A661" t="str">
            <v>_</v>
          </cell>
        </row>
        <row r="662">
          <cell r="A662" t="str">
            <v>_</v>
          </cell>
        </row>
        <row r="663">
          <cell r="A663" t="str">
            <v>_</v>
          </cell>
        </row>
        <row r="664">
          <cell r="A664" t="str">
            <v>_</v>
          </cell>
        </row>
        <row r="665">
          <cell r="A665" t="str">
            <v>_</v>
          </cell>
        </row>
        <row r="666">
          <cell r="A666" t="str">
            <v>_</v>
          </cell>
        </row>
        <row r="667">
          <cell r="A667" t="str">
            <v>_</v>
          </cell>
        </row>
        <row r="668">
          <cell r="A668" t="str">
            <v>_</v>
          </cell>
        </row>
        <row r="669">
          <cell r="A669" t="str">
            <v>_</v>
          </cell>
        </row>
        <row r="670">
          <cell r="A670" t="str">
            <v>_</v>
          </cell>
        </row>
        <row r="671">
          <cell r="A671" t="str">
            <v>_</v>
          </cell>
        </row>
        <row r="672">
          <cell r="A672" t="str">
            <v>_</v>
          </cell>
        </row>
        <row r="673">
          <cell r="A673" t="str">
            <v>_</v>
          </cell>
        </row>
        <row r="674">
          <cell r="A674" t="str">
            <v>_</v>
          </cell>
        </row>
        <row r="675">
          <cell r="A675" t="str">
            <v>_</v>
          </cell>
        </row>
        <row r="676">
          <cell r="A676" t="str">
            <v>_</v>
          </cell>
        </row>
        <row r="677">
          <cell r="A677" t="str">
            <v>_</v>
          </cell>
        </row>
        <row r="678">
          <cell r="A678" t="str">
            <v>_</v>
          </cell>
        </row>
        <row r="679">
          <cell r="A679" t="str">
            <v>_</v>
          </cell>
        </row>
        <row r="680">
          <cell r="A680" t="str">
            <v>_</v>
          </cell>
        </row>
        <row r="681">
          <cell r="A681" t="str">
            <v>_</v>
          </cell>
        </row>
        <row r="682">
          <cell r="A682" t="str">
            <v>_</v>
          </cell>
        </row>
        <row r="683">
          <cell r="A683" t="str">
            <v>_</v>
          </cell>
        </row>
        <row r="684">
          <cell r="A684" t="str">
            <v>_</v>
          </cell>
        </row>
        <row r="685">
          <cell r="A685" t="str">
            <v>_</v>
          </cell>
        </row>
        <row r="686">
          <cell r="A686" t="str">
            <v>_</v>
          </cell>
        </row>
        <row r="687">
          <cell r="A687" t="str">
            <v>_</v>
          </cell>
        </row>
        <row r="688">
          <cell r="A688" t="str">
            <v>_</v>
          </cell>
        </row>
        <row r="689">
          <cell r="A689" t="str">
            <v>_</v>
          </cell>
        </row>
        <row r="690">
          <cell r="A690" t="str">
            <v>_</v>
          </cell>
        </row>
        <row r="691">
          <cell r="A691" t="str">
            <v>_</v>
          </cell>
        </row>
        <row r="692">
          <cell r="A692" t="str">
            <v>_</v>
          </cell>
        </row>
        <row r="693">
          <cell r="A693" t="str">
            <v>_</v>
          </cell>
        </row>
        <row r="694">
          <cell r="A694" t="str">
            <v>_</v>
          </cell>
        </row>
        <row r="695">
          <cell r="A695" t="str">
            <v>_</v>
          </cell>
        </row>
        <row r="696">
          <cell r="A696" t="str">
            <v>_</v>
          </cell>
        </row>
        <row r="697">
          <cell r="A697" t="str">
            <v>_</v>
          </cell>
        </row>
        <row r="698">
          <cell r="A698" t="str">
            <v>_</v>
          </cell>
        </row>
        <row r="699">
          <cell r="A699" t="str">
            <v>_</v>
          </cell>
        </row>
        <row r="700">
          <cell r="A700" t="str">
            <v>_</v>
          </cell>
        </row>
        <row r="701">
          <cell r="A701" t="str">
            <v>_</v>
          </cell>
        </row>
        <row r="702">
          <cell r="A702" t="str">
            <v>_</v>
          </cell>
        </row>
        <row r="703">
          <cell r="A703" t="str">
            <v>_</v>
          </cell>
        </row>
        <row r="704">
          <cell r="A704" t="str">
            <v>_</v>
          </cell>
        </row>
        <row r="705">
          <cell r="A705" t="str">
            <v>_</v>
          </cell>
        </row>
        <row r="706">
          <cell r="A706" t="str">
            <v>_</v>
          </cell>
        </row>
        <row r="707">
          <cell r="A707" t="str">
            <v>_</v>
          </cell>
        </row>
        <row r="708">
          <cell r="A708" t="str">
            <v>_</v>
          </cell>
        </row>
        <row r="709">
          <cell r="A709" t="str">
            <v>_</v>
          </cell>
        </row>
        <row r="710">
          <cell r="A710" t="str">
            <v>_</v>
          </cell>
        </row>
        <row r="711">
          <cell r="A711" t="str">
            <v>_</v>
          </cell>
        </row>
        <row r="712">
          <cell r="A712" t="str">
            <v>_</v>
          </cell>
        </row>
        <row r="713">
          <cell r="A713" t="str">
            <v>_</v>
          </cell>
        </row>
        <row r="714">
          <cell r="A714" t="str">
            <v>_</v>
          </cell>
        </row>
        <row r="715">
          <cell r="A715" t="str">
            <v>_</v>
          </cell>
        </row>
        <row r="716">
          <cell r="A716" t="str">
            <v>_</v>
          </cell>
        </row>
        <row r="717">
          <cell r="A717" t="str">
            <v>_</v>
          </cell>
        </row>
        <row r="718">
          <cell r="A718" t="str">
            <v>_</v>
          </cell>
        </row>
        <row r="719">
          <cell r="A719" t="str">
            <v>_</v>
          </cell>
        </row>
        <row r="720">
          <cell r="A720" t="str">
            <v>_</v>
          </cell>
        </row>
        <row r="721">
          <cell r="A721" t="str">
            <v>_</v>
          </cell>
        </row>
        <row r="722">
          <cell r="A722" t="str">
            <v>_</v>
          </cell>
        </row>
        <row r="723">
          <cell r="A723" t="str">
            <v>_</v>
          </cell>
        </row>
        <row r="724">
          <cell r="A724" t="str">
            <v>_</v>
          </cell>
        </row>
        <row r="725">
          <cell r="A725" t="str">
            <v>_</v>
          </cell>
        </row>
        <row r="726">
          <cell r="A726" t="str">
            <v>_</v>
          </cell>
        </row>
        <row r="727">
          <cell r="A727" t="str">
            <v>_</v>
          </cell>
        </row>
        <row r="728">
          <cell r="A728" t="str">
            <v>_</v>
          </cell>
        </row>
        <row r="729">
          <cell r="A729" t="str">
            <v>_</v>
          </cell>
        </row>
        <row r="730">
          <cell r="A730" t="str">
            <v>_</v>
          </cell>
        </row>
        <row r="731">
          <cell r="A731" t="str">
            <v>_</v>
          </cell>
        </row>
        <row r="732">
          <cell r="A732" t="str">
            <v>_</v>
          </cell>
        </row>
        <row r="733">
          <cell r="A733" t="str">
            <v>_</v>
          </cell>
        </row>
        <row r="734">
          <cell r="A734" t="str">
            <v>_</v>
          </cell>
        </row>
        <row r="735">
          <cell r="A735" t="str">
            <v>_</v>
          </cell>
        </row>
        <row r="736">
          <cell r="A736" t="str">
            <v>_</v>
          </cell>
        </row>
        <row r="737">
          <cell r="A737" t="str">
            <v>_</v>
          </cell>
        </row>
        <row r="738">
          <cell r="A738" t="str">
            <v>_</v>
          </cell>
        </row>
        <row r="739">
          <cell r="A739" t="str">
            <v>_</v>
          </cell>
        </row>
        <row r="740">
          <cell r="A740" t="str">
            <v>_</v>
          </cell>
        </row>
        <row r="741">
          <cell r="A741" t="str">
            <v>_</v>
          </cell>
        </row>
        <row r="742">
          <cell r="A742" t="str">
            <v>_</v>
          </cell>
        </row>
        <row r="743">
          <cell r="A743" t="str">
            <v>_</v>
          </cell>
        </row>
        <row r="744">
          <cell r="A744" t="str">
            <v>_</v>
          </cell>
        </row>
        <row r="745">
          <cell r="A745" t="str">
            <v>_</v>
          </cell>
        </row>
        <row r="746">
          <cell r="A746" t="str">
            <v>_</v>
          </cell>
        </row>
        <row r="747">
          <cell r="A747" t="str">
            <v>_</v>
          </cell>
        </row>
        <row r="748">
          <cell r="A748" t="str">
            <v>_</v>
          </cell>
        </row>
        <row r="749">
          <cell r="A749" t="str">
            <v>_</v>
          </cell>
        </row>
        <row r="750">
          <cell r="A750" t="str">
            <v>_</v>
          </cell>
        </row>
        <row r="751">
          <cell r="A751" t="str">
            <v>_</v>
          </cell>
        </row>
        <row r="752">
          <cell r="A752" t="str">
            <v>_</v>
          </cell>
        </row>
        <row r="753">
          <cell r="A753" t="str">
            <v>_</v>
          </cell>
        </row>
        <row r="754">
          <cell r="A754" t="str">
            <v>_</v>
          </cell>
        </row>
        <row r="755">
          <cell r="A755" t="str">
            <v>_</v>
          </cell>
        </row>
        <row r="756">
          <cell r="A756" t="str">
            <v>_</v>
          </cell>
        </row>
        <row r="757">
          <cell r="A757" t="str">
            <v>_</v>
          </cell>
        </row>
        <row r="758">
          <cell r="A758" t="str">
            <v>_</v>
          </cell>
        </row>
        <row r="759">
          <cell r="A759" t="str">
            <v>_</v>
          </cell>
        </row>
        <row r="760">
          <cell r="A760" t="str">
            <v>_</v>
          </cell>
        </row>
        <row r="761">
          <cell r="A761" t="str">
            <v>_</v>
          </cell>
        </row>
        <row r="762">
          <cell r="A762" t="str">
            <v>_</v>
          </cell>
        </row>
        <row r="763">
          <cell r="A763" t="str">
            <v>_</v>
          </cell>
        </row>
        <row r="764">
          <cell r="A764" t="str">
            <v>_</v>
          </cell>
        </row>
        <row r="765">
          <cell r="A765" t="str">
            <v>_</v>
          </cell>
        </row>
        <row r="766">
          <cell r="A766" t="str">
            <v>_</v>
          </cell>
        </row>
        <row r="767">
          <cell r="A767" t="str">
            <v>_</v>
          </cell>
        </row>
        <row r="768">
          <cell r="A768" t="str">
            <v>_</v>
          </cell>
        </row>
        <row r="769">
          <cell r="A769" t="str">
            <v>_</v>
          </cell>
        </row>
        <row r="770">
          <cell r="A770" t="str">
            <v>_</v>
          </cell>
        </row>
        <row r="771">
          <cell r="A771" t="str">
            <v>_</v>
          </cell>
        </row>
        <row r="772">
          <cell r="A772" t="str">
            <v>_</v>
          </cell>
        </row>
        <row r="773">
          <cell r="A773" t="str">
            <v>_</v>
          </cell>
        </row>
        <row r="774">
          <cell r="A774" t="str">
            <v>_</v>
          </cell>
        </row>
        <row r="775">
          <cell r="A775" t="str">
            <v>_</v>
          </cell>
        </row>
        <row r="776">
          <cell r="A776" t="str">
            <v>_</v>
          </cell>
        </row>
        <row r="777">
          <cell r="A777" t="str">
            <v>_</v>
          </cell>
        </row>
        <row r="778">
          <cell r="A778" t="str">
            <v>_</v>
          </cell>
        </row>
        <row r="779">
          <cell r="A779" t="str">
            <v>_</v>
          </cell>
        </row>
        <row r="780">
          <cell r="A780" t="str">
            <v>_</v>
          </cell>
        </row>
        <row r="781">
          <cell r="A781" t="str">
            <v>_</v>
          </cell>
        </row>
        <row r="782">
          <cell r="A782" t="str">
            <v>_</v>
          </cell>
        </row>
        <row r="783">
          <cell r="A783" t="str">
            <v>_</v>
          </cell>
        </row>
        <row r="784">
          <cell r="A784" t="str">
            <v>_</v>
          </cell>
        </row>
        <row r="785">
          <cell r="A785" t="str">
            <v>_</v>
          </cell>
        </row>
        <row r="786">
          <cell r="A786" t="str">
            <v>_</v>
          </cell>
        </row>
        <row r="787">
          <cell r="A787" t="str">
            <v>_</v>
          </cell>
        </row>
        <row r="788">
          <cell r="A788" t="str">
            <v>_</v>
          </cell>
        </row>
        <row r="789">
          <cell r="A789" t="str">
            <v>_</v>
          </cell>
        </row>
        <row r="790">
          <cell r="A790" t="str">
            <v>_</v>
          </cell>
        </row>
        <row r="791">
          <cell r="A791" t="str">
            <v>_</v>
          </cell>
        </row>
        <row r="792">
          <cell r="A792" t="str">
            <v>_</v>
          </cell>
        </row>
        <row r="793">
          <cell r="A793" t="str">
            <v>_</v>
          </cell>
        </row>
        <row r="794">
          <cell r="A794" t="str">
            <v>_</v>
          </cell>
        </row>
        <row r="795">
          <cell r="A795" t="str">
            <v>_</v>
          </cell>
        </row>
        <row r="796">
          <cell r="A796" t="str">
            <v>_</v>
          </cell>
        </row>
        <row r="797">
          <cell r="A797" t="str">
            <v>_</v>
          </cell>
        </row>
        <row r="798">
          <cell r="A798" t="str">
            <v>_</v>
          </cell>
        </row>
        <row r="799">
          <cell r="A799" t="str">
            <v>_</v>
          </cell>
        </row>
        <row r="800">
          <cell r="A800" t="str">
            <v>_</v>
          </cell>
        </row>
        <row r="801">
          <cell r="A801" t="str">
            <v>_</v>
          </cell>
        </row>
        <row r="802">
          <cell r="A802" t="str">
            <v>_</v>
          </cell>
        </row>
        <row r="803">
          <cell r="A803" t="str">
            <v>_</v>
          </cell>
        </row>
        <row r="804">
          <cell r="A804" t="str">
            <v>_</v>
          </cell>
        </row>
        <row r="805">
          <cell r="A805" t="str">
            <v>_</v>
          </cell>
        </row>
        <row r="806">
          <cell r="A806" t="str">
            <v>_</v>
          </cell>
        </row>
        <row r="807">
          <cell r="A807" t="str">
            <v>_</v>
          </cell>
        </row>
        <row r="808">
          <cell r="A808" t="str">
            <v>_</v>
          </cell>
        </row>
        <row r="809">
          <cell r="A809" t="str">
            <v>_</v>
          </cell>
        </row>
        <row r="810">
          <cell r="A810" t="str">
            <v>_</v>
          </cell>
        </row>
        <row r="811">
          <cell r="A811" t="str">
            <v>_</v>
          </cell>
        </row>
        <row r="812">
          <cell r="A812" t="str">
            <v>_</v>
          </cell>
        </row>
        <row r="813">
          <cell r="A813" t="str">
            <v>_</v>
          </cell>
        </row>
        <row r="814">
          <cell r="A814" t="str">
            <v>_</v>
          </cell>
        </row>
        <row r="815">
          <cell r="A815" t="str">
            <v>_</v>
          </cell>
        </row>
        <row r="816">
          <cell r="A816" t="str">
            <v>_</v>
          </cell>
        </row>
        <row r="817">
          <cell r="A817" t="str">
            <v>_</v>
          </cell>
        </row>
        <row r="818">
          <cell r="A818" t="str">
            <v>_</v>
          </cell>
        </row>
        <row r="819">
          <cell r="A819" t="str">
            <v>_</v>
          </cell>
        </row>
        <row r="820">
          <cell r="A820" t="str">
            <v>_</v>
          </cell>
        </row>
        <row r="821">
          <cell r="A821" t="str">
            <v>_</v>
          </cell>
        </row>
        <row r="822">
          <cell r="A822" t="str">
            <v>_</v>
          </cell>
        </row>
        <row r="823">
          <cell r="A823" t="str">
            <v>_</v>
          </cell>
        </row>
        <row r="824">
          <cell r="A824" t="str">
            <v>_</v>
          </cell>
        </row>
        <row r="825">
          <cell r="A825" t="str">
            <v>_</v>
          </cell>
        </row>
        <row r="826">
          <cell r="A826" t="str">
            <v>_</v>
          </cell>
        </row>
        <row r="827">
          <cell r="A827" t="str">
            <v>_</v>
          </cell>
        </row>
        <row r="828">
          <cell r="A828" t="str">
            <v>_</v>
          </cell>
        </row>
        <row r="829">
          <cell r="A829" t="str">
            <v>_</v>
          </cell>
        </row>
        <row r="830">
          <cell r="A830" t="str">
            <v>_</v>
          </cell>
        </row>
        <row r="831">
          <cell r="A831" t="str">
            <v>_</v>
          </cell>
        </row>
        <row r="832">
          <cell r="A832" t="str">
            <v>_</v>
          </cell>
        </row>
        <row r="833">
          <cell r="A833" t="str">
            <v>_</v>
          </cell>
        </row>
        <row r="834">
          <cell r="A834" t="str">
            <v>_</v>
          </cell>
        </row>
        <row r="835">
          <cell r="A835" t="str">
            <v>_</v>
          </cell>
        </row>
        <row r="836">
          <cell r="A836" t="str">
            <v>_</v>
          </cell>
        </row>
        <row r="837">
          <cell r="A837" t="str">
            <v>_</v>
          </cell>
        </row>
        <row r="838">
          <cell r="A838" t="str">
            <v>_</v>
          </cell>
        </row>
        <row r="839">
          <cell r="A839" t="str">
            <v>_</v>
          </cell>
        </row>
        <row r="840">
          <cell r="A840" t="str">
            <v>_</v>
          </cell>
        </row>
        <row r="841">
          <cell r="A841" t="str">
            <v>_</v>
          </cell>
        </row>
        <row r="842">
          <cell r="A842" t="str">
            <v>_</v>
          </cell>
        </row>
        <row r="843">
          <cell r="A843" t="str">
            <v>_</v>
          </cell>
        </row>
        <row r="844">
          <cell r="A844" t="str">
            <v>_</v>
          </cell>
        </row>
        <row r="845">
          <cell r="A845" t="str">
            <v>_</v>
          </cell>
        </row>
        <row r="846">
          <cell r="A846" t="str">
            <v>_</v>
          </cell>
        </row>
        <row r="847">
          <cell r="A847" t="str">
            <v>_</v>
          </cell>
        </row>
        <row r="848">
          <cell r="A848" t="str">
            <v>_</v>
          </cell>
        </row>
        <row r="849">
          <cell r="A849" t="str">
            <v>_</v>
          </cell>
        </row>
        <row r="850">
          <cell r="A850" t="str">
            <v>_</v>
          </cell>
        </row>
        <row r="851">
          <cell r="A851" t="str">
            <v>_</v>
          </cell>
        </row>
        <row r="852">
          <cell r="A852" t="str">
            <v>_</v>
          </cell>
        </row>
        <row r="853">
          <cell r="A853" t="str">
            <v>_</v>
          </cell>
        </row>
        <row r="854">
          <cell r="A854" t="str">
            <v>_</v>
          </cell>
        </row>
        <row r="855">
          <cell r="A855" t="str">
            <v>_</v>
          </cell>
        </row>
        <row r="856">
          <cell r="A856" t="str">
            <v>_</v>
          </cell>
        </row>
        <row r="857">
          <cell r="A857" t="str">
            <v>_</v>
          </cell>
        </row>
        <row r="858">
          <cell r="A858" t="str">
            <v>_</v>
          </cell>
        </row>
        <row r="859">
          <cell r="A859" t="str">
            <v>_</v>
          </cell>
        </row>
        <row r="860">
          <cell r="A860" t="str">
            <v>_</v>
          </cell>
        </row>
        <row r="861">
          <cell r="A861" t="str">
            <v>_</v>
          </cell>
        </row>
        <row r="862">
          <cell r="A862" t="str">
            <v>_</v>
          </cell>
        </row>
        <row r="863">
          <cell r="A863" t="str">
            <v>_</v>
          </cell>
        </row>
        <row r="864">
          <cell r="A864" t="str">
            <v>_</v>
          </cell>
        </row>
        <row r="865">
          <cell r="A865" t="str">
            <v>_</v>
          </cell>
        </row>
        <row r="866">
          <cell r="A866" t="str">
            <v>_</v>
          </cell>
        </row>
        <row r="867">
          <cell r="A867" t="str">
            <v>_</v>
          </cell>
        </row>
        <row r="868">
          <cell r="A868" t="str">
            <v>_</v>
          </cell>
        </row>
        <row r="869">
          <cell r="A869" t="str">
            <v>_</v>
          </cell>
        </row>
        <row r="870">
          <cell r="A870" t="str">
            <v>_</v>
          </cell>
        </row>
        <row r="871">
          <cell r="A871" t="str">
            <v>_</v>
          </cell>
        </row>
        <row r="872">
          <cell r="A872" t="str">
            <v>_</v>
          </cell>
        </row>
        <row r="873">
          <cell r="A873" t="str">
            <v>_</v>
          </cell>
        </row>
        <row r="874">
          <cell r="A874" t="str">
            <v>_</v>
          </cell>
        </row>
        <row r="875">
          <cell r="A875" t="str">
            <v>_</v>
          </cell>
        </row>
        <row r="876">
          <cell r="A876" t="str">
            <v>_</v>
          </cell>
        </row>
        <row r="877">
          <cell r="A877" t="str">
            <v>_</v>
          </cell>
        </row>
        <row r="878">
          <cell r="A878" t="str">
            <v>_</v>
          </cell>
        </row>
        <row r="879">
          <cell r="A879" t="str">
            <v>_</v>
          </cell>
        </row>
        <row r="880">
          <cell r="A880" t="str">
            <v>_</v>
          </cell>
        </row>
        <row r="881">
          <cell r="A881" t="str">
            <v>_</v>
          </cell>
        </row>
        <row r="882">
          <cell r="A882" t="str">
            <v>_</v>
          </cell>
        </row>
        <row r="883">
          <cell r="A883" t="str">
            <v>_</v>
          </cell>
        </row>
        <row r="884">
          <cell r="A884" t="str">
            <v>_</v>
          </cell>
        </row>
        <row r="885">
          <cell r="A885" t="str">
            <v>_</v>
          </cell>
        </row>
        <row r="886">
          <cell r="A886" t="str">
            <v>_</v>
          </cell>
        </row>
        <row r="887">
          <cell r="A887" t="str">
            <v>_</v>
          </cell>
        </row>
        <row r="888">
          <cell r="A888" t="str">
            <v>_</v>
          </cell>
        </row>
        <row r="889">
          <cell r="A889" t="str">
            <v>_</v>
          </cell>
        </row>
        <row r="890">
          <cell r="A890" t="str">
            <v>_</v>
          </cell>
        </row>
        <row r="891">
          <cell r="A891" t="str">
            <v>_</v>
          </cell>
        </row>
        <row r="892">
          <cell r="A892" t="str">
            <v>_</v>
          </cell>
        </row>
        <row r="893">
          <cell r="A893" t="str">
            <v>_</v>
          </cell>
        </row>
        <row r="894">
          <cell r="A894" t="str">
            <v>_</v>
          </cell>
        </row>
        <row r="895">
          <cell r="A895" t="str">
            <v>_</v>
          </cell>
        </row>
        <row r="896">
          <cell r="A896" t="str">
            <v>_</v>
          </cell>
        </row>
        <row r="897">
          <cell r="A897" t="str">
            <v>_</v>
          </cell>
        </row>
        <row r="898">
          <cell r="A898" t="str">
            <v>_</v>
          </cell>
        </row>
        <row r="899">
          <cell r="A899" t="str">
            <v>_</v>
          </cell>
        </row>
        <row r="900">
          <cell r="A900" t="str">
            <v>_</v>
          </cell>
        </row>
        <row r="901">
          <cell r="A901" t="str">
            <v>_</v>
          </cell>
        </row>
        <row r="902">
          <cell r="A902" t="str">
            <v>_</v>
          </cell>
        </row>
        <row r="903">
          <cell r="A903" t="str">
            <v>_</v>
          </cell>
        </row>
        <row r="904">
          <cell r="A904" t="str">
            <v>_</v>
          </cell>
        </row>
        <row r="905">
          <cell r="A905" t="str">
            <v>_</v>
          </cell>
        </row>
        <row r="906">
          <cell r="A906" t="str">
            <v>_</v>
          </cell>
        </row>
        <row r="907">
          <cell r="A907" t="str">
            <v>_</v>
          </cell>
        </row>
        <row r="908">
          <cell r="A908" t="str">
            <v>_</v>
          </cell>
        </row>
        <row r="909">
          <cell r="A909" t="str">
            <v>_</v>
          </cell>
        </row>
        <row r="910">
          <cell r="A910" t="str">
            <v>_</v>
          </cell>
        </row>
        <row r="911">
          <cell r="A911" t="str">
            <v>_</v>
          </cell>
        </row>
        <row r="912">
          <cell r="A912" t="str">
            <v>_</v>
          </cell>
        </row>
        <row r="913">
          <cell r="A913" t="str">
            <v>_</v>
          </cell>
        </row>
        <row r="914">
          <cell r="A914" t="str">
            <v>_</v>
          </cell>
        </row>
        <row r="915">
          <cell r="A915" t="str">
            <v>_</v>
          </cell>
        </row>
        <row r="916">
          <cell r="A916" t="str">
            <v>_</v>
          </cell>
        </row>
        <row r="917">
          <cell r="A917" t="str">
            <v>_</v>
          </cell>
        </row>
        <row r="918">
          <cell r="A918" t="str">
            <v>_</v>
          </cell>
        </row>
        <row r="919">
          <cell r="A919" t="str">
            <v>_</v>
          </cell>
        </row>
        <row r="920">
          <cell r="A920" t="str">
            <v>_</v>
          </cell>
        </row>
        <row r="921">
          <cell r="A921" t="str">
            <v>_</v>
          </cell>
        </row>
        <row r="922">
          <cell r="A922" t="str">
            <v>_</v>
          </cell>
        </row>
        <row r="923">
          <cell r="A923" t="str">
            <v>_</v>
          </cell>
        </row>
        <row r="924">
          <cell r="A924" t="str">
            <v>_</v>
          </cell>
        </row>
        <row r="925">
          <cell r="A925" t="str">
            <v>_</v>
          </cell>
        </row>
        <row r="926">
          <cell r="A926" t="str">
            <v>_</v>
          </cell>
        </row>
        <row r="927">
          <cell r="A927" t="str">
            <v>_</v>
          </cell>
        </row>
        <row r="928">
          <cell r="A928" t="str">
            <v>_</v>
          </cell>
        </row>
        <row r="929">
          <cell r="A929" t="str">
            <v>_</v>
          </cell>
        </row>
        <row r="930">
          <cell r="A930" t="str">
            <v>_</v>
          </cell>
        </row>
        <row r="931">
          <cell r="A931" t="str">
            <v>_</v>
          </cell>
        </row>
        <row r="932">
          <cell r="A932" t="str">
            <v>_</v>
          </cell>
        </row>
        <row r="933">
          <cell r="A933" t="str">
            <v>_</v>
          </cell>
        </row>
        <row r="934">
          <cell r="A934" t="str">
            <v>_</v>
          </cell>
        </row>
        <row r="935">
          <cell r="A935" t="str">
            <v>_</v>
          </cell>
        </row>
        <row r="936">
          <cell r="A936" t="str">
            <v>_</v>
          </cell>
        </row>
        <row r="937">
          <cell r="A937" t="str">
            <v>_</v>
          </cell>
        </row>
        <row r="938">
          <cell r="A938" t="str">
            <v>_</v>
          </cell>
        </row>
        <row r="939">
          <cell r="A939" t="str">
            <v>_</v>
          </cell>
        </row>
        <row r="940">
          <cell r="A940" t="str">
            <v>_</v>
          </cell>
        </row>
        <row r="941">
          <cell r="A941" t="str">
            <v>_</v>
          </cell>
        </row>
        <row r="942">
          <cell r="A942" t="str">
            <v>_</v>
          </cell>
        </row>
        <row r="943">
          <cell r="A943" t="str">
            <v>_</v>
          </cell>
        </row>
        <row r="944">
          <cell r="A944" t="str">
            <v>_</v>
          </cell>
        </row>
        <row r="945">
          <cell r="A945" t="str">
            <v>_</v>
          </cell>
        </row>
        <row r="946">
          <cell r="A946" t="str">
            <v>_</v>
          </cell>
        </row>
        <row r="947">
          <cell r="A947" t="str">
            <v>_</v>
          </cell>
        </row>
        <row r="948">
          <cell r="A948" t="str">
            <v>_</v>
          </cell>
        </row>
        <row r="949">
          <cell r="A949" t="str">
            <v>_</v>
          </cell>
        </row>
        <row r="950">
          <cell r="A950" t="str">
            <v>_</v>
          </cell>
        </row>
        <row r="951">
          <cell r="A951" t="str">
            <v>_</v>
          </cell>
        </row>
        <row r="952">
          <cell r="A952" t="str">
            <v>_</v>
          </cell>
        </row>
        <row r="953">
          <cell r="A953" t="str">
            <v>_</v>
          </cell>
        </row>
        <row r="954">
          <cell r="A954" t="str">
            <v>_</v>
          </cell>
        </row>
        <row r="955">
          <cell r="A955" t="str">
            <v>_</v>
          </cell>
        </row>
        <row r="956">
          <cell r="A956" t="str">
            <v>_</v>
          </cell>
        </row>
        <row r="957">
          <cell r="A957" t="str">
            <v>_</v>
          </cell>
        </row>
        <row r="958">
          <cell r="A958" t="str">
            <v>_</v>
          </cell>
        </row>
        <row r="959">
          <cell r="A959" t="str">
            <v>_</v>
          </cell>
        </row>
        <row r="960">
          <cell r="A960" t="str">
            <v>_</v>
          </cell>
        </row>
        <row r="961">
          <cell r="A961" t="str">
            <v>_</v>
          </cell>
        </row>
        <row r="962">
          <cell r="A962" t="str">
            <v>_</v>
          </cell>
        </row>
        <row r="963">
          <cell r="A963" t="str">
            <v>_</v>
          </cell>
        </row>
        <row r="964">
          <cell r="A964" t="str">
            <v>_</v>
          </cell>
        </row>
        <row r="965">
          <cell r="A965" t="str">
            <v>_</v>
          </cell>
        </row>
        <row r="966">
          <cell r="A966" t="str">
            <v>_</v>
          </cell>
        </row>
        <row r="967">
          <cell r="A967" t="str">
            <v>_</v>
          </cell>
        </row>
        <row r="968">
          <cell r="A968" t="str">
            <v>_</v>
          </cell>
        </row>
        <row r="969">
          <cell r="A969" t="str">
            <v>_</v>
          </cell>
        </row>
        <row r="970">
          <cell r="A970" t="str">
            <v>_</v>
          </cell>
        </row>
        <row r="971">
          <cell r="A971" t="str">
            <v>_</v>
          </cell>
        </row>
        <row r="972">
          <cell r="A972" t="str">
            <v>_</v>
          </cell>
        </row>
        <row r="973">
          <cell r="A973" t="str">
            <v>_</v>
          </cell>
        </row>
        <row r="974">
          <cell r="A974" t="str">
            <v>_</v>
          </cell>
        </row>
        <row r="975">
          <cell r="A975" t="str">
            <v>_</v>
          </cell>
        </row>
        <row r="976">
          <cell r="A976" t="str">
            <v>_</v>
          </cell>
        </row>
        <row r="977">
          <cell r="A977" t="str">
            <v>_</v>
          </cell>
        </row>
        <row r="978">
          <cell r="A978" t="str">
            <v>_</v>
          </cell>
        </row>
        <row r="979">
          <cell r="A979" t="str">
            <v>_</v>
          </cell>
        </row>
        <row r="980">
          <cell r="A980" t="str">
            <v>_</v>
          </cell>
        </row>
        <row r="981">
          <cell r="A981" t="str">
            <v>_</v>
          </cell>
        </row>
        <row r="982">
          <cell r="A982" t="str">
            <v>_</v>
          </cell>
        </row>
        <row r="983">
          <cell r="A983" t="str">
            <v>_</v>
          </cell>
        </row>
        <row r="984">
          <cell r="A984" t="str">
            <v>_</v>
          </cell>
        </row>
        <row r="985">
          <cell r="A985" t="str">
            <v>_</v>
          </cell>
        </row>
        <row r="986">
          <cell r="A986" t="str">
            <v>_</v>
          </cell>
        </row>
        <row r="987">
          <cell r="A987" t="str">
            <v>_</v>
          </cell>
        </row>
        <row r="988">
          <cell r="A988" t="str">
            <v>_</v>
          </cell>
        </row>
        <row r="989">
          <cell r="A989" t="str">
            <v>_</v>
          </cell>
        </row>
        <row r="990">
          <cell r="A990" t="str">
            <v>_</v>
          </cell>
        </row>
        <row r="991">
          <cell r="A991" t="str">
            <v>_</v>
          </cell>
        </row>
        <row r="992">
          <cell r="A992" t="str">
            <v>_</v>
          </cell>
        </row>
        <row r="993">
          <cell r="A993" t="str">
            <v>_</v>
          </cell>
        </row>
        <row r="994">
          <cell r="A994" t="str">
            <v>_</v>
          </cell>
        </row>
        <row r="995">
          <cell r="A995" t="str">
            <v>_</v>
          </cell>
        </row>
        <row r="996">
          <cell r="A996" t="str">
            <v>_</v>
          </cell>
        </row>
        <row r="997">
          <cell r="A997" t="str">
            <v>_</v>
          </cell>
        </row>
        <row r="998">
          <cell r="A998" t="str">
            <v>_</v>
          </cell>
        </row>
        <row r="999">
          <cell r="A999" t="str">
            <v>_</v>
          </cell>
        </row>
        <row r="1000">
          <cell r="A1000" t="str">
            <v>_</v>
          </cell>
        </row>
        <row r="1001">
          <cell r="A1001" t="str">
            <v>_</v>
          </cell>
        </row>
        <row r="1002">
          <cell r="A1002" t="str">
            <v>_</v>
          </cell>
        </row>
        <row r="1003">
          <cell r="A1003" t="str">
            <v>_</v>
          </cell>
        </row>
        <row r="1004">
          <cell r="A1004" t="str">
            <v>_</v>
          </cell>
        </row>
        <row r="1005">
          <cell r="A1005" t="str">
            <v>_</v>
          </cell>
        </row>
        <row r="1006">
          <cell r="A1006" t="str">
            <v>_</v>
          </cell>
        </row>
        <row r="1007">
          <cell r="A1007" t="str">
            <v>_</v>
          </cell>
        </row>
        <row r="1008">
          <cell r="A1008" t="str">
            <v>_</v>
          </cell>
        </row>
        <row r="1009">
          <cell r="A1009" t="str">
            <v>_</v>
          </cell>
        </row>
        <row r="1010">
          <cell r="A1010" t="str">
            <v>_</v>
          </cell>
        </row>
        <row r="1011">
          <cell r="A1011" t="str">
            <v>_</v>
          </cell>
        </row>
        <row r="1012">
          <cell r="A1012" t="str">
            <v>_</v>
          </cell>
        </row>
        <row r="1013">
          <cell r="A1013" t="str">
            <v>_</v>
          </cell>
        </row>
        <row r="1014">
          <cell r="A1014" t="str">
            <v>_</v>
          </cell>
        </row>
        <row r="1015">
          <cell r="A1015" t="str">
            <v>_</v>
          </cell>
        </row>
        <row r="1016">
          <cell r="A1016" t="str">
            <v>_</v>
          </cell>
        </row>
        <row r="1017">
          <cell r="A1017" t="str">
            <v>_</v>
          </cell>
        </row>
        <row r="1018">
          <cell r="A1018" t="str">
            <v>_</v>
          </cell>
        </row>
        <row r="1019">
          <cell r="A1019" t="str">
            <v>_</v>
          </cell>
        </row>
        <row r="1020">
          <cell r="A1020" t="str">
            <v>_</v>
          </cell>
        </row>
        <row r="1021">
          <cell r="A1021" t="str">
            <v>_</v>
          </cell>
        </row>
        <row r="1022">
          <cell r="A1022" t="str">
            <v>_</v>
          </cell>
        </row>
        <row r="1023">
          <cell r="A1023" t="str">
            <v>_</v>
          </cell>
        </row>
        <row r="1024">
          <cell r="A1024" t="str">
            <v>_</v>
          </cell>
        </row>
        <row r="1025">
          <cell r="A1025" t="str">
            <v>_</v>
          </cell>
        </row>
        <row r="1026">
          <cell r="A1026" t="str">
            <v>_</v>
          </cell>
        </row>
        <row r="1027">
          <cell r="A1027" t="str">
            <v>_</v>
          </cell>
        </row>
        <row r="1028">
          <cell r="A1028" t="str">
            <v>_</v>
          </cell>
        </row>
        <row r="1029">
          <cell r="A1029" t="str">
            <v>_</v>
          </cell>
        </row>
        <row r="1030">
          <cell r="A1030" t="str">
            <v>_</v>
          </cell>
        </row>
        <row r="1031">
          <cell r="A1031" t="str">
            <v>_</v>
          </cell>
        </row>
        <row r="1032">
          <cell r="A1032" t="str">
            <v>_</v>
          </cell>
        </row>
        <row r="1033">
          <cell r="A1033" t="str">
            <v>_</v>
          </cell>
        </row>
        <row r="1034">
          <cell r="A1034" t="str">
            <v>_</v>
          </cell>
        </row>
        <row r="1035">
          <cell r="A1035" t="str">
            <v>_</v>
          </cell>
        </row>
        <row r="1036">
          <cell r="A1036" t="str">
            <v>_</v>
          </cell>
        </row>
        <row r="1037">
          <cell r="A1037" t="str">
            <v>_</v>
          </cell>
        </row>
        <row r="1038">
          <cell r="A1038" t="str">
            <v>_</v>
          </cell>
        </row>
        <row r="1039">
          <cell r="A1039" t="str">
            <v>_</v>
          </cell>
        </row>
        <row r="1040">
          <cell r="A1040" t="str">
            <v>_</v>
          </cell>
        </row>
        <row r="1041">
          <cell r="A1041" t="str">
            <v>_</v>
          </cell>
        </row>
        <row r="1042">
          <cell r="A1042" t="str">
            <v>_</v>
          </cell>
        </row>
        <row r="1043">
          <cell r="A1043" t="str">
            <v>_</v>
          </cell>
        </row>
        <row r="1044">
          <cell r="A1044" t="str">
            <v>_</v>
          </cell>
        </row>
        <row r="1045">
          <cell r="A1045" t="str">
            <v>_</v>
          </cell>
        </row>
        <row r="1046">
          <cell r="A1046" t="str">
            <v>_</v>
          </cell>
        </row>
        <row r="1047">
          <cell r="A1047" t="str">
            <v>_</v>
          </cell>
        </row>
        <row r="1048">
          <cell r="A1048" t="str">
            <v>_</v>
          </cell>
        </row>
        <row r="1049">
          <cell r="A1049" t="str">
            <v>_</v>
          </cell>
        </row>
        <row r="1050">
          <cell r="A1050" t="str">
            <v>_</v>
          </cell>
        </row>
        <row r="1051">
          <cell r="A1051" t="str">
            <v>_</v>
          </cell>
        </row>
        <row r="1052">
          <cell r="A1052" t="str">
            <v>_</v>
          </cell>
        </row>
        <row r="1053">
          <cell r="A1053" t="str">
            <v>_</v>
          </cell>
        </row>
        <row r="1054">
          <cell r="A1054" t="str">
            <v>_</v>
          </cell>
        </row>
        <row r="1055">
          <cell r="A1055" t="str">
            <v>_</v>
          </cell>
        </row>
        <row r="1056">
          <cell r="A1056" t="str">
            <v>_</v>
          </cell>
        </row>
        <row r="1057">
          <cell r="A1057" t="str">
            <v>_</v>
          </cell>
        </row>
        <row r="1058">
          <cell r="A1058" t="str">
            <v>_</v>
          </cell>
        </row>
        <row r="1059">
          <cell r="A1059" t="str">
            <v>_</v>
          </cell>
        </row>
        <row r="1060">
          <cell r="A1060" t="str">
            <v>_</v>
          </cell>
        </row>
        <row r="1061">
          <cell r="A1061" t="str">
            <v>_</v>
          </cell>
        </row>
        <row r="1062">
          <cell r="A1062" t="str">
            <v>_</v>
          </cell>
        </row>
        <row r="1063">
          <cell r="A1063" t="str">
            <v>_</v>
          </cell>
        </row>
        <row r="1064">
          <cell r="A1064" t="str">
            <v>_</v>
          </cell>
        </row>
        <row r="1065">
          <cell r="A1065" t="str">
            <v>_</v>
          </cell>
        </row>
        <row r="1066">
          <cell r="A1066" t="str">
            <v>_</v>
          </cell>
        </row>
        <row r="1067">
          <cell r="A1067" t="str">
            <v>_</v>
          </cell>
        </row>
        <row r="1068">
          <cell r="A1068" t="str">
            <v>_</v>
          </cell>
        </row>
        <row r="1069">
          <cell r="A1069" t="str">
            <v>_</v>
          </cell>
        </row>
        <row r="1070">
          <cell r="A1070" t="str">
            <v>_</v>
          </cell>
        </row>
        <row r="1071">
          <cell r="A1071" t="str">
            <v>_</v>
          </cell>
        </row>
        <row r="1072">
          <cell r="A1072" t="str">
            <v>_</v>
          </cell>
        </row>
        <row r="1073">
          <cell r="A1073" t="str">
            <v>_</v>
          </cell>
        </row>
        <row r="1074">
          <cell r="A1074" t="str">
            <v>_</v>
          </cell>
        </row>
        <row r="1075">
          <cell r="A1075" t="str">
            <v>_</v>
          </cell>
        </row>
        <row r="1076">
          <cell r="A1076" t="str">
            <v>_</v>
          </cell>
        </row>
        <row r="1077">
          <cell r="A1077" t="str">
            <v>_</v>
          </cell>
        </row>
        <row r="1078">
          <cell r="A1078" t="str">
            <v>_</v>
          </cell>
        </row>
        <row r="1079">
          <cell r="A1079" t="str">
            <v>_</v>
          </cell>
        </row>
        <row r="1080">
          <cell r="A1080" t="str">
            <v>_</v>
          </cell>
        </row>
        <row r="1081">
          <cell r="A1081" t="str">
            <v>_</v>
          </cell>
        </row>
        <row r="1082">
          <cell r="A1082" t="str">
            <v>_</v>
          </cell>
        </row>
        <row r="1083">
          <cell r="A1083" t="str">
            <v>_</v>
          </cell>
        </row>
        <row r="1084">
          <cell r="A1084" t="str">
            <v>_</v>
          </cell>
        </row>
        <row r="1085">
          <cell r="A1085" t="str">
            <v>_</v>
          </cell>
        </row>
        <row r="1086">
          <cell r="A1086" t="str">
            <v>_</v>
          </cell>
        </row>
        <row r="1087">
          <cell r="A1087" t="str">
            <v>_</v>
          </cell>
        </row>
        <row r="1088">
          <cell r="A1088" t="str">
            <v>_</v>
          </cell>
        </row>
        <row r="1089">
          <cell r="A1089" t="str">
            <v>_</v>
          </cell>
        </row>
        <row r="1090">
          <cell r="A1090" t="str">
            <v>_</v>
          </cell>
        </row>
        <row r="1091">
          <cell r="A1091" t="str">
            <v>_</v>
          </cell>
        </row>
        <row r="1092">
          <cell r="A1092" t="str">
            <v>_</v>
          </cell>
        </row>
        <row r="1093">
          <cell r="A1093" t="str">
            <v>_</v>
          </cell>
        </row>
        <row r="1094">
          <cell r="A1094" t="str">
            <v>_</v>
          </cell>
        </row>
        <row r="1095">
          <cell r="A1095" t="str">
            <v>_</v>
          </cell>
        </row>
        <row r="1096">
          <cell r="A1096" t="str">
            <v>_</v>
          </cell>
        </row>
        <row r="1097">
          <cell r="A1097" t="str">
            <v>_</v>
          </cell>
        </row>
        <row r="1098">
          <cell r="A1098" t="str">
            <v>_</v>
          </cell>
        </row>
        <row r="1099">
          <cell r="A1099" t="str">
            <v>_</v>
          </cell>
        </row>
        <row r="1100">
          <cell r="A1100" t="str">
            <v>_</v>
          </cell>
        </row>
        <row r="1101">
          <cell r="A1101" t="str">
            <v>_</v>
          </cell>
        </row>
        <row r="1102">
          <cell r="A1102" t="str">
            <v>_</v>
          </cell>
        </row>
        <row r="1103">
          <cell r="A1103" t="str">
            <v>_</v>
          </cell>
        </row>
        <row r="1104">
          <cell r="A1104" t="str">
            <v>_</v>
          </cell>
        </row>
        <row r="1105">
          <cell r="A1105" t="str">
            <v>_</v>
          </cell>
        </row>
        <row r="1106">
          <cell r="A1106" t="str">
            <v>_</v>
          </cell>
        </row>
        <row r="1107">
          <cell r="A1107" t="str">
            <v>_</v>
          </cell>
        </row>
        <row r="1108">
          <cell r="A1108" t="str">
            <v>_</v>
          </cell>
        </row>
        <row r="1109">
          <cell r="A1109" t="str">
            <v>_</v>
          </cell>
        </row>
        <row r="1110">
          <cell r="A1110" t="str">
            <v>_</v>
          </cell>
        </row>
        <row r="1111">
          <cell r="A1111" t="str">
            <v>_</v>
          </cell>
        </row>
        <row r="1112">
          <cell r="A1112" t="str">
            <v>_</v>
          </cell>
        </row>
        <row r="1113">
          <cell r="A1113" t="str">
            <v>_</v>
          </cell>
        </row>
        <row r="1114">
          <cell r="A1114" t="str">
            <v>_</v>
          </cell>
        </row>
        <row r="1115">
          <cell r="A1115" t="str">
            <v>_</v>
          </cell>
        </row>
        <row r="1116">
          <cell r="A1116" t="str">
            <v>_</v>
          </cell>
        </row>
        <row r="1117">
          <cell r="A1117" t="str">
            <v>_</v>
          </cell>
        </row>
        <row r="1118">
          <cell r="A1118" t="str">
            <v>_</v>
          </cell>
        </row>
        <row r="1119">
          <cell r="A1119" t="str">
            <v>_</v>
          </cell>
        </row>
        <row r="1120">
          <cell r="A1120" t="str">
            <v>_</v>
          </cell>
        </row>
        <row r="1121">
          <cell r="A1121" t="str">
            <v>_</v>
          </cell>
        </row>
        <row r="1122">
          <cell r="A1122" t="str">
            <v>_</v>
          </cell>
        </row>
        <row r="1123">
          <cell r="A1123" t="str">
            <v>_</v>
          </cell>
        </row>
        <row r="1124">
          <cell r="A1124" t="str">
            <v>_</v>
          </cell>
        </row>
        <row r="1125">
          <cell r="A1125" t="str">
            <v>_</v>
          </cell>
        </row>
        <row r="1126">
          <cell r="A1126" t="str">
            <v>_</v>
          </cell>
        </row>
        <row r="1127">
          <cell r="A1127" t="str">
            <v>_</v>
          </cell>
        </row>
        <row r="1128">
          <cell r="A1128" t="str">
            <v>_</v>
          </cell>
        </row>
        <row r="1129">
          <cell r="A1129" t="str">
            <v>_</v>
          </cell>
        </row>
        <row r="1130">
          <cell r="A1130" t="str">
            <v>_</v>
          </cell>
        </row>
        <row r="1131">
          <cell r="A1131" t="str">
            <v>_</v>
          </cell>
        </row>
        <row r="1132">
          <cell r="A1132" t="str">
            <v>_</v>
          </cell>
        </row>
        <row r="1133">
          <cell r="A1133" t="str">
            <v>_</v>
          </cell>
        </row>
        <row r="1134">
          <cell r="A1134" t="str">
            <v>_</v>
          </cell>
        </row>
        <row r="1135">
          <cell r="A1135" t="str">
            <v>_</v>
          </cell>
        </row>
        <row r="1136">
          <cell r="A1136" t="str">
            <v>_</v>
          </cell>
        </row>
        <row r="1137">
          <cell r="A1137" t="str">
            <v>_</v>
          </cell>
        </row>
        <row r="1138">
          <cell r="A1138" t="str">
            <v>_</v>
          </cell>
        </row>
        <row r="1139">
          <cell r="A1139" t="str">
            <v>_</v>
          </cell>
        </row>
        <row r="1140">
          <cell r="A1140" t="str">
            <v>_</v>
          </cell>
        </row>
        <row r="1141">
          <cell r="A1141" t="str">
            <v>_</v>
          </cell>
        </row>
        <row r="1142">
          <cell r="A1142" t="str">
            <v>_</v>
          </cell>
        </row>
        <row r="1143">
          <cell r="A1143" t="str">
            <v>_</v>
          </cell>
        </row>
        <row r="1144">
          <cell r="A1144" t="str">
            <v>_</v>
          </cell>
        </row>
        <row r="1145">
          <cell r="A1145" t="str">
            <v>_</v>
          </cell>
        </row>
        <row r="1146">
          <cell r="A1146" t="str">
            <v>_</v>
          </cell>
        </row>
        <row r="1147">
          <cell r="A1147" t="str">
            <v>_</v>
          </cell>
        </row>
        <row r="1148">
          <cell r="A1148" t="str">
            <v>_</v>
          </cell>
        </row>
        <row r="1149">
          <cell r="A1149" t="str">
            <v>_</v>
          </cell>
        </row>
        <row r="1150">
          <cell r="A1150" t="str">
            <v>_</v>
          </cell>
        </row>
        <row r="1151">
          <cell r="A1151" t="str">
            <v>_</v>
          </cell>
        </row>
        <row r="1152">
          <cell r="A1152" t="str">
            <v>_</v>
          </cell>
        </row>
        <row r="1153">
          <cell r="A1153" t="str">
            <v>_</v>
          </cell>
        </row>
        <row r="1154">
          <cell r="A1154" t="str">
            <v>_</v>
          </cell>
        </row>
        <row r="1155">
          <cell r="A1155" t="str">
            <v>_</v>
          </cell>
        </row>
        <row r="1156">
          <cell r="A1156" t="str">
            <v>_</v>
          </cell>
        </row>
        <row r="1157">
          <cell r="A1157" t="str">
            <v>_</v>
          </cell>
        </row>
        <row r="1158">
          <cell r="A1158" t="str">
            <v>_</v>
          </cell>
        </row>
        <row r="1159">
          <cell r="A1159" t="str">
            <v>_</v>
          </cell>
        </row>
        <row r="1160">
          <cell r="A1160" t="str">
            <v>_</v>
          </cell>
        </row>
        <row r="1161">
          <cell r="A1161" t="str">
            <v>_</v>
          </cell>
        </row>
        <row r="1162">
          <cell r="A1162" t="str">
            <v>_</v>
          </cell>
        </row>
        <row r="1163">
          <cell r="A1163" t="str">
            <v>_</v>
          </cell>
        </row>
        <row r="1164">
          <cell r="A1164" t="str">
            <v>_</v>
          </cell>
        </row>
        <row r="1165">
          <cell r="A1165" t="str">
            <v>_</v>
          </cell>
        </row>
        <row r="1166">
          <cell r="A1166" t="str">
            <v>_</v>
          </cell>
        </row>
        <row r="1167">
          <cell r="A1167" t="str">
            <v>_</v>
          </cell>
        </row>
        <row r="1168">
          <cell r="A1168" t="str">
            <v>_</v>
          </cell>
        </row>
        <row r="1169">
          <cell r="A1169" t="str">
            <v>_</v>
          </cell>
        </row>
        <row r="1170">
          <cell r="A1170" t="str">
            <v>_</v>
          </cell>
        </row>
        <row r="1171">
          <cell r="A1171" t="str">
            <v>_</v>
          </cell>
        </row>
        <row r="1172">
          <cell r="A1172" t="str">
            <v>_</v>
          </cell>
        </row>
        <row r="1173">
          <cell r="A1173" t="str">
            <v>_</v>
          </cell>
        </row>
        <row r="1174">
          <cell r="A1174" t="str">
            <v>_</v>
          </cell>
        </row>
        <row r="1175">
          <cell r="A1175" t="str">
            <v>_</v>
          </cell>
        </row>
        <row r="1176">
          <cell r="A1176" t="str">
            <v>_</v>
          </cell>
        </row>
        <row r="1177">
          <cell r="A1177" t="str">
            <v>_</v>
          </cell>
        </row>
        <row r="1178">
          <cell r="A1178" t="str">
            <v>_</v>
          </cell>
        </row>
        <row r="1179">
          <cell r="A1179" t="str">
            <v>_</v>
          </cell>
        </row>
        <row r="1180">
          <cell r="A1180" t="str">
            <v>_</v>
          </cell>
        </row>
        <row r="1181">
          <cell r="A1181" t="str">
            <v>_</v>
          </cell>
        </row>
        <row r="1182">
          <cell r="A1182" t="str">
            <v>_</v>
          </cell>
        </row>
        <row r="1183">
          <cell r="A1183" t="str">
            <v>_</v>
          </cell>
        </row>
        <row r="1184">
          <cell r="A1184" t="str">
            <v>_</v>
          </cell>
        </row>
        <row r="1185">
          <cell r="A1185" t="str">
            <v>_</v>
          </cell>
        </row>
        <row r="1186">
          <cell r="A1186" t="str">
            <v>_</v>
          </cell>
        </row>
        <row r="1187">
          <cell r="A1187" t="str">
            <v>_</v>
          </cell>
        </row>
        <row r="1188">
          <cell r="A1188" t="str">
            <v>_</v>
          </cell>
        </row>
        <row r="1189">
          <cell r="A1189" t="str">
            <v>_</v>
          </cell>
        </row>
        <row r="1190">
          <cell r="A1190" t="str">
            <v>_</v>
          </cell>
        </row>
        <row r="1191">
          <cell r="A1191" t="str">
            <v>_</v>
          </cell>
        </row>
        <row r="1192">
          <cell r="A1192" t="str">
            <v>_</v>
          </cell>
        </row>
        <row r="1193">
          <cell r="A1193" t="str">
            <v>_</v>
          </cell>
        </row>
        <row r="1194">
          <cell r="A1194" t="str">
            <v>_</v>
          </cell>
        </row>
        <row r="1195">
          <cell r="A1195" t="str">
            <v>_</v>
          </cell>
        </row>
        <row r="1196">
          <cell r="A1196" t="str">
            <v>_</v>
          </cell>
        </row>
        <row r="1197">
          <cell r="A1197" t="str">
            <v>_</v>
          </cell>
        </row>
        <row r="1198">
          <cell r="A1198" t="str">
            <v>_</v>
          </cell>
        </row>
        <row r="1199">
          <cell r="A1199" t="str">
            <v>_</v>
          </cell>
        </row>
        <row r="1200">
          <cell r="A1200" t="str">
            <v>_</v>
          </cell>
        </row>
        <row r="1201">
          <cell r="A1201" t="str">
            <v>_</v>
          </cell>
        </row>
        <row r="1202">
          <cell r="A1202" t="str">
            <v>_</v>
          </cell>
        </row>
        <row r="1203">
          <cell r="A1203" t="str">
            <v>_</v>
          </cell>
        </row>
        <row r="1204">
          <cell r="A1204" t="str">
            <v>_</v>
          </cell>
        </row>
        <row r="1205">
          <cell r="A1205" t="str">
            <v>_</v>
          </cell>
        </row>
        <row r="1206">
          <cell r="A1206" t="str">
            <v>_</v>
          </cell>
        </row>
        <row r="1207">
          <cell r="A1207" t="str">
            <v>_</v>
          </cell>
        </row>
        <row r="1208">
          <cell r="A1208" t="str">
            <v>_</v>
          </cell>
        </row>
        <row r="1209">
          <cell r="A1209" t="str">
            <v>_</v>
          </cell>
        </row>
        <row r="1210">
          <cell r="A1210" t="str">
            <v>_</v>
          </cell>
        </row>
        <row r="1211">
          <cell r="A1211" t="str">
            <v>_</v>
          </cell>
        </row>
        <row r="1212">
          <cell r="A1212" t="str">
            <v>_</v>
          </cell>
        </row>
        <row r="1213">
          <cell r="A1213" t="str">
            <v>_</v>
          </cell>
        </row>
        <row r="1214">
          <cell r="A1214" t="str">
            <v>_</v>
          </cell>
        </row>
        <row r="1215">
          <cell r="A1215" t="str">
            <v>_</v>
          </cell>
        </row>
        <row r="1216">
          <cell r="A1216" t="str">
            <v>_</v>
          </cell>
        </row>
        <row r="1217">
          <cell r="A1217" t="str">
            <v>_</v>
          </cell>
        </row>
        <row r="1218">
          <cell r="A1218" t="str">
            <v>_</v>
          </cell>
        </row>
        <row r="1219">
          <cell r="A1219" t="str">
            <v>_</v>
          </cell>
        </row>
        <row r="1220">
          <cell r="A1220" t="str">
            <v>_</v>
          </cell>
        </row>
        <row r="1221">
          <cell r="A1221" t="str">
            <v>_</v>
          </cell>
        </row>
        <row r="1222">
          <cell r="A1222" t="str">
            <v>_</v>
          </cell>
        </row>
        <row r="1223">
          <cell r="A1223" t="str">
            <v>_</v>
          </cell>
        </row>
        <row r="1224">
          <cell r="A1224" t="str">
            <v>_</v>
          </cell>
        </row>
        <row r="1225">
          <cell r="A1225" t="str">
            <v>_</v>
          </cell>
        </row>
        <row r="1226">
          <cell r="A1226" t="str">
            <v>_</v>
          </cell>
        </row>
        <row r="1227">
          <cell r="A1227" t="str">
            <v>_</v>
          </cell>
        </row>
        <row r="1228">
          <cell r="A1228" t="str">
            <v>_</v>
          </cell>
        </row>
        <row r="1229">
          <cell r="A1229" t="str">
            <v>_</v>
          </cell>
        </row>
        <row r="1230">
          <cell r="A1230" t="str">
            <v>_</v>
          </cell>
        </row>
        <row r="1231">
          <cell r="A1231" t="str">
            <v>_</v>
          </cell>
        </row>
        <row r="1232">
          <cell r="A1232" t="str">
            <v>_</v>
          </cell>
        </row>
        <row r="1233">
          <cell r="A1233" t="str">
            <v>_</v>
          </cell>
        </row>
        <row r="1234">
          <cell r="A1234" t="str">
            <v>_</v>
          </cell>
        </row>
        <row r="1235">
          <cell r="A1235" t="str">
            <v>_</v>
          </cell>
        </row>
        <row r="1236">
          <cell r="A1236" t="str">
            <v>_</v>
          </cell>
        </row>
        <row r="1237">
          <cell r="A1237" t="str">
            <v>_</v>
          </cell>
        </row>
        <row r="1238">
          <cell r="A1238" t="str">
            <v>_</v>
          </cell>
        </row>
        <row r="1239">
          <cell r="A1239" t="str">
            <v>_</v>
          </cell>
        </row>
        <row r="1240">
          <cell r="A1240" t="str">
            <v>_</v>
          </cell>
        </row>
        <row r="1241">
          <cell r="A1241" t="str">
            <v>_</v>
          </cell>
        </row>
        <row r="1242">
          <cell r="A1242" t="str">
            <v>_</v>
          </cell>
        </row>
        <row r="1243">
          <cell r="A1243" t="str">
            <v>_</v>
          </cell>
        </row>
        <row r="1244">
          <cell r="A1244" t="str">
            <v>_</v>
          </cell>
        </row>
        <row r="1245">
          <cell r="A1245" t="str">
            <v>_</v>
          </cell>
        </row>
        <row r="1246">
          <cell r="A1246" t="str">
            <v>_</v>
          </cell>
        </row>
        <row r="1247">
          <cell r="A1247" t="str">
            <v>_</v>
          </cell>
        </row>
        <row r="1248">
          <cell r="A1248" t="str">
            <v>_</v>
          </cell>
        </row>
        <row r="1249">
          <cell r="A1249" t="str">
            <v>_</v>
          </cell>
        </row>
        <row r="1250">
          <cell r="A1250" t="str">
            <v>_</v>
          </cell>
        </row>
        <row r="1251">
          <cell r="A1251" t="str">
            <v>_</v>
          </cell>
        </row>
        <row r="1252">
          <cell r="A1252" t="str">
            <v>_</v>
          </cell>
        </row>
        <row r="1253">
          <cell r="A1253" t="str">
            <v>_</v>
          </cell>
        </row>
        <row r="1254">
          <cell r="A1254" t="str">
            <v>_</v>
          </cell>
        </row>
        <row r="1255">
          <cell r="A1255" t="str">
            <v>_</v>
          </cell>
        </row>
        <row r="1256">
          <cell r="A1256" t="str">
            <v>_</v>
          </cell>
        </row>
        <row r="1257">
          <cell r="A1257" t="str">
            <v>_</v>
          </cell>
        </row>
        <row r="1258">
          <cell r="A1258" t="str">
            <v>_</v>
          </cell>
        </row>
        <row r="1259">
          <cell r="A1259" t="str">
            <v>_</v>
          </cell>
        </row>
        <row r="1260">
          <cell r="A1260" t="str">
            <v>_</v>
          </cell>
        </row>
        <row r="1261">
          <cell r="A1261" t="str">
            <v>_</v>
          </cell>
        </row>
        <row r="1262">
          <cell r="A1262" t="str">
            <v>_</v>
          </cell>
        </row>
        <row r="1263">
          <cell r="A1263" t="str">
            <v>_</v>
          </cell>
        </row>
        <row r="1264">
          <cell r="A1264" t="str">
            <v>_</v>
          </cell>
        </row>
        <row r="1265">
          <cell r="A1265" t="str">
            <v>_</v>
          </cell>
        </row>
        <row r="1266">
          <cell r="A1266" t="str">
            <v>_</v>
          </cell>
        </row>
        <row r="1267">
          <cell r="A1267" t="str">
            <v>_</v>
          </cell>
        </row>
        <row r="1268">
          <cell r="A1268" t="str">
            <v>_</v>
          </cell>
        </row>
        <row r="1269">
          <cell r="A1269" t="str">
            <v>_</v>
          </cell>
        </row>
        <row r="1270">
          <cell r="A1270" t="str">
            <v>_</v>
          </cell>
        </row>
        <row r="1271">
          <cell r="A1271" t="str">
            <v>_</v>
          </cell>
        </row>
        <row r="1272">
          <cell r="A1272" t="str">
            <v>_</v>
          </cell>
        </row>
        <row r="1273">
          <cell r="A1273" t="str">
            <v>_</v>
          </cell>
        </row>
        <row r="1274">
          <cell r="A1274" t="str">
            <v>_</v>
          </cell>
        </row>
        <row r="1275">
          <cell r="A1275" t="str">
            <v>_</v>
          </cell>
        </row>
        <row r="1276">
          <cell r="A1276" t="str">
            <v>_</v>
          </cell>
        </row>
        <row r="1277">
          <cell r="A1277" t="str">
            <v>_</v>
          </cell>
        </row>
        <row r="1278">
          <cell r="A1278" t="str">
            <v>_</v>
          </cell>
        </row>
        <row r="1279">
          <cell r="A1279" t="str">
            <v>_</v>
          </cell>
        </row>
        <row r="1280">
          <cell r="A1280" t="str">
            <v>_</v>
          </cell>
        </row>
        <row r="1281">
          <cell r="A1281" t="str">
            <v>_</v>
          </cell>
        </row>
        <row r="1282">
          <cell r="A1282" t="str">
            <v>_</v>
          </cell>
        </row>
        <row r="1283">
          <cell r="A1283" t="str">
            <v>_</v>
          </cell>
        </row>
        <row r="1284">
          <cell r="A1284" t="str">
            <v>_</v>
          </cell>
        </row>
        <row r="1285">
          <cell r="A1285" t="str">
            <v>_</v>
          </cell>
        </row>
        <row r="1286">
          <cell r="A1286" t="str">
            <v>_</v>
          </cell>
        </row>
        <row r="1287">
          <cell r="A1287" t="str">
            <v>_</v>
          </cell>
        </row>
        <row r="1288">
          <cell r="A1288" t="str">
            <v>_</v>
          </cell>
        </row>
        <row r="1289">
          <cell r="A1289" t="str">
            <v>_</v>
          </cell>
        </row>
        <row r="1290">
          <cell r="A1290" t="str">
            <v>_</v>
          </cell>
        </row>
        <row r="1291">
          <cell r="A1291" t="str">
            <v>_</v>
          </cell>
        </row>
        <row r="1292">
          <cell r="A1292" t="str">
            <v>_</v>
          </cell>
        </row>
        <row r="1293">
          <cell r="A1293" t="str">
            <v>_</v>
          </cell>
        </row>
        <row r="1294">
          <cell r="A1294" t="str">
            <v>_</v>
          </cell>
        </row>
        <row r="1295">
          <cell r="A1295" t="str">
            <v>_</v>
          </cell>
        </row>
        <row r="1296">
          <cell r="A1296" t="str">
            <v>_</v>
          </cell>
        </row>
        <row r="1297">
          <cell r="A1297" t="str">
            <v>_</v>
          </cell>
        </row>
        <row r="1298">
          <cell r="A1298" t="str">
            <v>_</v>
          </cell>
        </row>
        <row r="1299">
          <cell r="A1299" t="str">
            <v>_</v>
          </cell>
        </row>
        <row r="1300">
          <cell r="A1300" t="str">
            <v>_</v>
          </cell>
        </row>
        <row r="1301">
          <cell r="A1301" t="str">
            <v>_</v>
          </cell>
        </row>
        <row r="1302">
          <cell r="A1302" t="str">
            <v>_</v>
          </cell>
        </row>
        <row r="1303">
          <cell r="A1303" t="str">
            <v>_</v>
          </cell>
        </row>
        <row r="1304">
          <cell r="A1304" t="str">
            <v>_</v>
          </cell>
        </row>
        <row r="1305">
          <cell r="A1305" t="str">
            <v>_</v>
          </cell>
        </row>
        <row r="1306">
          <cell r="A1306" t="str">
            <v>_</v>
          </cell>
        </row>
        <row r="1307">
          <cell r="A1307" t="str">
            <v>_</v>
          </cell>
        </row>
        <row r="1308">
          <cell r="A1308" t="str">
            <v>_</v>
          </cell>
        </row>
        <row r="1309">
          <cell r="A1309" t="str">
            <v>_</v>
          </cell>
        </row>
        <row r="1310">
          <cell r="A1310" t="str">
            <v>_</v>
          </cell>
        </row>
        <row r="1311">
          <cell r="A1311" t="str">
            <v>_</v>
          </cell>
        </row>
        <row r="1312">
          <cell r="A1312" t="str">
            <v>_</v>
          </cell>
        </row>
        <row r="1313">
          <cell r="A1313" t="str">
            <v>_</v>
          </cell>
        </row>
        <row r="1314">
          <cell r="A1314" t="str">
            <v>_</v>
          </cell>
        </row>
        <row r="1315">
          <cell r="A1315" t="str">
            <v>_</v>
          </cell>
        </row>
        <row r="1316">
          <cell r="A1316" t="str">
            <v>_</v>
          </cell>
        </row>
        <row r="1317">
          <cell r="A1317" t="str">
            <v>_</v>
          </cell>
        </row>
        <row r="1318">
          <cell r="A1318" t="str">
            <v>_</v>
          </cell>
        </row>
        <row r="1319">
          <cell r="A1319" t="str">
            <v>_</v>
          </cell>
        </row>
        <row r="1320">
          <cell r="A1320" t="str">
            <v>_</v>
          </cell>
        </row>
        <row r="1321">
          <cell r="A1321" t="str">
            <v>_</v>
          </cell>
        </row>
        <row r="1322">
          <cell r="A1322" t="str">
            <v>_</v>
          </cell>
        </row>
        <row r="1323">
          <cell r="A1323" t="str">
            <v>_</v>
          </cell>
        </row>
        <row r="1324">
          <cell r="A1324" t="str">
            <v>_</v>
          </cell>
        </row>
        <row r="1325">
          <cell r="A1325" t="str">
            <v>_</v>
          </cell>
        </row>
        <row r="1326">
          <cell r="A1326" t="str">
            <v>_</v>
          </cell>
        </row>
        <row r="1327">
          <cell r="A1327" t="str">
            <v>_</v>
          </cell>
        </row>
        <row r="1328">
          <cell r="A1328" t="str">
            <v>_</v>
          </cell>
        </row>
        <row r="1329">
          <cell r="A1329" t="str">
            <v>_</v>
          </cell>
        </row>
        <row r="1330">
          <cell r="A1330" t="str">
            <v>_</v>
          </cell>
        </row>
        <row r="1331">
          <cell r="A1331" t="str">
            <v>_</v>
          </cell>
        </row>
        <row r="1332">
          <cell r="A1332" t="str">
            <v>_</v>
          </cell>
        </row>
        <row r="1333">
          <cell r="A1333" t="str">
            <v>_</v>
          </cell>
        </row>
        <row r="1334">
          <cell r="A1334" t="str">
            <v>_</v>
          </cell>
        </row>
        <row r="1335">
          <cell r="A1335" t="str">
            <v>_</v>
          </cell>
        </row>
        <row r="1336">
          <cell r="A1336" t="str">
            <v>_</v>
          </cell>
        </row>
        <row r="1337">
          <cell r="A1337" t="str">
            <v>_</v>
          </cell>
        </row>
        <row r="1338">
          <cell r="A1338" t="str">
            <v>_</v>
          </cell>
        </row>
        <row r="1339">
          <cell r="A1339" t="str">
            <v>_</v>
          </cell>
        </row>
        <row r="1340">
          <cell r="A1340" t="str">
            <v>_</v>
          </cell>
        </row>
        <row r="1341">
          <cell r="A1341" t="str">
            <v>_</v>
          </cell>
        </row>
        <row r="1342">
          <cell r="A1342" t="str">
            <v>_</v>
          </cell>
        </row>
        <row r="1343">
          <cell r="A1343" t="str">
            <v>_</v>
          </cell>
        </row>
        <row r="1344">
          <cell r="A1344" t="str">
            <v>_</v>
          </cell>
        </row>
        <row r="1345">
          <cell r="A1345" t="str">
            <v>_</v>
          </cell>
        </row>
        <row r="1346">
          <cell r="A1346" t="str">
            <v>_</v>
          </cell>
        </row>
        <row r="1347">
          <cell r="A1347" t="str">
            <v>_</v>
          </cell>
        </row>
        <row r="1348">
          <cell r="A1348" t="str">
            <v>_</v>
          </cell>
        </row>
        <row r="1349">
          <cell r="A1349" t="str">
            <v>_</v>
          </cell>
        </row>
        <row r="1350">
          <cell r="A1350" t="str">
            <v>_</v>
          </cell>
        </row>
        <row r="1351">
          <cell r="A1351" t="str">
            <v>_</v>
          </cell>
        </row>
        <row r="1352">
          <cell r="A1352" t="str">
            <v>_</v>
          </cell>
        </row>
        <row r="1353">
          <cell r="A1353" t="str">
            <v>_</v>
          </cell>
        </row>
        <row r="1354">
          <cell r="A1354" t="str">
            <v>_</v>
          </cell>
        </row>
        <row r="1355">
          <cell r="A1355" t="str">
            <v>_</v>
          </cell>
        </row>
        <row r="1356">
          <cell r="A1356" t="str">
            <v>_</v>
          </cell>
        </row>
        <row r="1357">
          <cell r="A1357" t="str">
            <v>_</v>
          </cell>
        </row>
        <row r="1358">
          <cell r="A1358" t="str">
            <v>_</v>
          </cell>
        </row>
        <row r="1359">
          <cell r="A1359" t="str">
            <v>_</v>
          </cell>
        </row>
        <row r="1360">
          <cell r="A1360" t="str">
            <v>_</v>
          </cell>
        </row>
        <row r="1361">
          <cell r="A1361" t="str">
            <v>_</v>
          </cell>
        </row>
        <row r="1362">
          <cell r="A1362" t="str">
            <v>_</v>
          </cell>
        </row>
        <row r="1363">
          <cell r="A1363" t="str">
            <v>_</v>
          </cell>
        </row>
        <row r="1364">
          <cell r="A1364" t="str">
            <v>_</v>
          </cell>
        </row>
        <row r="1365">
          <cell r="A1365" t="str">
            <v>_</v>
          </cell>
        </row>
        <row r="1366">
          <cell r="A1366" t="str">
            <v>_</v>
          </cell>
        </row>
        <row r="1367">
          <cell r="A1367" t="str">
            <v>_</v>
          </cell>
        </row>
        <row r="1368">
          <cell r="A1368" t="str">
            <v>_</v>
          </cell>
        </row>
        <row r="1369">
          <cell r="A1369" t="str">
            <v>_</v>
          </cell>
        </row>
        <row r="1370">
          <cell r="A1370" t="str">
            <v>_</v>
          </cell>
        </row>
        <row r="1371">
          <cell r="A1371" t="str">
            <v>_</v>
          </cell>
        </row>
        <row r="1372">
          <cell r="A1372" t="str">
            <v>_</v>
          </cell>
        </row>
        <row r="1373">
          <cell r="A1373" t="str">
            <v>_</v>
          </cell>
        </row>
        <row r="1374">
          <cell r="A1374" t="str">
            <v>_</v>
          </cell>
        </row>
        <row r="1375">
          <cell r="A1375" t="str">
            <v>_</v>
          </cell>
        </row>
        <row r="1376">
          <cell r="A1376" t="str">
            <v>_</v>
          </cell>
        </row>
        <row r="1377">
          <cell r="A1377" t="str">
            <v>_</v>
          </cell>
        </row>
        <row r="1378">
          <cell r="A1378" t="str">
            <v>_</v>
          </cell>
        </row>
        <row r="1379">
          <cell r="A1379" t="str">
            <v>_</v>
          </cell>
        </row>
        <row r="1380">
          <cell r="A1380" t="str">
            <v>_</v>
          </cell>
        </row>
        <row r="1381">
          <cell r="A1381" t="str">
            <v>_</v>
          </cell>
        </row>
        <row r="1382">
          <cell r="A1382" t="str">
            <v>_</v>
          </cell>
        </row>
        <row r="1383">
          <cell r="A1383" t="str">
            <v>_</v>
          </cell>
        </row>
        <row r="1384">
          <cell r="A1384" t="str">
            <v>_</v>
          </cell>
        </row>
        <row r="1385">
          <cell r="A1385" t="str">
            <v>_</v>
          </cell>
        </row>
        <row r="1386">
          <cell r="A1386" t="str">
            <v>_</v>
          </cell>
        </row>
        <row r="1387">
          <cell r="A1387" t="str">
            <v>_</v>
          </cell>
        </row>
        <row r="1388">
          <cell r="A1388" t="str">
            <v>_</v>
          </cell>
        </row>
        <row r="1389">
          <cell r="A1389" t="str">
            <v>_</v>
          </cell>
        </row>
        <row r="1390">
          <cell r="A1390" t="str">
            <v>_</v>
          </cell>
        </row>
        <row r="1391">
          <cell r="A1391" t="str">
            <v>_</v>
          </cell>
        </row>
        <row r="1392">
          <cell r="A1392" t="str">
            <v>_</v>
          </cell>
        </row>
        <row r="1393">
          <cell r="A1393" t="str">
            <v>_</v>
          </cell>
        </row>
        <row r="1394">
          <cell r="A1394" t="str">
            <v>_</v>
          </cell>
        </row>
        <row r="1395">
          <cell r="A1395" t="str">
            <v>_</v>
          </cell>
        </row>
        <row r="1396">
          <cell r="A1396" t="str">
            <v>_</v>
          </cell>
        </row>
        <row r="1397">
          <cell r="A1397" t="str">
            <v>_</v>
          </cell>
        </row>
        <row r="1398">
          <cell r="A1398" t="str">
            <v>_</v>
          </cell>
        </row>
        <row r="1399">
          <cell r="A1399" t="str">
            <v>_</v>
          </cell>
        </row>
        <row r="1400">
          <cell r="A1400" t="str">
            <v>_</v>
          </cell>
        </row>
        <row r="1401">
          <cell r="A1401" t="str">
            <v>_</v>
          </cell>
        </row>
        <row r="1402">
          <cell r="A1402" t="str">
            <v>_</v>
          </cell>
        </row>
        <row r="1403">
          <cell r="A1403" t="str">
            <v>_</v>
          </cell>
        </row>
        <row r="1404">
          <cell r="A1404" t="str">
            <v>_</v>
          </cell>
        </row>
        <row r="1405">
          <cell r="A1405" t="str">
            <v>_</v>
          </cell>
        </row>
        <row r="1406">
          <cell r="A1406" t="str">
            <v>_</v>
          </cell>
        </row>
        <row r="1407">
          <cell r="A1407" t="str">
            <v>_</v>
          </cell>
        </row>
        <row r="1408">
          <cell r="A1408" t="str">
            <v>_</v>
          </cell>
        </row>
        <row r="1409">
          <cell r="A1409" t="str">
            <v>_</v>
          </cell>
        </row>
        <row r="1410">
          <cell r="A1410" t="str">
            <v>_</v>
          </cell>
        </row>
        <row r="1411">
          <cell r="A1411" t="str">
            <v>_</v>
          </cell>
        </row>
        <row r="1412">
          <cell r="A1412" t="str">
            <v>_</v>
          </cell>
        </row>
        <row r="1413">
          <cell r="A1413" t="str">
            <v>_</v>
          </cell>
        </row>
        <row r="1414">
          <cell r="A1414" t="str">
            <v>_</v>
          </cell>
        </row>
        <row r="1415">
          <cell r="A1415" t="str">
            <v>_</v>
          </cell>
        </row>
        <row r="1416">
          <cell r="A1416" t="str">
            <v>_</v>
          </cell>
        </row>
        <row r="1417">
          <cell r="A1417" t="str">
            <v>_</v>
          </cell>
        </row>
        <row r="1418">
          <cell r="A1418" t="str">
            <v>_</v>
          </cell>
        </row>
        <row r="1419">
          <cell r="A1419" t="str">
            <v>_</v>
          </cell>
        </row>
        <row r="1420">
          <cell r="A1420" t="str">
            <v>_</v>
          </cell>
        </row>
        <row r="1421">
          <cell r="A1421" t="str">
            <v>_</v>
          </cell>
        </row>
        <row r="1422">
          <cell r="A1422" t="str">
            <v>_</v>
          </cell>
        </row>
        <row r="1423">
          <cell r="A1423" t="str">
            <v>_</v>
          </cell>
        </row>
        <row r="1424">
          <cell r="A1424" t="str">
            <v>_</v>
          </cell>
        </row>
        <row r="1425">
          <cell r="A1425" t="str">
            <v>_</v>
          </cell>
        </row>
        <row r="1426">
          <cell r="A1426" t="str">
            <v>_</v>
          </cell>
        </row>
        <row r="1427">
          <cell r="A1427" t="str">
            <v>_</v>
          </cell>
        </row>
        <row r="1428">
          <cell r="A1428" t="str">
            <v>_</v>
          </cell>
        </row>
        <row r="1429">
          <cell r="A1429" t="str">
            <v>_</v>
          </cell>
        </row>
        <row r="1430">
          <cell r="A1430" t="str">
            <v>_</v>
          </cell>
        </row>
        <row r="1431">
          <cell r="A1431" t="str">
            <v>_</v>
          </cell>
        </row>
        <row r="1432">
          <cell r="A1432" t="str">
            <v>_</v>
          </cell>
        </row>
        <row r="1433">
          <cell r="A1433" t="str">
            <v>_</v>
          </cell>
        </row>
        <row r="1434">
          <cell r="A1434" t="str">
            <v>_</v>
          </cell>
        </row>
        <row r="1435">
          <cell r="A1435" t="str">
            <v>_</v>
          </cell>
        </row>
        <row r="1436">
          <cell r="A1436" t="str">
            <v>_</v>
          </cell>
        </row>
        <row r="1437">
          <cell r="A1437" t="str">
            <v>_</v>
          </cell>
        </row>
        <row r="1438">
          <cell r="A1438" t="str">
            <v>_</v>
          </cell>
        </row>
        <row r="1439">
          <cell r="A1439" t="str">
            <v>_</v>
          </cell>
        </row>
        <row r="1440">
          <cell r="A1440" t="str">
            <v>_</v>
          </cell>
        </row>
        <row r="1441">
          <cell r="A1441" t="str">
            <v>_</v>
          </cell>
        </row>
        <row r="1442">
          <cell r="A1442" t="str">
            <v>_</v>
          </cell>
        </row>
        <row r="1443">
          <cell r="A1443" t="str">
            <v>_</v>
          </cell>
        </row>
        <row r="1444">
          <cell r="A1444" t="str">
            <v>_</v>
          </cell>
        </row>
        <row r="1445">
          <cell r="A1445" t="str">
            <v>_</v>
          </cell>
        </row>
        <row r="1446">
          <cell r="A1446" t="str">
            <v>_</v>
          </cell>
        </row>
        <row r="1447">
          <cell r="A1447" t="str">
            <v>_</v>
          </cell>
        </row>
        <row r="1448">
          <cell r="A1448" t="str">
            <v>_</v>
          </cell>
        </row>
        <row r="1449">
          <cell r="A1449" t="str">
            <v>_</v>
          </cell>
        </row>
        <row r="1450">
          <cell r="A1450" t="str">
            <v>_</v>
          </cell>
        </row>
        <row r="1451">
          <cell r="A1451" t="str">
            <v>_</v>
          </cell>
        </row>
        <row r="1452">
          <cell r="A1452" t="str">
            <v>_</v>
          </cell>
        </row>
        <row r="1453">
          <cell r="A1453" t="str">
            <v>_</v>
          </cell>
        </row>
        <row r="1454">
          <cell r="A1454" t="str">
            <v>_</v>
          </cell>
        </row>
        <row r="1455">
          <cell r="A1455" t="str">
            <v>_</v>
          </cell>
        </row>
        <row r="1456">
          <cell r="A1456" t="str">
            <v>_</v>
          </cell>
        </row>
        <row r="1457">
          <cell r="A1457" t="str">
            <v>_</v>
          </cell>
        </row>
        <row r="1458">
          <cell r="A1458" t="str">
            <v>_</v>
          </cell>
        </row>
        <row r="1459">
          <cell r="A1459" t="str">
            <v>_</v>
          </cell>
        </row>
        <row r="1460">
          <cell r="A1460" t="str">
            <v>_</v>
          </cell>
        </row>
        <row r="1461">
          <cell r="A1461" t="str">
            <v>_</v>
          </cell>
        </row>
        <row r="1462">
          <cell r="A1462" t="str">
            <v>_</v>
          </cell>
        </row>
        <row r="1463">
          <cell r="A1463" t="str">
            <v>_</v>
          </cell>
        </row>
        <row r="1464">
          <cell r="A1464" t="str">
            <v>_</v>
          </cell>
        </row>
        <row r="1465">
          <cell r="A1465" t="str">
            <v>_</v>
          </cell>
        </row>
        <row r="1466">
          <cell r="A1466" t="str">
            <v>_</v>
          </cell>
        </row>
        <row r="1467">
          <cell r="A1467" t="str">
            <v>_</v>
          </cell>
        </row>
        <row r="1468">
          <cell r="A1468" t="str">
            <v>_</v>
          </cell>
        </row>
        <row r="1469">
          <cell r="A1469" t="str">
            <v>_</v>
          </cell>
        </row>
        <row r="1470">
          <cell r="A1470" t="str">
            <v>_</v>
          </cell>
        </row>
        <row r="1471">
          <cell r="A1471" t="str">
            <v>_</v>
          </cell>
        </row>
        <row r="1472">
          <cell r="A1472" t="str">
            <v>_</v>
          </cell>
        </row>
        <row r="1473">
          <cell r="A1473" t="str">
            <v>_</v>
          </cell>
        </row>
        <row r="1474">
          <cell r="A1474" t="str">
            <v>_</v>
          </cell>
        </row>
        <row r="1475">
          <cell r="A1475" t="str">
            <v>_</v>
          </cell>
        </row>
        <row r="1476">
          <cell r="A1476" t="str">
            <v>_</v>
          </cell>
        </row>
        <row r="1477">
          <cell r="A1477" t="str">
            <v>_</v>
          </cell>
        </row>
        <row r="1478">
          <cell r="A1478" t="str">
            <v>_</v>
          </cell>
        </row>
        <row r="1479">
          <cell r="A1479" t="str">
            <v>_</v>
          </cell>
        </row>
        <row r="1480">
          <cell r="A1480" t="str">
            <v>_</v>
          </cell>
        </row>
        <row r="1481">
          <cell r="A1481" t="str">
            <v>_</v>
          </cell>
        </row>
        <row r="1482">
          <cell r="A1482" t="str">
            <v>_</v>
          </cell>
        </row>
        <row r="1483">
          <cell r="A1483" t="str">
            <v>_</v>
          </cell>
        </row>
        <row r="1484">
          <cell r="A1484" t="str">
            <v>_</v>
          </cell>
        </row>
        <row r="1485">
          <cell r="A1485" t="str">
            <v>_</v>
          </cell>
        </row>
        <row r="1486">
          <cell r="A1486" t="str">
            <v>_</v>
          </cell>
        </row>
        <row r="1487">
          <cell r="A1487" t="str">
            <v>_</v>
          </cell>
        </row>
        <row r="1488">
          <cell r="A1488" t="str">
            <v>_</v>
          </cell>
        </row>
        <row r="1489">
          <cell r="A1489" t="str">
            <v>_</v>
          </cell>
        </row>
        <row r="1490">
          <cell r="A1490" t="str">
            <v>_</v>
          </cell>
        </row>
        <row r="1491">
          <cell r="A1491" t="str">
            <v>_</v>
          </cell>
        </row>
        <row r="1492">
          <cell r="A1492" t="str">
            <v>_</v>
          </cell>
        </row>
        <row r="1493">
          <cell r="A1493" t="str">
            <v>_</v>
          </cell>
        </row>
        <row r="1494">
          <cell r="A1494" t="str">
            <v>_</v>
          </cell>
        </row>
        <row r="1495">
          <cell r="A1495" t="str">
            <v>_</v>
          </cell>
        </row>
        <row r="1496">
          <cell r="A1496" t="str">
            <v>_</v>
          </cell>
        </row>
        <row r="1497">
          <cell r="A1497" t="str">
            <v>_</v>
          </cell>
        </row>
        <row r="1498">
          <cell r="A1498" t="str">
            <v>_</v>
          </cell>
        </row>
        <row r="1499">
          <cell r="A1499" t="str">
            <v>_</v>
          </cell>
        </row>
        <row r="1500">
          <cell r="A1500" t="str">
            <v>_</v>
          </cell>
        </row>
        <row r="1501">
          <cell r="A1501" t="str">
            <v>_</v>
          </cell>
        </row>
        <row r="1502">
          <cell r="A1502" t="str">
            <v>_</v>
          </cell>
        </row>
        <row r="1503">
          <cell r="A1503" t="str">
            <v>_</v>
          </cell>
        </row>
        <row r="1504">
          <cell r="A1504" t="str">
            <v>_</v>
          </cell>
        </row>
        <row r="1505">
          <cell r="A1505" t="str">
            <v>_</v>
          </cell>
        </row>
        <row r="1506">
          <cell r="A1506" t="str">
            <v>_</v>
          </cell>
        </row>
        <row r="1507">
          <cell r="A1507" t="str">
            <v>_</v>
          </cell>
        </row>
        <row r="1508">
          <cell r="A1508" t="str">
            <v>_</v>
          </cell>
        </row>
        <row r="1509">
          <cell r="A1509" t="str">
            <v>_</v>
          </cell>
        </row>
        <row r="1510">
          <cell r="A1510" t="str">
            <v>_</v>
          </cell>
        </row>
        <row r="1511">
          <cell r="A1511" t="str">
            <v>_</v>
          </cell>
        </row>
        <row r="1512">
          <cell r="A1512" t="str">
            <v>_</v>
          </cell>
        </row>
        <row r="1513">
          <cell r="A1513" t="str">
            <v>_</v>
          </cell>
        </row>
        <row r="1514">
          <cell r="A1514" t="str">
            <v>_</v>
          </cell>
        </row>
        <row r="1515">
          <cell r="A1515" t="str">
            <v>_</v>
          </cell>
        </row>
        <row r="1516">
          <cell r="A1516" t="str">
            <v>_</v>
          </cell>
        </row>
        <row r="1517">
          <cell r="A1517" t="str">
            <v>_</v>
          </cell>
        </row>
        <row r="1518">
          <cell r="A1518" t="str">
            <v>_</v>
          </cell>
        </row>
        <row r="1519">
          <cell r="A1519" t="str">
            <v>_</v>
          </cell>
        </row>
        <row r="1520">
          <cell r="A1520" t="str">
            <v>_</v>
          </cell>
        </row>
        <row r="1521">
          <cell r="A1521" t="str">
            <v>_</v>
          </cell>
        </row>
        <row r="1522">
          <cell r="A1522" t="str">
            <v>_</v>
          </cell>
        </row>
        <row r="1523">
          <cell r="A1523" t="str">
            <v>_</v>
          </cell>
        </row>
        <row r="1524">
          <cell r="A1524" t="str">
            <v>_</v>
          </cell>
        </row>
        <row r="1525">
          <cell r="A1525" t="str">
            <v>_</v>
          </cell>
        </row>
        <row r="1526">
          <cell r="A1526" t="str">
            <v>_</v>
          </cell>
        </row>
        <row r="1527">
          <cell r="A1527" t="str">
            <v>_</v>
          </cell>
        </row>
        <row r="1528">
          <cell r="A1528" t="str">
            <v>_</v>
          </cell>
        </row>
        <row r="1529">
          <cell r="A1529" t="str">
            <v>_</v>
          </cell>
        </row>
        <row r="1530">
          <cell r="A1530" t="str">
            <v>_</v>
          </cell>
        </row>
        <row r="1531">
          <cell r="A1531" t="str">
            <v>_</v>
          </cell>
        </row>
        <row r="1532">
          <cell r="A1532" t="str">
            <v>_</v>
          </cell>
        </row>
        <row r="1533">
          <cell r="A1533" t="str">
            <v>_</v>
          </cell>
        </row>
        <row r="1534">
          <cell r="A1534" t="str">
            <v>_</v>
          </cell>
        </row>
        <row r="1535">
          <cell r="A1535" t="str">
            <v>_</v>
          </cell>
        </row>
        <row r="1536">
          <cell r="A1536" t="str">
            <v>_</v>
          </cell>
        </row>
        <row r="1537">
          <cell r="A1537" t="str">
            <v>_</v>
          </cell>
        </row>
        <row r="1538">
          <cell r="A1538" t="str">
            <v>_</v>
          </cell>
        </row>
        <row r="1539">
          <cell r="A1539" t="str">
            <v>_</v>
          </cell>
        </row>
        <row r="1540">
          <cell r="A1540" t="str">
            <v>_</v>
          </cell>
        </row>
        <row r="1541">
          <cell r="A1541" t="str">
            <v>_</v>
          </cell>
        </row>
        <row r="1542">
          <cell r="A1542" t="str">
            <v>_</v>
          </cell>
        </row>
        <row r="1543">
          <cell r="A1543" t="str">
            <v>_</v>
          </cell>
        </row>
        <row r="1544">
          <cell r="A1544" t="str">
            <v>_</v>
          </cell>
        </row>
        <row r="1545">
          <cell r="A1545" t="str">
            <v>_</v>
          </cell>
        </row>
        <row r="1546">
          <cell r="A1546" t="str">
            <v>_</v>
          </cell>
        </row>
        <row r="1547">
          <cell r="A1547" t="str">
            <v>_</v>
          </cell>
        </row>
        <row r="1548">
          <cell r="A1548" t="str">
            <v>_</v>
          </cell>
        </row>
        <row r="1549">
          <cell r="A1549" t="str">
            <v>_</v>
          </cell>
        </row>
        <row r="1550">
          <cell r="A1550" t="str">
            <v>_</v>
          </cell>
        </row>
        <row r="1551">
          <cell r="A1551" t="str">
            <v>_</v>
          </cell>
        </row>
        <row r="1552">
          <cell r="A1552" t="str">
            <v>_</v>
          </cell>
        </row>
        <row r="1553">
          <cell r="A1553" t="str">
            <v>_</v>
          </cell>
        </row>
        <row r="1554">
          <cell r="A1554" t="str">
            <v>_</v>
          </cell>
        </row>
        <row r="1555">
          <cell r="A1555" t="str">
            <v>_</v>
          </cell>
        </row>
        <row r="1556">
          <cell r="A1556" t="str">
            <v>_</v>
          </cell>
        </row>
        <row r="1557">
          <cell r="A1557" t="str">
            <v>_</v>
          </cell>
        </row>
        <row r="1558">
          <cell r="A1558" t="str">
            <v>_</v>
          </cell>
        </row>
        <row r="1559">
          <cell r="A1559" t="str">
            <v>_</v>
          </cell>
        </row>
        <row r="1560">
          <cell r="A1560" t="str">
            <v>_</v>
          </cell>
        </row>
        <row r="1561">
          <cell r="A1561" t="str">
            <v>_</v>
          </cell>
        </row>
        <row r="1562">
          <cell r="A1562" t="str">
            <v>_</v>
          </cell>
        </row>
        <row r="1563">
          <cell r="A1563" t="str">
            <v>_</v>
          </cell>
        </row>
        <row r="1564">
          <cell r="A1564" t="str">
            <v>_</v>
          </cell>
        </row>
        <row r="1565">
          <cell r="A1565" t="str">
            <v>_</v>
          </cell>
        </row>
        <row r="1566">
          <cell r="A1566" t="str">
            <v>_</v>
          </cell>
        </row>
        <row r="1567">
          <cell r="A1567" t="str">
            <v>_</v>
          </cell>
        </row>
        <row r="1568">
          <cell r="A1568" t="str">
            <v>_</v>
          </cell>
        </row>
        <row r="1569">
          <cell r="A1569" t="str">
            <v>_</v>
          </cell>
        </row>
        <row r="1570">
          <cell r="A1570" t="str">
            <v>_</v>
          </cell>
        </row>
        <row r="1571">
          <cell r="A1571" t="str">
            <v>_</v>
          </cell>
        </row>
        <row r="1572">
          <cell r="A1572" t="str">
            <v>_</v>
          </cell>
        </row>
        <row r="1573">
          <cell r="A1573" t="str">
            <v>_</v>
          </cell>
        </row>
        <row r="1574">
          <cell r="A1574" t="str">
            <v>_</v>
          </cell>
        </row>
        <row r="1575">
          <cell r="A1575" t="str">
            <v>_</v>
          </cell>
        </row>
        <row r="1576">
          <cell r="A1576" t="str">
            <v>_</v>
          </cell>
        </row>
        <row r="1577">
          <cell r="A1577" t="str">
            <v>_</v>
          </cell>
        </row>
        <row r="1578">
          <cell r="A1578" t="str">
            <v>_</v>
          </cell>
        </row>
        <row r="1579">
          <cell r="A1579" t="str">
            <v>_</v>
          </cell>
        </row>
        <row r="1580">
          <cell r="A1580" t="str">
            <v>_</v>
          </cell>
        </row>
        <row r="1581">
          <cell r="A1581" t="str">
            <v>_</v>
          </cell>
        </row>
        <row r="1582">
          <cell r="A1582" t="str">
            <v>_</v>
          </cell>
        </row>
        <row r="1583">
          <cell r="A1583" t="str">
            <v>_</v>
          </cell>
        </row>
        <row r="1584">
          <cell r="A1584" t="str">
            <v>_</v>
          </cell>
        </row>
        <row r="1585">
          <cell r="A1585" t="str">
            <v>_</v>
          </cell>
        </row>
        <row r="1586">
          <cell r="A1586" t="str">
            <v>_</v>
          </cell>
        </row>
        <row r="1587">
          <cell r="A1587" t="str">
            <v>_</v>
          </cell>
        </row>
        <row r="1588">
          <cell r="A1588" t="str">
            <v>_</v>
          </cell>
        </row>
        <row r="1589">
          <cell r="A1589" t="str">
            <v>_</v>
          </cell>
        </row>
        <row r="1590">
          <cell r="A1590" t="str">
            <v>_</v>
          </cell>
        </row>
        <row r="1591">
          <cell r="A1591" t="str">
            <v>_</v>
          </cell>
        </row>
        <row r="1592">
          <cell r="A1592" t="str">
            <v>_</v>
          </cell>
        </row>
        <row r="1593">
          <cell r="A1593" t="str">
            <v>_</v>
          </cell>
        </row>
        <row r="1594">
          <cell r="A1594" t="str">
            <v>_</v>
          </cell>
        </row>
        <row r="1595">
          <cell r="A1595" t="str">
            <v>_</v>
          </cell>
        </row>
        <row r="1596">
          <cell r="A1596" t="str">
            <v>_</v>
          </cell>
        </row>
        <row r="1597">
          <cell r="A1597" t="str">
            <v>_</v>
          </cell>
        </row>
        <row r="1598">
          <cell r="A1598" t="str">
            <v>_</v>
          </cell>
        </row>
        <row r="1599">
          <cell r="A1599" t="str">
            <v>_</v>
          </cell>
        </row>
        <row r="1600">
          <cell r="A1600" t="str">
            <v>_</v>
          </cell>
        </row>
        <row r="1601">
          <cell r="A1601" t="str">
            <v>_</v>
          </cell>
        </row>
        <row r="1602">
          <cell r="A1602" t="str">
            <v>_</v>
          </cell>
        </row>
        <row r="1603">
          <cell r="A1603" t="str">
            <v>_</v>
          </cell>
        </row>
        <row r="1604">
          <cell r="A1604" t="str">
            <v>_</v>
          </cell>
        </row>
        <row r="1605">
          <cell r="A1605" t="str">
            <v>_</v>
          </cell>
        </row>
        <row r="1606">
          <cell r="A1606" t="str">
            <v>_</v>
          </cell>
        </row>
        <row r="1607">
          <cell r="A1607" t="str">
            <v>_</v>
          </cell>
        </row>
        <row r="1608">
          <cell r="A1608" t="str">
            <v>_</v>
          </cell>
        </row>
        <row r="1609">
          <cell r="A1609" t="str">
            <v>_</v>
          </cell>
        </row>
        <row r="1610">
          <cell r="A1610" t="str">
            <v>_</v>
          </cell>
        </row>
        <row r="1611">
          <cell r="A1611" t="str">
            <v>_</v>
          </cell>
        </row>
        <row r="1612">
          <cell r="A1612" t="str">
            <v>_</v>
          </cell>
        </row>
        <row r="1613">
          <cell r="A1613" t="str">
            <v>_</v>
          </cell>
        </row>
        <row r="1614">
          <cell r="A1614" t="str">
            <v>_</v>
          </cell>
        </row>
        <row r="1615">
          <cell r="A1615" t="str">
            <v>_</v>
          </cell>
        </row>
        <row r="1616">
          <cell r="A1616" t="str">
            <v>_</v>
          </cell>
        </row>
        <row r="1617">
          <cell r="A1617" t="str">
            <v>_</v>
          </cell>
        </row>
        <row r="1618">
          <cell r="A1618" t="str">
            <v>_</v>
          </cell>
        </row>
        <row r="1619">
          <cell r="A1619" t="str">
            <v>_</v>
          </cell>
        </row>
        <row r="1620">
          <cell r="A1620" t="str">
            <v>_</v>
          </cell>
        </row>
        <row r="1621">
          <cell r="A1621" t="str">
            <v>_</v>
          </cell>
        </row>
        <row r="1622">
          <cell r="A1622" t="str">
            <v>_</v>
          </cell>
        </row>
        <row r="1623">
          <cell r="A1623" t="str">
            <v>_</v>
          </cell>
        </row>
        <row r="1624">
          <cell r="A1624" t="str">
            <v>_</v>
          </cell>
        </row>
        <row r="1625">
          <cell r="A1625" t="str">
            <v>_</v>
          </cell>
        </row>
        <row r="1626">
          <cell r="A1626" t="str">
            <v>_</v>
          </cell>
        </row>
        <row r="1627">
          <cell r="A1627" t="str">
            <v>_</v>
          </cell>
        </row>
        <row r="1628">
          <cell r="A1628" t="str">
            <v>_</v>
          </cell>
        </row>
        <row r="1629">
          <cell r="A1629" t="str">
            <v>_</v>
          </cell>
        </row>
        <row r="1630">
          <cell r="A1630" t="str">
            <v>_</v>
          </cell>
        </row>
        <row r="1631">
          <cell r="A1631" t="str">
            <v>_</v>
          </cell>
        </row>
        <row r="1632">
          <cell r="A1632" t="str">
            <v>_</v>
          </cell>
        </row>
        <row r="1633">
          <cell r="A1633" t="str">
            <v>_</v>
          </cell>
        </row>
        <row r="1634">
          <cell r="A1634" t="str">
            <v>_</v>
          </cell>
        </row>
        <row r="1635">
          <cell r="A1635" t="str">
            <v>_</v>
          </cell>
        </row>
        <row r="1636">
          <cell r="A1636" t="str">
            <v>_</v>
          </cell>
        </row>
        <row r="1637">
          <cell r="A1637" t="str">
            <v>_</v>
          </cell>
        </row>
        <row r="1638">
          <cell r="A1638" t="str">
            <v>_</v>
          </cell>
        </row>
        <row r="1639">
          <cell r="A1639" t="str">
            <v>_</v>
          </cell>
        </row>
        <row r="1640">
          <cell r="A1640" t="str">
            <v>_</v>
          </cell>
        </row>
        <row r="1641">
          <cell r="A1641" t="str">
            <v>_</v>
          </cell>
        </row>
        <row r="1642">
          <cell r="A1642" t="str">
            <v>_</v>
          </cell>
        </row>
        <row r="1643">
          <cell r="A1643" t="str">
            <v>_</v>
          </cell>
        </row>
        <row r="1644">
          <cell r="A1644" t="str">
            <v>_</v>
          </cell>
        </row>
        <row r="1645">
          <cell r="A1645" t="str">
            <v>_</v>
          </cell>
        </row>
        <row r="1646">
          <cell r="A1646" t="str">
            <v>_</v>
          </cell>
        </row>
        <row r="1647">
          <cell r="A1647" t="str">
            <v>_</v>
          </cell>
        </row>
        <row r="1648">
          <cell r="A1648" t="str">
            <v>_</v>
          </cell>
        </row>
        <row r="1649">
          <cell r="A1649" t="str">
            <v>_</v>
          </cell>
        </row>
        <row r="1650">
          <cell r="A1650" t="str">
            <v>_</v>
          </cell>
        </row>
        <row r="1651">
          <cell r="A1651" t="str">
            <v>_</v>
          </cell>
        </row>
        <row r="1652">
          <cell r="A1652" t="str">
            <v>_</v>
          </cell>
        </row>
        <row r="1653">
          <cell r="A1653" t="str">
            <v>_</v>
          </cell>
        </row>
        <row r="1654">
          <cell r="A1654" t="str">
            <v>_</v>
          </cell>
        </row>
        <row r="1655">
          <cell r="A1655" t="str">
            <v>_</v>
          </cell>
        </row>
        <row r="1656">
          <cell r="A1656" t="str">
            <v>_</v>
          </cell>
        </row>
        <row r="1657">
          <cell r="A1657" t="str">
            <v>_</v>
          </cell>
        </row>
        <row r="1658">
          <cell r="A1658" t="str">
            <v>_</v>
          </cell>
        </row>
        <row r="1659">
          <cell r="A1659" t="str">
            <v>_</v>
          </cell>
        </row>
        <row r="1660">
          <cell r="A1660" t="str">
            <v>_</v>
          </cell>
        </row>
        <row r="1661">
          <cell r="A1661" t="str">
            <v>_</v>
          </cell>
        </row>
        <row r="1662">
          <cell r="A1662" t="str">
            <v>_</v>
          </cell>
        </row>
        <row r="1663">
          <cell r="A1663" t="str">
            <v>_</v>
          </cell>
        </row>
        <row r="1664">
          <cell r="A1664" t="str">
            <v>_</v>
          </cell>
        </row>
        <row r="1665">
          <cell r="A1665" t="str">
            <v>_</v>
          </cell>
        </row>
        <row r="1666">
          <cell r="A1666" t="str">
            <v>_</v>
          </cell>
        </row>
        <row r="1667">
          <cell r="A1667" t="str">
            <v>_</v>
          </cell>
        </row>
        <row r="1668">
          <cell r="A1668" t="str">
            <v>_</v>
          </cell>
        </row>
        <row r="1669">
          <cell r="A1669" t="str">
            <v>_</v>
          </cell>
        </row>
        <row r="1670">
          <cell r="A1670" t="str">
            <v>_</v>
          </cell>
        </row>
        <row r="1671">
          <cell r="A1671" t="str">
            <v>_</v>
          </cell>
        </row>
        <row r="1672">
          <cell r="A1672" t="str">
            <v>_</v>
          </cell>
        </row>
        <row r="1673">
          <cell r="A1673" t="str">
            <v>_</v>
          </cell>
        </row>
        <row r="1674">
          <cell r="A1674" t="str">
            <v>_</v>
          </cell>
        </row>
        <row r="1675">
          <cell r="A1675" t="str">
            <v>_</v>
          </cell>
        </row>
        <row r="1676">
          <cell r="A1676" t="str">
            <v>_</v>
          </cell>
        </row>
        <row r="1677">
          <cell r="A1677" t="str">
            <v>_</v>
          </cell>
        </row>
        <row r="1678">
          <cell r="A1678" t="str">
            <v>_</v>
          </cell>
        </row>
        <row r="1679">
          <cell r="A1679" t="str">
            <v>_</v>
          </cell>
        </row>
        <row r="1680">
          <cell r="A1680" t="str">
            <v>_</v>
          </cell>
        </row>
        <row r="1681">
          <cell r="A1681" t="str">
            <v>_</v>
          </cell>
        </row>
        <row r="1682">
          <cell r="A1682" t="str">
            <v>_</v>
          </cell>
        </row>
        <row r="1683">
          <cell r="A1683" t="str">
            <v>_</v>
          </cell>
        </row>
        <row r="1684">
          <cell r="A1684" t="str">
            <v>_</v>
          </cell>
        </row>
        <row r="1685">
          <cell r="A1685" t="str">
            <v>_</v>
          </cell>
        </row>
        <row r="1686">
          <cell r="A1686" t="str">
            <v>_</v>
          </cell>
        </row>
        <row r="1687">
          <cell r="A1687" t="str">
            <v>_</v>
          </cell>
        </row>
        <row r="1688">
          <cell r="A1688" t="str">
            <v>_</v>
          </cell>
        </row>
        <row r="1689">
          <cell r="A1689" t="str">
            <v>_</v>
          </cell>
        </row>
        <row r="1690">
          <cell r="A1690" t="str">
            <v>_</v>
          </cell>
        </row>
        <row r="1691">
          <cell r="A1691" t="str">
            <v>_</v>
          </cell>
        </row>
        <row r="1692">
          <cell r="A1692" t="str">
            <v>_</v>
          </cell>
        </row>
        <row r="1693">
          <cell r="A1693" t="str">
            <v>_</v>
          </cell>
        </row>
        <row r="1694">
          <cell r="A1694" t="str">
            <v>_</v>
          </cell>
        </row>
        <row r="1695">
          <cell r="A1695" t="str">
            <v>_</v>
          </cell>
        </row>
        <row r="1696">
          <cell r="A1696" t="str">
            <v>_</v>
          </cell>
        </row>
        <row r="1697">
          <cell r="A1697" t="str">
            <v>_</v>
          </cell>
        </row>
        <row r="1698">
          <cell r="A1698" t="str">
            <v>_</v>
          </cell>
        </row>
        <row r="1699">
          <cell r="A1699" t="str">
            <v>_</v>
          </cell>
        </row>
        <row r="1700">
          <cell r="A1700" t="str">
            <v>_</v>
          </cell>
        </row>
        <row r="1701">
          <cell r="A1701" t="str">
            <v>_</v>
          </cell>
        </row>
        <row r="1702">
          <cell r="A1702" t="str">
            <v>_</v>
          </cell>
        </row>
        <row r="1703">
          <cell r="A1703" t="str">
            <v>_</v>
          </cell>
        </row>
        <row r="1704">
          <cell r="A1704" t="str">
            <v>_</v>
          </cell>
        </row>
        <row r="1705">
          <cell r="A1705" t="str">
            <v>_</v>
          </cell>
        </row>
        <row r="1706">
          <cell r="A1706" t="str">
            <v>_</v>
          </cell>
        </row>
        <row r="1707">
          <cell r="A1707" t="str">
            <v>_</v>
          </cell>
        </row>
        <row r="1708">
          <cell r="A1708" t="str">
            <v>_</v>
          </cell>
        </row>
        <row r="1709">
          <cell r="A1709" t="str">
            <v>_</v>
          </cell>
        </row>
        <row r="1710">
          <cell r="A1710" t="str">
            <v>_</v>
          </cell>
        </row>
        <row r="1711">
          <cell r="A1711" t="str">
            <v>_</v>
          </cell>
        </row>
        <row r="1712">
          <cell r="A1712" t="str">
            <v>_</v>
          </cell>
        </row>
        <row r="1713">
          <cell r="A1713" t="str">
            <v>_</v>
          </cell>
        </row>
        <row r="1714">
          <cell r="A1714" t="str">
            <v>_</v>
          </cell>
        </row>
        <row r="1715">
          <cell r="A1715" t="str">
            <v>_</v>
          </cell>
        </row>
        <row r="1716">
          <cell r="A1716" t="str">
            <v>_</v>
          </cell>
        </row>
        <row r="1717">
          <cell r="A1717" t="str">
            <v>_</v>
          </cell>
        </row>
        <row r="1718">
          <cell r="A1718" t="str">
            <v>_</v>
          </cell>
        </row>
        <row r="1719">
          <cell r="A1719" t="str">
            <v>_</v>
          </cell>
        </row>
        <row r="1720">
          <cell r="A1720" t="str">
            <v>_</v>
          </cell>
        </row>
        <row r="1721">
          <cell r="A1721" t="str">
            <v>_</v>
          </cell>
        </row>
        <row r="1722">
          <cell r="A1722" t="str">
            <v>_</v>
          </cell>
        </row>
        <row r="1723">
          <cell r="A1723" t="str">
            <v>_</v>
          </cell>
        </row>
        <row r="1724">
          <cell r="A1724" t="str">
            <v>_</v>
          </cell>
        </row>
        <row r="1725">
          <cell r="A1725" t="str">
            <v>_</v>
          </cell>
        </row>
        <row r="1726">
          <cell r="A1726" t="str">
            <v>_</v>
          </cell>
        </row>
        <row r="1727">
          <cell r="A1727" t="str">
            <v>_</v>
          </cell>
        </row>
        <row r="1728">
          <cell r="A1728" t="str">
            <v>_</v>
          </cell>
        </row>
        <row r="1729">
          <cell r="A1729" t="str">
            <v>_</v>
          </cell>
        </row>
        <row r="1730">
          <cell r="A1730" t="str">
            <v>_</v>
          </cell>
        </row>
        <row r="1731">
          <cell r="A1731" t="str">
            <v>_</v>
          </cell>
        </row>
        <row r="1732">
          <cell r="A1732" t="str">
            <v>_</v>
          </cell>
        </row>
        <row r="1733">
          <cell r="A1733" t="str">
            <v>_</v>
          </cell>
        </row>
        <row r="1734">
          <cell r="A1734" t="str">
            <v>_</v>
          </cell>
        </row>
        <row r="1735">
          <cell r="A1735" t="str">
            <v>_</v>
          </cell>
        </row>
        <row r="1736">
          <cell r="A1736" t="str">
            <v>_</v>
          </cell>
        </row>
        <row r="1737">
          <cell r="A1737" t="str">
            <v>_</v>
          </cell>
        </row>
        <row r="1738">
          <cell r="A1738" t="str">
            <v>_</v>
          </cell>
        </row>
        <row r="1739">
          <cell r="A1739" t="str">
            <v>_</v>
          </cell>
        </row>
        <row r="1740">
          <cell r="A1740" t="str">
            <v>_</v>
          </cell>
        </row>
        <row r="1741">
          <cell r="A1741" t="str">
            <v>_</v>
          </cell>
        </row>
        <row r="1742">
          <cell r="A1742" t="str">
            <v>_</v>
          </cell>
        </row>
        <row r="1743">
          <cell r="A1743" t="str">
            <v>_</v>
          </cell>
        </row>
        <row r="1744">
          <cell r="A1744" t="str">
            <v>_</v>
          </cell>
        </row>
        <row r="1745">
          <cell r="A1745" t="str">
            <v>_</v>
          </cell>
        </row>
        <row r="1746">
          <cell r="A1746" t="str">
            <v>_</v>
          </cell>
        </row>
        <row r="1747">
          <cell r="A1747" t="str">
            <v>_</v>
          </cell>
        </row>
        <row r="1748">
          <cell r="A1748" t="str">
            <v>_</v>
          </cell>
        </row>
        <row r="1749">
          <cell r="A1749" t="str">
            <v>_</v>
          </cell>
        </row>
        <row r="1750">
          <cell r="A1750" t="str">
            <v>_</v>
          </cell>
        </row>
        <row r="1751">
          <cell r="A1751" t="str">
            <v>_</v>
          </cell>
        </row>
        <row r="1752">
          <cell r="A1752" t="str">
            <v>_</v>
          </cell>
        </row>
        <row r="1753">
          <cell r="A1753" t="str">
            <v>_</v>
          </cell>
        </row>
        <row r="1754">
          <cell r="A1754" t="str">
            <v>_</v>
          </cell>
        </row>
        <row r="1755">
          <cell r="A1755" t="str">
            <v>_</v>
          </cell>
        </row>
        <row r="1756">
          <cell r="A1756" t="str">
            <v>_</v>
          </cell>
        </row>
        <row r="1757">
          <cell r="A1757" t="str">
            <v>_</v>
          </cell>
        </row>
        <row r="1758">
          <cell r="A1758" t="str">
            <v>_</v>
          </cell>
        </row>
        <row r="1759">
          <cell r="A1759" t="str">
            <v>_</v>
          </cell>
        </row>
        <row r="1760">
          <cell r="A1760" t="str">
            <v>_</v>
          </cell>
        </row>
        <row r="1761">
          <cell r="A1761" t="str">
            <v>_</v>
          </cell>
        </row>
        <row r="1762">
          <cell r="A1762" t="str">
            <v>_</v>
          </cell>
        </row>
        <row r="1763">
          <cell r="A1763" t="str">
            <v>_</v>
          </cell>
        </row>
        <row r="1764">
          <cell r="A1764" t="str">
            <v>_</v>
          </cell>
        </row>
        <row r="1765">
          <cell r="A1765" t="str">
            <v>_</v>
          </cell>
        </row>
        <row r="1766">
          <cell r="A1766" t="str">
            <v>_</v>
          </cell>
        </row>
        <row r="1767">
          <cell r="A1767" t="str">
            <v>_</v>
          </cell>
        </row>
        <row r="1768">
          <cell r="A1768" t="str">
            <v>_</v>
          </cell>
        </row>
        <row r="1769">
          <cell r="A1769" t="str">
            <v>_</v>
          </cell>
        </row>
        <row r="1770">
          <cell r="A1770" t="str">
            <v>_</v>
          </cell>
        </row>
        <row r="1771">
          <cell r="A1771" t="str">
            <v>_</v>
          </cell>
        </row>
        <row r="1772">
          <cell r="A1772" t="str">
            <v>_</v>
          </cell>
        </row>
        <row r="1773">
          <cell r="A1773" t="str">
            <v>_</v>
          </cell>
        </row>
        <row r="1774">
          <cell r="A1774" t="str">
            <v>_</v>
          </cell>
        </row>
        <row r="1775">
          <cell r="A1775" t="str">
            <v>_</v>
          </cell>
        </row>
        <row r="1776">
          <cell r="A1776" t="str">
            <v>_</v>
          </cell>
        </row>
        <row r="1777">
          <cell r="A1777" t="str">
            <v>_</v>
          </cell>
        </row>
        <row r="1778">
          <cell r="A1778" t="str">
            <v>_</v>
          </cell>
        </row>
        <row r="1779">
          <cell r="A1779" t="str">
            <v>_</v>
          </cell>
        </row>
        <row r="1780">
          <cell r="A1780" t="str">
            <v>_</v>
          </cell>
        </row>
        <row r="1781">
          <cell r="A1781" t="str">
            <v>_</v>
          </cell>
        </row>
        <row r="1782">
          <cell r="A1782" t="str">
            <v>_</v>
          </cell>
        </row>
        <row r="1783">
          <cell r="A1783" t="str">
            <v>_</v>
          </cell>
        </row>
        <row r="1784">
          <cell r="A1784" t="str">
            <v>_</v>
          </cell>
        </row>
        <row r="1785">
          <cell r="A1785" t="str">
            <v>_</v>
          </cell>
        </row>
        <row r="1786">
          <cell r="A1786" t="str">
            <v>_</v>
          </cell>
        </row>
        <row r="1787">
          <cell r="A1787" t="str">
            <v>_</v>
          </cell>
        </row>
        <row r="1788">
          <cell r="A1788" t="str">
            <v>_</v>
          </cell>
        </row>
        <row r="1789">
          <cell r="A1789" t="str">
            <v>_</v>
          </cell>
        </row>
        <row r="1790">
          <cell r="A1790" t="str">
            <v>_</v>
          </cell>
        </row>
        <row r="1791">
          <cell r="A1791" t="str">
            <v>_</v>
          </cell>
        </row>
        <row r="1792">
          <cell r="A1792" t="str">
            <v>_</v>
          </cell>
        </row>
        <row r="1793">
          <cell r="A1793" t="str">
            <v>_</v>
          </cell>
        </row>
        <row r="1794">
          <cell r="A1794" t="str">
            <v>_</v>
          </cell>
        </row>
        <row r="1795">
          <cell r="A1795" t="str">
            <v>_</v>
          </cell>
        </row>
        <row r="1796">
          <cell r="A1796" t="str">
            <v>_</v>
          </cell>
        </row>
        <row r="1797">
          <cell r="A1797" t="str">
            <v>_</v>
          </cell>
        </row>
        <row r="1798">
          <cell r="A1798" t="str">
            <v>_</v>
          </cell>
        </row>
        <row r="1799">
          <cell r="A1799" t="str">
            <v>_</v>
          </cell>
        </row>
        <row r="1800">
          <cell r="A1800" t="str">
            <v>_</v>
          </cell>
        </row>
        <row r="1801">
          <cell r="A1801" t="str">
            <v>_</v>
          </cell>
        </row>
        <row r="1802">
          <cell r="A1802" t="str">
            <v>_</v>
          </cell>
        </row>
        <row r="1803">
          <cell r="A1803" t="str">
            <v>_</v>
          </cell>
        </row>
        <row r="1804">
          <cell r="A1804" t="str">
            <v>_</v>
          </cell>
        </row>
        <row r="1805">
          <cell r="A1805" t="str">
            <v>_</v>
          </cell>
        </row>
        <row r="1806">
          <cell r="A1806" t="str">
            <v>_</v>
          </cell>
        </row>
        <row r="1807">
          <cell r="A1807" t="str">
            <v>_</v>
          </cell>
        </row>
        <row r="1808">
          <cell r="A1808" t="str">
            <v>_</v>
          </cell>
        </row>
        <row r="1809">
          <cell r="A1809" t="str">
            <v>_</v>
          </cell>
        </row>
        <row r="1810">
          <cell r="A1810" t="str">
            <v>_</v>
          </cell>
        </row>
        <row r="1811">
          <cell r="A1811" t="str">
            <v>_</v>
          </cell>
        </row>
        <row r="1812">
          <cell r="A1812" t="str">
            <v>_</v>
          </cell>
        </row>
        <row r="1813">
          <cell r="A1813" t="str">
            <v>_</v>
          </cell>
        </row>
        <row r="1814">
          <cell r="A1814" t="str">
            <v>_</v>
          </cell>
        </row>
        <row r="1815">
          <cell r="A1815" t="str">
            <v>_</v>
          </cell>
        </row>
        <row r="1816">
          <cell r="A1816" t="str">
            <v>_</v>
          </cell>
        </row>
        <row r="1817">
          <cell r="A1817" t="str">
            <v>_</v>
          </cell>
        </row>
        <row r="1818">
          <cell r="A1818" t="str">
            <v>_</v>
          </cell>
        </row>
        <row r="1819">
          <cell r="A1819" t="str">
            <v>_</v>
          </cell>
        </row>
        <row r="1820">
          <cell r="A1820" t="str">
            <v>_</v>
          </cell>
        </row>
        <row r="1821">
          <cell r="A1821" t="str">
            <v>_</v>
          </cell>
        </row>
        <row r="1822">
          <cell r="A1822" t="str">
            <v>_</v>
          </cell>
        </row>
        <row r="1823">
          <cell r="A1823" t="str">
            <v>_</v>
          </cell>
        </row>
        <row r="1824">
          <cell r="A1824" t="str">
            <v>_</v>
          </cell>
        </row>
        <row r="1825">
          <cell r="A1825" t="str">
            <v>_</v>
          </cell>
        </row>
        <row r="1826">
          <cell r="A1826" t="str">
            <v>_</v>
          </cell>
        </row>
        <row r="1827">
          <cell r="A1827" t="str">
            <v>_</v>
          </cell>
        </row>
        <row r="1828">
          <cell r="A1828" t="str">
            <v>_</v>
          </cell>
        </row>
        <row r="1829">
          <cell r="A1829" t="str">
            <v>_</v>
          </cell>
        </row>
        <row r="1830">
          <cell r="A1830" t="str">
            <v>_</v>
          </cell>
        </row>
        <row r="1831">
          <cell r="A1831" t="str">
            <v>_</v>
          </cell>
        </row>
        <row r="1832">
          <cell r="A1832" t="str">
            <v>_</v>
          </cell>
        </row>
        <row r="1833">
          <cell r="A1833" t="str">
            <v>_</v>
          </cell>
        </row>
        <row r="1834">
          <cell r="A1834" t="str">
            <v>_</v>
          </cell>
        </row>
        <row r="1835">
          <cell r="A1835" t="str">
            <v>_</v>
          </cell>
        </row>
        <row r="1836">
          <cell r="A1836" t="str">
            <v>_</v>
          </cell>
        </row>
        <row r="1837">
          <cell r="A1837" t="str">
            <v>_</v>
          </cell>
        </row>
        <row r="1838">
          <cell r="A1838" t="str">
            <v>_</v>
          </cell>
        </row>
        <row r="1839">
          <cell r="A1839" t="str">
            <v>_</v>
          </cell>
        </row>
        <row r="1840">
          <cell r="A1840" t="str">
            <v>_</v>
          </cell>
        </row>
        <row r="1841">
          <cell r="A1841" t="str">
            <v>_</v>
          </cell>
        </row>
        <row r="1842">
          <cell r="A1842" t="str">
            <v>_</v>
          </cell>
        </row>
        <row r="1843">
          <cell r="A1843" t="str">
            <v>_</v>
          </cell>
        </row>
        <row r="1844">
          <cell r="A1844" t="str">
            <v>_</v>
          </cell>
        </row>
        <row r="1845">
          <cell r="A1845" t="str">
            <v>_</v>
          </cell>
        </row>
        <row r="1846">
          <cell r="A1846" t="str">
            <v>_</v>
          </cell>
        </row>
        <row r="1847">
          <cell r="A1847" t="str">
            <v>_</v>
          </cell>
        </row>
        <row r="1848">
          <cell r="A1848" t="str">
            <v>_</v>
          </cell>
        </row>
        <row r="1849">
          <cell r="A1849" t="str">
            <v>_</v>
          </cell>
        </row>
        <row r="1850">
          <cell r="A1850" t="str">
            <v>_</v>
          </cell>
        </row>
        <row r="1851">
          <cell r="A1851" t="str">
            <v>_</v>
          </cell>
        </row>
        <row r="1852">
          <cell r="A1852" t="str">
            <v>_</v>
          </cell>
        </row>
        <row r="1853">
          <cell r="A1853" t="str">
            <v>_</v>
          </cell>
        </row>
        <row r="1854">
          <cell r="A1854" t="str">
            <v>_</v>
          </cell>
        </row>
        <row r="1855">
          <cell r="A1855" t="str">
            <v>_</v>
          </cell>
        </row>
        <row r="1856">
          <cell r="A1856" t="str">
            <v>_</v>
          </cell>
        </row>
        <row r="1857">
          <cell r="A1857" t="str">
            <v>_</v>
          </cell>
        </row>
        <row r="1858">
          <cell r="A1858" t="str">
            <v>_</v>
          </cell>
        </row>
        <row r="1859">
          <cell r="A1859" t="str">
            <v>_</v>
          </cell>
        </row>
        <row r="1860">
          <cell r="A1860" t="str">
            <v>_</v>
          </cell>
        </row>
        <row r="1861">
          <cell r="A1861" t="str">
            <v>_</v>
          </cell>
        </row>
        <row r="1862">
          <cell r="A1862" t="str">
            <v>_</v>
          </cell>
        </row>
        <row r="1863">
          <cell r="A1863" t="str">
            <v>_</v>
          </cell>
        </row>
        <row r="1864">
          <cell r="A1864" t="str">
            <v>_</v>
          </cell>
        </row>
        <row r="1865">
          <cell r="A1865" t="str">
            <v>_</v>
          </cell>
        </row>
        <row r="1866">
          <cell r="A1866" t="str">
            <v>_</v>
          </cell>
        </row>
        <row r="1867">
          <cell r="A1867" t="str">
            <v>_</v>
          </cell>
        </row>
        <row r="1868">
          <cell r="A1868" t="str">
            <v>_</v>
          </cell>
        </row>
        <row r="1869">
          <cell r="A1869" t="str">
            <v>_</v>
          </cell>
        </row>
        <row r="1870">
          <cell r="A1870" t="str">
            <v>_</v>
          </cell>
        </row>
        <row r="1871">
          <cell r="A1871" t="str">
            <v>_</v>
          </cell>
        </row>
        <row r="1872">
          <cell r="A1872" t="str">
            <v>_</v>
          </cell>
        </row>
        <row r="1873">
          <cell r="A1873" t="str">
            <v>_</v>
          </cell>
        </row>
        <row r="1874">
          <cell r="A1874" t="str">
            <v>_</v>
          </cell>
        </row>
        <row r="1875">
          <cell r="A1875" t="str">
            <v>_</v>
          </cell>
        </row>
        <row r="1876">
          <cell r="A1876" t="str">
            <v>_</v>
          </cell>
        </row>
        <row r="1877">
          <cell r="A1877" t="str">
            <v>_</v>
          </cell>
        </row>
        <row r="1878">
          <cell r="A1878" t="str">
            <v>_</v>
          </cell>
        </row>
        <row r="1879">
          <cell r="A1879" t="str">
            <v>_</v>
          </cell>
        </row>
        <row r="1880">
          <cell r="A1880" t="str">
            <v>_</v>
          </cell>
        </row>
        <row r="1881">
          <cell r="A1881" t="str">
            <v>_</v>
          </cell>
        </row>
        <row r="1882">
          <cell r="A1882" t="str">
            <v>_</v>
          </cell>
        </row>
        <row r="1883">
          <cell r="A1883" t="str">
            <v>_</v>
          </cell>
        </row>
        <row r="1884">
          <cell r="A1884" t="str">
            <v>_</v>
          </cell>
        </row>
        <row r="1885">
          <cell r="A1885" t="str">
            <v>_</v>
          </cell>
        </row>
        <row r="1886">
          <cell r="A1886" t="str">
            <v>_</v>
          </cell>
        </row>
        <row r="1887">
          <cell r="A1887" t="str">
            <v>_</v>
          </cell>
        </row>
        <row r="1888">
          <cell r="A1888" t="str">
            <v>_</v>
          </cell>
        </row>
        <row r="1889">
          <cell r="A1889" t="str">
            <v>_</v>
          </cell>
        </row>
        <row r="1890">
          <cell r="A1890" t="str">
            <v>_</v>
          </cell>
        </row>
        <row r="1891">
          <cell r="A1891" t="str">
            <v>_</v>
          </cell>
        </row>
        <row r="1892">
          <cell r="A1892" t="str">
            <v>_</v>
          </cell>
        </row>
        <row r="1893">
          <cell r="A1893" t="str">
            <v>_</v>
          </cell>
        </row>
        <row r="1894">
          <cell r="A1894" t="str">
            <v>_</v>
          </cell>
        </row>
        <row r="1895">
          <cell r="A1895" t="str">
            <v>_</v>
          </cell>
        </row>
        <row r="1896">
          <cell r="A1896" t="str">
            <v>_</v>
          </cell>
        </row>
        <row r="1897">
          <cell r="A1897" t="str">
            <v>_</v>
          </cell>
        </row>
        <row r="1898">
          <cell r="A1898" t="str">
            <v>_</v>
          </cell>
        </row>
        <row r="1899">
          <cell r="A1899" t="str">
            <v>_</v>
          </cell>
        </row>
        <row r="1900">
          <cell r="A1900" t="str">
            <v>_</v>
          </cell>
        </row>
        <row r="1901">
          <cell r="A1901" t="str">
            <v>_</v>
          </cell>
        </row>
        <row r="1902">
          <cell r="A1902" t="str">
            <v>_</v>
          </cell>
        </row>
        <row r="1903">
          <cell r="A1903" t="str">
            <v>_</v>
          </cell>
        </row>
        <row r="1904">
          <cell r="A1904" t="str">
            <v>_</v>
          </cell>
        </row>
        <row r="1905">
          <cell r="A1905" t="str">
            <v>_</v>
          </cell>
        </row>
        <row r="1906">
          <cell r="A1906" t="str">
            <v>_</v>
          </cell>
        </row>
        <row r="1907">
          <cell r="A1907" t="str">
            <v>_</v>
          </cell>
        </row>
        <row r="1908">
          <cell r="A1908" t="str">
            <v>_</v>
          </cell>
        </row>
        <row r="1909">
          <cell r="A1909" t="str">
            <v>_</v>
          </cell>
        </row>
        <row r="1910">
          <cell r="A1910" t="str">
            <v>_</v>
          </cell>
        </row>
        <row r="1911">
          <cell r="A1911" t="str">
            <v>_</v>
          </cell>
        </row>
        <row r="1912">
          <cell r="A1912" t="str">
            <v>_</v>
          </cell>
        </row>
        <row r="1913">
          <cell r="A1913" t="str">
            <v>_</v>
          </cell>
        </row>
        <row r="1914">
          <cell r="A1914" t="str">
            <v>_</v>
          </cell>
        </row>
        <row r="1915">
          <cell r="A1915" t="str">
            <v>_</v>
          </cell>
        </row>
        <row r="1916">
          <cell r="A1916" t="str">
            <v>_</v>
          </cell>
        </row>
        <row r="1917">
          <cell r="A1917" t="str">
            <v>_</v>
          </cell>
        </row>
        <row r="1918">
          <cell r="A1918" t="str">
            <v>_</v>
          </cell>
        </row>
        <row r="1919">
          <cell r="A1919" t="str">
            <v>_</v>
          </cell>
        </row>
        <row r="1920">
          <cell r="A1920" t="str">
            <v>_</v>
          </cell>
        </row>
        <row r="1921">
          <cell r="A1921" t="str">
            <v>_</v>
          </cell>
        </row>
        <row r="1922">
          <cell r="A1922" t="str">
            <v>_</v>
          </cell>
        </row>
        <row r="1923">
          <cell r="A1923" t="str">
            <v>_</v>
          </cell>
        </row>
        <row r="1924">
          <cell r="A1924" t="str">
            <v>_</v>
          </cell>
        </row>
        <row r="1925">
          <cell r="A1925" t="str">
            <v>_</v>
          </cell>
        </row>
        <row r="1926">
          <cell r="A1926" t="str">
            <v>_</v>
          </cell>
        </row>
        <row r="1927">
          <cell r="A1927" t="str">
            <v>_</v>
          </cell>
        </row>
        <row r="1928">
          <cell r="A1928" t="str">
            <v>_</v>
          </cell>
        </row>
        <row r="1929">
          <cell r="A1929" t="str">
            <v>_</v>
          </cell>
        </row>
        <row r="1930">
          <cell r="A1930" t="str">
            <v>_</v>
          </cell>
        </row>
        <row r="1931">
          <cell r="A1931" t="str">
            <v>_</v>
          </cell>
        </row>
        <row r="1932">
          <cell r="A1932" t="str">
            <v>_</v>
          </cell>
        </row>
        <row r="1933">
          <cell r="A1933" t="str">
            <v>_</v>
          </cell>
        </row>
        <row r="1934">
          <cell r="A1934" t="str">
            <v>_</v>
          </cell>
        </row>
        <row r="1935">
          <cell r="A1935" t="str">
            <v>_</v>
          </cell>
        </row>
        <row r="1936">
          <cell r="A1936" t="str">
            <v>_</v>
          </cell>
        </row>
        <row r="1937">
          <cell r="A1937" t="str">
            <v>_</v>
          </cell>
        </row>
        <row r="1938">
          <cell r="A1938" t="str">
            <v>_</v>
          </cell>
        </row>
        <row r="1939">
          <cell r="A1939" t="str">
            <v>_</v>
          </cell>
        </row>
        <row r="1940">
          <cell r="A1940" t="str">
            <v>_</v>
          </cell>
        </row>
        <row r="1941">
          <cell r="A1941" t="str">
            <v>_</v>
          </cell>
        </row>
        <row r="1942">
          <cell r="A1942" t="str">
            <v>_</v>
          </cell>
        </row>
        <row r="1943">
          <cell r="A1943" t="str">
            <v>_</v>
          </cell>
        </row>
        <row r="1944">
          <cell r="A1944" t="str">
            <v>_</v>
          </cell>
        </row>
        <row r="1945">
          <cell r="A1945" t="str">
            <v>_</v>
          </cell>
        </row>
        <row r="1946">
          <cell r="A1946" t="str">
            <v>_</v>
          </cell>
        </row>
        <row r="1947">
          <cell r="A1947" t="str">
            <v>_</v>
          </cell>
        </row>
        <row r="1948">
          <cell r="A1948" t="str">
            <v>_</v>
          </cell>
        </row>
        <row r="1949">
          <cell r="A1949" t="str">
            <v>_</v>
          </cell>
        </row>
        <row r="1950">
          <cell r="A1950" t="str">
            <v>_</v>
          </cell>
        </row>
        <row r="1951">
          <cell r="A1951" t="str">
            <v>_</v>
          </cell>
        </row>
        <row r="1952">
          <cell r="A1952" t="str">
            <v>_</v>
          </cell>
        </row>
        <row r="1953">
          <cell r="A1953" t="str">
            <v>_</v>
          </cell>
        </row>
        <row r="1954">
          <cell r="A1954" t="str">
            <v>_</v>
          </cell>
        </row>
        <row r="1955">
          <cell r="A1955" t="str">
            <v>_</v>
          </cell>
        </row>
        <row r="1956">
          <cell r="A1956" t="str">
            <v>_</v>
          </cell>
        </row>
        <row r="1957">
          <cell r="A1957" t="str">
            <v>_</v>
          </cell>
        </row>
        <row r="1958">
          <cell r="A1958" t="str">
            <v>_</v>
          </cell>
        </row>
        <row r="1959">
          <cell r="A1959" t="str">
            <v>_</v>
          </cell>
        </row>
        <row r="1960">
          <cell r="A1960" t="str">
            <v>_</v>
          </cell>
        </row>
        <row r="1961">
          <cell r="A1961" t="str">
            <v>_</v>
          </cell>
        </row>
        <row r="1962">
          <cell r="A1962" t="str">
            <v>_</v>
          </cell>
        </row>
        <row r="1963">
          <cell r="A1963" t="str">
            <v>_</v>
          </cell>
        </row>
        <row r="1964">
          <cell r="A1964" t="str">
            <v>_</v>
          </cell>
        </row>
        <row r="1965">
          <cell r="A1965" t="str">
            <v>_</v>
          </cell>
        </row>
        <row r="1966">
          <cell r="A1966" t="str">
            <v>_</v>
          </cell>
        </row>
        <row r="1967">
          <cell r="A1967" t="str">
            <v>_</v>
          </cell>
        </row>
        <row r="1968">
          <cell r="A1968" t="str">
            <v>_</v>
          </cell>
        </row>
        <row r="1969">
          <cell r="A1969" t="str">
            <v>_</v>
          </cell>
        </row>
        <row r="1970">
          <cell r="A1970" t="str">
            <v>_</v>
          </cell>
        </row>
        <row r="1971">
          <cell r="A1971" t="str">
            <v>_</v>
          </cell>
        </row>
        <row r="1972">
          <cell r="A1972" t="str">
            <v>_</v>
          </cell>
        </row>
        <row r="1973">
          <cell r="A1973" t="str">
            <v>_</v>
          </cell>
        </row>
        <row r="1974">
          <cell r="A1974" t="str">
            <v>_</v>
          </cell>
        </row>
        <row r="1975">
          <cell r="A1975" t="str">
            <v>_</v>
          </cell>
        </row>
        <row r="1976">
          <cell r="A1976" t="str">
            <v>_</v>
          </cell>
        </row>
        <row r="1977">
          <cell r="A1977" t="str">
            <v>_</v>
          </cell>
        </row>
        <row r="1978">
          <cell r="A1978" t="str">
            <v>_</v>
          </cell>
        </row>
        <row r="1979">
          <cell r="A1979" t="str">
            <v>_</v>
          </cell>
        </row>
        <row r="1980">
          <cell r="A1980" t="str">
            <v>_</v>
          </cell>
        </row>
        <row r="1981">
          <cell r="A1981" t="str">
            <v>_</v>
          </cell>
        </row>
        <row r="1982">
          <cell r="A1982" t="str">
            <v>_</v>
          </cell>
        </row>
        <row r="1983">
          <cell r="A1983" t="str">
            <v>_</v>
          </cell>
        </row>
        <row r="1984">
          <cell r="A1984" t="str">
            <v>_</v>
          </cell>
        </row>
        <row r="1985">
          <cell r="A1985" t="str">
            <v>_</v>
          </cell>
        </row>
        <row r="1986">
          <cell r="A1986" t="str">
            <v>_</v>
          </cell>
        </row>
        <row r="1987">
          <cell r="A1987" t="str">
            <v>_</v>
          </cell>
        </row>
        <row r="1988">
          <cell r="A1988" t="str">
            <v>_</v>
          </cell>
        </row>
        <row r="1989">
          <cell r="A1989" t="str">
            <v>_</v>
          </cell>
        </row>
        <row r="1990">
          <cell r="A1990" t="str">
            <v>_</v>
          </cell>
        </row>
        <row r="1991">
          <cell r="A1991" t="str">
            <v>_</v>
          </cell>
        </row>
        <row r="1992">
          <cell r="A1992" t="str">
            <v>_</v>
          </cell>
        </row>
        <row r="1993">
          <cell r="A1993" t="str">
            <v>_</v>
          </cell>
        </row>
        <row r="1994">
          <cell r="A1994" t="str">
            <v>_</v>
          </cell>
        </row>
        <row r="1995">
          <cell r="A1995" t="str">
            <v>_</v>
          </cell>
        </row>
        <row r="1996">
          <cell r="A1996" t="str">
            <v>_</v>
          </cell>
        </row>
        <row r="1997">
          <cell r="A1997" t="str">
            <v>_</v>
          </cell>
        </row>
        <row r="1998">
          <cell r="A1998" t="str">
            <v>_</v>
          </cell>
        </row>
        <row r="1999">
          <cell r="A1999" t="str">
            <v>_</v>
          </cell>
        </row>
        <row r="2000">
          <cell r="A2000" t="str">
            <v>_</v>
          </cell>
        </row>
        <row r="2001">
          <cell r="A2001" t="str">
            <v>_</v>
          </cell>
        </row>
        <row r="2002">
          <cell r="A2002" t="str">
            <v>_</v>
          </cell>
        </row>
        <row r="2003">
          <cell r="A2003" t="str">
            <v>_</v>
          </cell>
        </row>
        <row r="2004">
          <cell r="A2004" t="str">
            <v>_</v>
          </cell>
        </row>
        <row r="2005">
          <cell r="A2005" t="str">
            <v>_</v>
          </cell>
        </row>
        <row r="2006">
          <cell r="A2006" t="str">
            <v>_</v>
          </cell>
        </row>
        <row r="2007">
          <cell r="A2007" t="str">
            <v>_</v>
          </cell>
        </row>
        <row r="2008">
          <cell r="A2008" t="str">
            <v>_</v>
          </cell>
        </row>
        <row r="2009">
          <cell r="A2009" t="str">
            <v>_</v>
          </cell>
        </row>
        <row r="2010">
          <cell r="A2010" t="str">
            <v>_</v>
          </cell>
        </row>
        <row r="2011">
          <cell r="A2011" t="str">
            <v>_</v>
          </cell>
        </row>
        <row r="2012">
          <cell r="A2012" t="str">
            <v>_</v>
          </cell>
        </row>
        <row r="2013">
          <cell r="A2013" t="str">
            <v>_</v>
          </cell>
        </row>
        <row r="2014">
          <cell r="A2014" t="str">
            <v>_</v>
          </cell>
        </row>
        <row r="2015">
          <cell r="A2015" t="str">
            <v>_</v>
          </cell>
        </row>
        <row r="2016">
          <cell r="A2016" t="str">
            <v>_</v>
          </cell>
        </row>
        <row r="2017">
          <cell r="A2017" t="str">
            <v>_</v>
          </cell>
        </row>
        <row r="2018">
          <cell r="A2018" t="str">
            <v>_</v>
          </cell>
        </row>
        <row r="2019">
          <cell r="A2019" t="str">
            <v>_</v>
          </cell>
        </row>
        <row r="2020">
          <cell r="A2020" t="str">
            <v>_</v>
          </cell>
        </row>
        <row r="2021">
          <cell r="A2021" t="str">
            <v>_</v>
          </cell>
        </row>
        <row r="2022">
          <cell r="A2022" t="str">
            <v>_</v>
          </cell>
        </row>
        <row r="2023">
          <cell r="A2023" t="str">
            <v>_</v>
          </cell>
        </row>
        <row r="2024">
          <cell r="A2024" t="str">
            <v>_</v>
          </cell>
        </row>
        <row r="2025">
          <cell r="A2025" t="str">
            <v>_</v>
          </cell>
        </row>
        <row r="2026">
          <cell r="A2026" t="str">
            <v>_</v>
          </cell>
        </row>
        <row r="2027">
          <cell r="A2027" t="str">
            <v>_</v>
          </cell>
        </row>
        <row r="2028">
          <cell r="A2028" t="str">
            <v>_</v>
          </cell>
        </row>
        <row r="2029">
          <cell r="A2029" t="str">
            <v>_</v>
          </cell>
        </row>
        <row r="2030">
          <cell r="A2030" t="str">
            <v>_</v>
          </cell>
        </row>
        <row r="2031">
          <cell r="A2031" t="str">
            <v>_</v>
          </cell>
        </row>
        <row r="2032">
          <cell r="A2032" t="str">
            <v>_</v>
          </cell>
        </row>
        <row r="2033">
          <cell r="A2033" t="str">
            <v>_</v>
          </cell>
        </row>
        <row r="2034">
          <cell r="A2034" t="str">
            <v>_</v>
          </cell>
        </row>
        <row r="2035">
          <cell r="A2035" t="str">
            <v>_</v>
          </cell>
        </row>
        <row r="2036">
          <cell r="A2036" t="str">
            <v>_</v>
          </cell>
        </row>
        <row r="2037">
          <cell r="A2037" t="str">
            <v>_</v>
          </cell>
        </row>
        <row r="2038">
          <cell r="A2038" t="str">
            <v>_</v>
          </cell>
        </row>
        <row r="2039">
          <cell r="A2039" t="str">
            <v>_</v>
          </cell>
        </row>
        <row r="2040">
          <cell r="A2040" t="str">
            <v>_</v>
          </cell>
        </row>
        <row r="2041">
          <cell r="A2041" t="str">
            <v>_</v>
          </cell>
        </row>
        <row r="2042">
          <cell r="A2042" t="str">
            <v>_</v>
          </cell>
        </row>
        <row r="2043">
          <cell r="A2043" t="str">
            <v>_</v>
          </cell>
        </row>
        <row r="2044">
          <cell r="A2044" t="str">
            <v>_</v>
          </cell>
        </row>
        <row r="2045">
          <cell r="A2045" t="str">
            <v>_</v>
          </cell>
        </row>
        <row r="2046">
          <cell r="A2046" t="str">
            <v>_</v>
          </cell>
        </row>
        <row r="2047">
          <cell r="A2047" t="str">
            <v>_</v>
          </cell>
        </row>
        <row r="2048">
          <cell r="A2048" t="str">
            <v>_</v>
          </cell>
        </row>
        <row r="2049">
          <cell r="A2049" t="str">
            <v>_</v>
          </cell>
        </row>
        <row r="2050">
          <cell r="A2050" t="str">
            <v>_</v>
          </cell>
        </row>
        <row r="2051">
          <cell r="A2051" t="str">
            <v>_</v>
          </cell>
        </row>
        <row r="2052">
          <cell r="A2052" t="str">
            <v>_</v>
          </cell>
        </row>
        <row r="2053">
          <cell r="A2053" t="str">
            <v>_</v>
          </cell>
        </row>
        <row r="2054">
          <cell r="A2054" t="str">
            <v>_</v>
          </cell>
        </row>
        <row r="2055">
          <cell r="A2055" t="str">
            <v>_</v>
          </cell>
        </row>
        <row r="2056">
          <cell r="A2056" t="str">
            <v>_</v>
          </cell>
        </row>
        <row r="2057">
          <cell r="A2057" t="str">
            <v>_</v>
          </cell>
        </row>
        <row r="2058">
          <cell r="A2058" t="str">
            <v>_</v>
          </cell>
        </row>
        <row r="2059">
          <cell r="A2059" t="str">
            <v>_</v>
          </cell>
        </row>
        <row r="2060">
          <cell r="A2060" t="str">
            <v>_</v>
          </cell>
        </row>
        <row r="2061">
          <cell r="A2061" t="str">
            <v>_</v>
          </cell>
        </row>
        <row r="2062">
          <cell r="A2062" t="str">
            <v>_</v>
          </cell>
        </row>
        <row r="2063">
          <cell r="A2063" t="str">
            <v>_</v>
          </cell>
        </row>
        <row r="2064">
          <cell r="A2064" t="str">
            <v>_</v>
          </cell>
        </row>
        <row r="2065">
          <cell r="A2065" t="str">
            <v>_</v>
          </cell>
        </row>
        <row r="2066">
          <cell r="A2066" t="str">
            <v>_</v>
          </cell>
        </row>
        <row r="2067">
          <cell r="A2067" t="str">
            <v>_</v>
          </cell>
        </row>
        <row r="2068">
          <cell r="A2068" t="str">
            <v>_</v>
          </cell>
        </row>
        <row r="2069">
          <cell r="A2069" t="str">
            <v>_</v>
          </cell>
        </row>
        <row r="2070">
          <cell r="A2070" t="str">
            <v>_</v>
          </cell>
        </row>
        <row r="2071">
          <cell r="A2071" t="str">
            <v>_</v>
          </cell>
        </row>
        <row r="2072">
          <cell r="A2072" t="str">
            <v>_</v>
          </cell>
        </row>
        <row r="2073">
          <cell r="A2073" t="str">
            <v>_</v>
          </cell>
        </row>
        <row r="2074">
          <cell r="A2074" t="str">
            <v>_</v>
          </cell>
        </row>
        <row r="2075">
          <cell r="A2075" t="str">
            <v>_</v>
          </cell>
        </row>
        <row r="2076">
          <cell r="A2076" t="str">
            <v>_</v>
          </cell>
        </row>
        <row r="2077">
          <cell r="A2077" t="str">
            <v>_</v>
          </cell>
        </row>
        <row r="2078">
          <cell r="A2078" t="str">
            <v>_</v>
          </cell>
        </row>
        <row r="2079">
          <cell r="A2079" t="str">
            <v>_</v>
          </cell>
        </row>
        <row r="2080">
          <cell r="A2080" t="str">
            <v>_</v>
          </cell>
        </row>
        <row r="2081">
          <cell r="A2081" t="str">
            <v>_</v>
          </cell>
        </row>
        <row r="2082">
          <cell r="A2082" t="str">
            <v>_</v>
          </cell>
        </row>
        <row r="2083">
          <cell r="A2083" t="str">
            <v>_</v>
          </cell>
        </row>
        <row r="2084">
          <cell r="A2084" t="str">
            <v>_</v>
          </cell>
        </row>
        <row r="2085">
          <cell r="A2085" t="str">
            <v>_</v>
          </cell>
        </row>
        <row r="2086">
          <cell r="A2086" t="str">
            <v>_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16">
          <cell r="G16" t="str">
            <v>оценка (2вар.)</v>
          </cell>
          <cell r="J16" t="str">
            <v>прогноз (2вар.)</v>
          </cell>
          <cell r="M16" t="str">
            <v>прогноз (2вар.)</v>
          </cell>
          <cell r="P16" t="str">
            <v>прогноз (2вар.)</v>
          </cell>
          <cell r="S16" t="str">
            <v>прогноз (2вар.)</v>
          </cell>
          <cell r="V16" t="str">
            <v>прогноз (2вар.)</v>
          </cell>
        </row>
        <row r="17">
          <cell r="G17">
            <v>0</v>
          </cell>
          <cell r="J17">
            <v>0</v>
          </cell>
          <cell r="M17">
            <v>0</v>
          </cell>
          <cell r="P17">
            <v>0</v>
          </cell>
          <cell r="S17">
            <v>0</v>
          </cell>
          <cell r="V17">
            <v>0</v>
          </cell>
        </row>
        <row r="18">
          <cell r="G18">
            <v>9300</v>
          </cell>
          <cell r="J18">
            <v>9450</v>
          </cell>
          <cell r="M18">
            <v>9500</v>
          </cell>
          <cell r="P18">
            <v>9500</v>
          </cell>
          <cell r="S18">
            <v>9500</v>
          </cell>
          <cell r="V18">
            <v>9500</v>
          </cell>
        </row>
        <row r="19">
          <cell r="G19">
            <v>339205921.92462915</v>
          </cell>
          <cell r="J19">
            <v>276684659.84851629</v>
          </cell>
          <cell r="M19">
            <v>237099231.27942562</v>
          </cell>
          <cell r="P19">
            <v>202476802.87230435</v>
          </cell>
          <cell r="S19">
            <v>188386004.4359917</v>
          </cell>
          <cell r="V19">
            <v>174332803.37921235</v>
          </cell>
        </row>
        <row r="20">
          <cell r="G20">
            <v>60431228.782704905</v>
          </cell>
          <cell r="J20">
            <v>66797737.774099998</v>
          </cell>
          <cell r="M20">
            <v>62089459.826666668</v>
          </cell>
          <cell r="P20">
            <v>58663564.38666667</v>
          </cell>
          <cell r="S20">
            <v>57148357.946666665</v>
          </cell>
          <cell r="V20">
            <v>52416743.506666668</v>
          </cell>
        </row>
        <row r="21">
          <cell r="G21">
            <v>0</v>
          </cell>
          <cell r="J21">
            <v>0</v>
          </cell>
          <cell r="M21">
            <v>0</v>
          </cell>
          <cell r="P21">
            <v>0</v>
          </cell>
          <cell r="S21">
            <v>0</v>
          </cell>
          <cell r="V21">
            <v>0</v>
          </cell>
        </row>
        <row r="22">
          <cell r="G22">
            <v>0</v>
          </cell>
          <cell r="J22">
            <v>0</v>
          </cell>
          <cell r="M22">
            <v>0</v>
          </cell>
          <cell r="P22">
            <v>0</v>
          </cell>
          <cell r="S22">
            <v>0</v>
          </cell>
          <cell r="V22">
            <v>0</v>
          </cell>
        </row>
        <row r="23">
          <cell r="G23">
            <v>8965</v>
          </cell>
          <cell r="J23">
            <v>8746.0499999999993</v>
          </cell>
          <cell r="M23">
            <v>7843.7999999999993</v>
          </cell>
          <cell r="P23">
            <v>7090</v>
          </cell>
          <cell r="S23">
            <v>6463.4</v>
          </cell>
          <cell r="V23">
            <v>5920.9</v>
          </cell>
        </row>
        <row r="24">
          <cell r="G24">
            <v>326981079.19512784</v>
          </cell>
          <cell r="J24">
            <v>256221819.37306535</v>
          </cell>
          <cell r="M24">
            <v>195987337.03869873</v>
          </cell>
          <cell r="P24">
            <v>151606634.16676122</v>
          </cell>
          <cell r="S24">
            <v>128951210.7944724</v>
          </cell>
          <cell r="V24">
            <v>109705727.34431495</v>
          </cell>
        </row>
        <row r="25">
          <cell r="G25">
            <v>33998632.782704905</v>
          </cell>
          <cell r="J25">
            <v>34796773.774099998</v>
          </cell>
          <cell r="M25">
            <v>31479340</v>
          </cell>
          <cell r="P25">
            <v>29991811</v>
          </cell>
          <cell r="S25">
            <v>28520637</v>
          </cell>
          <cell r="V25">
            <v>27269409</v>
          </cell>
        </row>
        <row r="26">
          <cell r="G26">
            <v>0</v>
          </cell>
          <cell r="J26">
            <v>0</v>
          </cell>
          <cell r="M26">
            <v>0</v>
          </cell>
          <cell r="P26">
            <v>0</v>
          </cell>
          <cell r="S26">
            <v>0</v>
          </cell>
          <cell r="V26">
            <v>0</v>
          </cell>
        </row>
        <row r="27">
          <cell r="G27">
            <v>69615</v>
          </cell>
          <cell r="J27">
            <v>70837</v>
          </cell>
          <cell r="M27">
            <v>66013</v>
          </cell>
          <cell r="P27">
            <v>61813</v>
          </cell>
          <cell r="S27">
            <v>57771</v>
          </cell>
          <cell r="V27">
            <v>54884</v>
          </cell>
        </row>
        <row r="28">
          <cell r="G28">
            <v>3019042</v>
          </cell>
          <cell r="J28">
            <v>3100943</v>
          </cell>
          <cell r="M28">
            <v>2607856</v>
          </cell>
          <cell r="P28">
            <v>2399867</v>
          </cell>
          <cell r="S28">
            <v>2200766</v>
          </cell>
          <cell r="V28">
            <v>2036463</v>
          </cell>
        </row>
        <row r="29">
          <cell r="G29">
            <v>790</v>
          </cell>
          <cell r="J29">
            <v>797</v>
          </cell>
          <cell r="M29">
            <v>784.85</v>
          </cell>
          <cell r="P29">
            <v>789.15</v>
          </cell>
          <cell r="S29">
            <v>794.55</v>
          </cell>
          <cell r="V29">
            <v>799.35</v>
          </cell>
        </row>
        <row r="30">
          <cell r="G30">
            <v>406898</v>
          </cell>
          <cell r="J30">
            <v>451228</v>
          </cell>
          <cell r="M30">
            <v>390978</v>
          </cell>
          <cell r="P30">
            <v>375251</v>
          </cell>
          <cell r="S30">
            <v>364325</v>
          </cell>
          <cell r="V30">
            <v>357476</v>
          </cell>
        </row>
        <row r="31">
          <cell r="G31">
            <v>929.87</v>
          </cell>
          <cell r="J31">
            <v>922.7</v>
          </cell>
          <cell r="M31">
            <v>834</v>
          </cell>
          <cell r="P31">
            <v>780</v>
          </cell>
          <cell r="S31">
            <v>750</v>
          </cell>
          <cell r="V31">
            <v>730</v>
          </cell>
        </row>
        <row r="32">
          <cell r="G32">
            <v>527971.78298689995</v>
          </cell>
          <cell r="J32">
            <v>572587.29410000006</v>
          </cell>
          <cell r="M32">
            <v>556158</v>
          </cell>
          <cell r="P32">
            <v>540223</v>
          </cell>
          <cell r="S32">
            <v>524765</v>
          </cell>
          <cell r="V32">
            <v>509771</v>
          </cell>
        </row>
        <row r="33">
          <cell r="G33">
            <v>162.6</v>
          </cell>
          <cell r="J33">
            <v>160</v>
          </cell>
          <cell r="M33">
            <v>160</v>
          </cell>
          <cell r="P33">
            <v>160</v>
          </cell>
          <cell r="S33">
            <v>160</v>
          </cell>
          <cell r="V33">
            <v>160</v>
          </cell>
        </row>
        <row r="34">
          <cell r="G34">
            <v>81002.999717999992</v>
          </cell>
          <cell r="J34">
            <v>87688.48</v>
          </cell>
          <cell r="M34">
            <v>77166</v>
          </cell>
          <cell r="P34">
            <v>73658</v>
          </cell>
          <cell r="S34">
            <v>71028</v>
          </cell>
          <cell r="V34">
            <v>69274</v>
          </cell>
        </row>
        <row r="35">
          <cell r="G35">
            <v>924</v>
          </cell>
          <cell r="J35">
            <v>903</v>
          </cell>
          <cell r="M35">
            <v>910</v>
          </cell>
          <cell r="P35">
            <v>910</v>
          </cell>
          <cell r="S35">
            <v>905</v>
          </cell>
          <cell r="V35">
            <v>900</v>
          </cell>
        </row>
        <row r="36">
          <cell r="G36">
            <v>470</v>
          </cell>
          <cell r="J36">
            <v>470</v>
          </cell>
          <cell r="M36">
            <v>470</v>
          </cell>
          <cell r="P36">
            <v>470</v>
          </cell>
          <cell r="S36">
            <v>470</v>
          </cell>
          <cell r="V36">
            <v>470</v>
          </cell>
        </row>
        <row r="37">
          <cell r="G37">
            <v>400</v>
          </cell>
          <cell r="J37">
            <v>400</v>
          </cell>
          <cell r="M37">
            <v>400</v>
          </cell>
          <cell r="P37">
            <v>400</v>
          </cell>
          <cell r="S37">
            <v>400</v>
          </cell>
          <cell r="V37">
            <v>400</v>
          </cell>
        </row>
        <row r="38">
          <cell r="G38">
            <v>0</v>
          </cell>
          <cell r="J38">
            <v>0</v>
          </cell>
          <cell r="M38">
            <v>0</v>
          </cell>
          <cell r="P38">
            <v>0</v>
          </cell>
          <cell r="S38">
            <v>0</v>
          </cell>
          <cell r="V38">
            <v>0</v>
          </cell>
        </row>
        <row r="39">
          <cell r="G39">
            <v>111164</v>
          </cell>
          <cell r="J39">
            <v>118999</v>
          </cell>
          <cell r="M39">
            <v>105284</v>
          </cell>
          <cell r="P39">
            <v>100612</v>
          </cell>
          <cell r="S39">
            <v>96808</v>
          </cell>
          <cell r="V39">
            <v>94372</v>
          </cell>
        </row>
        <row r="40">
          <cell r="G40">
            <v>1440</v>
          </cell>
          <cell r="J40">
            <v>1446</v>
          </cell>
          <cell r="M40">
            <v>1382</v>
          </cell>
          <cell r="P40">
            <v>1302</v>
          </cell>
          <cell r="S40">
            <v>1225</v>
          </cell>
          <cell r="V40">
            <v>1155</v>
          </cell>
        </row>
        <row r="41">
          <cell r="G41">
            <v>6841999</v>
          </cell>
          <cell r="J41">
            <v>6167445</v>
          </cell>
          <cell r="M41">
            <v>5180654</v>
          </cell>
          <cell r="P41">
            <v>4662589</v>
          </cell>
          <cell r="S41">
            <v>4196330</v>
          </cell>
          <cell r="V41">
            <v>3776696</v>
          </cell>
        </row>
        <row r="42">
          <cell r="G42">
            <v>14978</v>
          </cell>
          <cell r="J42">
            <v>15152</v>
          </cell>
          <cell r="M42">
            <v>13827</v>
          </cell>
          <cell r="P42">
            <v>13211</v>
          </cell>
          <cell r="S42">
            <v>12631</v>
          </cell>
          <cell r="V42">
            <v>12073</v>
          </cell>
        </row>
        <row r="43">
          <cell r="G43">
            <v>8077194</v>
          </cell>
          <cell r="J43">
            <v>10610891</v>
          </cell>
          <cell r="M43">
            <v>9537990</v>
          </cell>
          <cell r="P43">
            <v>9005579</v>
          </cell>
          <cell r="S43">
            <v>8650900</v>
          </cell>
          <cell r="V43">
            <v>8245980</v>
          </cell>
        </row>
        <row r="44">
          <cell r="G44">
            <v>575</v>
          </cell>
          <cell r="J44">
            <v>586</v>
          </cell>
          <cell r="M44">
            <v>540</v>
          </cell>
          <cell r="P44">
            <v>540</v>
          </cell>
          <cell r="S44">
            <v>510</v>
          </cell>
          <cell r="V44">
            <v>480</v>
          </cell>
        </row>
        <row r="45">
          <cell r="G45">
            <v>260</v>
          </cell>
          <cell r="J45">
            <v>268</v>
          </cell>
          <cell r="M45">
            <v>260</v>
          </cell>
          <cell r="P45">
            <v>260</v>
          </cell>
          <cell r="S45">
            <v>260</v>
          </cell>
          <cell r="V45">
            <v>260</v>
          </cell>
        </row>
        <row r="46">
          <cell r="G46">
            <v>127</v>
          </cell>
          <cell r="J46">
            <v>134</v>
          </cell>
          <cell r="M46">
            <v>130</v>
          </cell>
          <cell r="P46">
            <v>130</v>
          </cell>
          <cell r="S46">
            <v>110</v>
          </cell>
          <cell r="V46">
            <v>90</v>
          </cell>
        </row>
        <row r="47">
          <cell r="G47">
            <v>95</v>
          </cell>
          <cell r="J47">
            <v>90</v>
          </cell>
          <cell r="M47">
            <v>60</v>
          </cell>
          <cell r="P47">
            <v>60</v>
          </cell>
          <cell r="S47">
            <v>60</v>
          </cell>
          <cell r="V47">
            <v>60</v>
          </cell>
        </row>
        <row r="48">
          <cell r="G48">
            <v>43</v>
          </cell>
          <cell r="J48">
            <v>44</v>
          </cell>
          <cell r="M48">
            <v>40</v>
          </cell>
          <cell r="P48">
            <v>40</v>
          </cell>
          <cell r="S48">
            <v>30</v>
          </cell>
          <cell r="V48">
            <v>20</v>
          </cell>
        </row>
        <row r="49">
          <cell r="G49">
            <v>50</v>
          </cell>
          <cell r="J49">
            <v>50</v>
          </cell>
          <cell r="M49">
            <v>50</v>
          </cell>
          <cell r="P49">
            <v>50</v>
          </cell>
          <cell r="S49">
            <v>50</v>
          </cell>
          <cell r="V49">
            <v>50</v>
          </cell>
        </row>
        <row r="50">
          <cell r="G50">
            <v>361305</v>
          </cell>
          <cell r="J50">
            <v>354160</v>
          </cell>
          <cell r="M50">
            <v>332329</v>
          </cell>
          <cell r="P50">
            <v>332329</v>
          </cell>
          <cell r="S50">
            <v>314509</v>
          </cell>
          <cell r="V50">
            <v>296690</v>
          </cell>
        </row>
        <row r="51">
          <cell r="G51">
            <v>535</v>
          </cell>
          <cell r="J51">
            <v>384</v>
          </cell>
          <cell r="M51">
            <v>382</v>
          </cell>
          <cell r="P51">
            <v>378</v>
          </cell>
          <cell r="S51">
            <v>363</v>
          </cell>
          <cell r="V51">
            <v>360</v>
          </cell>
        </row>
        <row r="52">
          <cell r="G52">
            <v>194</v>
          </cell>
          <cell r="J52">
            <v>188</v>
          </cell>
          <cell r="M52">
            <v>180</v>
          </cell>
          <cell r="P52">
            <v>180</v>
          </cell>
          <cell r="S52">
            <v>180</v>
          </cell>
          <cell r="V52">
            <v>180</v>
          </cell>
        </row>
        <row r="53">
          <cell r="G53">
            <v>60</v>
          </cell>
          <cell r="J53">
            <v>0</v>
          </cell>
          <cell r="M53">
            <v>0</v>
          </cell>
          <cell r="P53">
            <v>0</v>
          </cell>
          <cell r="S53">
            <v>0</v>
          </cell>
          <cell r="V53">
            <v>0</v>
          </cell>
        </row>
        <row r="54">
          <cell r="G54">
            <v>8</v>
          </cell>
          <cell r="J54">
            <v>10</v>
          </cell>
          <cell r="M54">
            <v>10</v>
          </cell>
          <cell r="P54">
            <v>10</v>
          </cell>
          <cell r="S54">
            <v>10</v>
          </cell>
          <cell r="V54">
            <v>10</v>
          </cell>
        </row>
        <row r="55">
          <cell r="G55">
            <v>10</v>
          </cell>
          <cell r="J55">
            <v>10</v>
          </cell>
          <cell r="M55">
            <v>10</v>
          </cell>
          <cell r="P55">
            <v>10</v>
          </cell>
          <cell r="S55">
            <v>10</v>
          </cell>
          <cell r="V55">
            <v>10</v>
          </cell>
        </row>
        <row r="56">
          <cell r="G56">
            <v>75</v>
          </cell>
          <cell r="J56">
            <v>40</v>
          </cell>
          <cell r="M56">
            <v>30</v>
          </cell>
          <cell r="P56">
            <v>30</v>
          </cell>
          <cell r="S56">
            <v>30</v>
          </cell>
          <cell r="V56">
            <v>30</v>
          </cell>
        </row>
        <row r="57">
          <cell r="G57">
            <v>153</v>
          </cell>
          <cell r="J57">
            <v>96</v>
          </cell>
          <cell r="M57">
            <v>95</v>
          </cell>
          <cell r="P57">
            <v>95</v>
          </cell>
          <cell r="S57">
            <v>90</v>
          </cell>
          <cell r="V57">
            <v>90</v>
          </cell>
        </row>
        <row r="58">
          <cell r="G58">
            <v>20</v>
          </cell>
          <cell r="J58">
            <v>10</v>
          </cell>
          <cell r="M58">
            <v>7</v>
          </cell>
          <cell r="P58">
            <v>3</v>
          </cell>
          <cell r="S58">
            <v>3</v>
          </cell>
          <cell r="V58">
            <v>0</v>
          </cell>
        </row>
        <row r="59">
          <cell r="G59">
            <v>15</v>
          </cell>
          <cell r="J59">
            <v>30</v>
          </cell>
          <cell r="M59">
            <v>0</v>
          </cell>
          <cell r="P59">
            <v>0</v>
          </cell>
          <cell r="S59">
            <v>0</v>
          </cell>
          <cell r="V59">
            <v>0</v>
          </cell>
        </row>
        <row r="60">
          <cell r="G60">
            <v>2329235</v>
          </cell>
          <cell r="J60">
            <v>1634621</v>
          </cell>
          <cell r="M60">
            <v>1465655</v>
          </cell>
          <cell r="P60">
            <v>1402855</v>
          </cell>
          <cell r="S60">
            <v>1349435</v>
          </cell>
          <cell r="V60">
            <v>1302335</v>
          </cell>
        </row>
        <row r="61">
          <cell r="G61">
            <v>2321</v>
          </cell>
          <cell r="J61">
            <v>1955</v>
          </cell>
          <cell r="M61">
            <v>1863</v>
          </cell>
          <cell r="P61">
            <v>1863</v>
          </cell>
          <cell r="S61">
            <v>1809</v>
          </cell>
          <cell r="V61">
            <v>1757</v>
          </cell>
        </row>
        <row r="62">
          <cell r="G62">
            <v>977239</v>
          </cell>
          <cell r="J62">
            <v>983031</v>
          </cell>
          <cell r="M62">
            <v>989434</v>
          </cell>
          <cell r="P62">
            <v>1003434</v>
          </cell>
          <cell r="S62">
            <v>934434</v>
          </cell>
          <cell r="V62">
            <v>886434</v>
          </cell>
        </row>
        <row r="63">
          <cell r="G63">
            <v>0</v>
          </cell>
          <cell r="J63">
            <v>0</v>
          </cell>
          <cell r="M63">
            <v>0</v>
          </cell>
          <cell r="P63">
            <v>0</v>
          </cell>
          <cell r="S63">
            <v>0</v>
          </cell>
          <cell r="V63">
            <v>0</v>
          </cell>
        </row>
        <row r="64">
          <cell r="G64">
            <v>0</v>
          </cell>
          <cell r="J64">
            <v>0</v>
          </cell>
          <cell r="M64">
            <v>0</v>
          </cell>
          <cell r="P64">
            <v>0</v>
          </cell>
          <cell r="S64">
            <v>0</v>
          </cell>
          <cell r="V64">
            <v>0</v>
          </cell>
        </row>
        <row r="65">
          <cell r="G65">
            <v>363</v>
          </cell>
          <cell r="J65">
            <v>357</v>
          </cell>
          <cell r="M65">
            <v>332</v>
          </cell>
          <cell r="P65">
            <v>318</v>
          </cell>
          <cell r="S65">
            <v>316</v>
          </cell>
          <cell r="V65">
            <v>311</v>
          </cell>
        </row>
        <row r="66">
          <cell r="G66">
            <v>6463157</v>
          </cell>
          <cell r="J66">
            <v>4104478</v>
          </cell>
          <cell r="M66">
            <v>4071201</v>
          </cell>
          <cell r="P66">
            <v>4227358</v>
          </cell>
          <cell r="S66">
            <v>4308676</v>
          </cell>
          <cell r="V66">
            <v>4334958</v>
          </cell>
        </row>
        <row r="67">
          <cell r="G67">
            <v>0</v>
          </cell>
          <cell r="J67">
            <v>0</v>
          </cell>
          <cell r="M67">
            <v>0</v>
          </cell>
          <cell r="P67">
            <v>0</v>
          </cell>
          <cell r="S67">
            <v>0</v>
          </cell>
          <cell r="V67">
            <v>0</v>
          </cell>
        </row>
        <row r="68">
          <cell r="G68">
            <v>1686136</v>
          </cell>
          <cell r="J68">
            <v>2641379</v>
          </cell>
          <cell r="M68">
            <v>2139130</v>
          </cell>
          <cell r="P68">
            <v>1968475</v>
          </cell>
          <cell r="S68">
            <v>1787166</v>
          </cell>
          <cell r="V68">
            <v>1684762</v>
          </cell>
        </row>
        <row r="69">
          <cell r="G69">
            <v>0</v>
          </cell>
          <cell r="J69">
            <v>0</v>
          </cell>
          <cell r="M69">
            <v>0</v>
          </cell>
          <cell r="P69">
            <v>0</v>
          </cell>
          <cell r="S69">
            <v>0</v>
          </cell>
          <cell r="V69">
            <v>0</v>
          </cell>
        </row>
        <row r="70">
          <cell r="G70">
            <v>676853</v>
          </cell>
          <cell r="J70">
            <v>1082132</v>
          </cell>
          <cell r="M70">
            <v>1232263</v>
          </cell>
          <cell r="P70">
            <v>1116495</v>
          </cell>
          <cell r="S70">
            <v>1003141</v>
          </cell>
          <cell r="V70">
            <v>943928</v>
          </cell>
        </row>
        <row r="71">
          <cell r="G71">
            <v>0</v>
          </cell>
          <cell r="J71">
            <v>0</v>
          </cell>
          <cell r="M71">
            <v>0</v>
          </cell>
          <cell r="P71">
            <v>0</v>
          </cell>
          <cell r="S71">
            <v>0</v>
          </cell>
          <cell r="V71">
            <v>0</v>
          </cell>
        </row>
        <row r="72">
          <cell r="G72">
            <v>882355</v>
          </cell>
          <cell r="J72">
            <v>1337270</v>
          </cell>
          <cell r="M72">
            <v>1244940</v>
          </cell>
          <cell r="P72">
            <v>1228850</v>
          </cell>
          <cell r="S72">
            <v>1216830</v>
          </cell>
          <cell r="V72">
            <v>1204410</v>
          </cell>
        </row>
        <row r="73">
          <cell r="G73">
            <v>0</v>
          </cell>
          <cell r="J73">
            <v>0</v>
          </cell>
          <cell r="M73">
            <v>0</v>
          </cell>
          <cell r="P73">
            <v>0</v>
          </cell>
          <cell r="S73">
            <v>0</v>
          </cell>
          <cell r="V73">
            <v>0</v>
          </cell>
        </row>
        <row r="74">
          <cell r="G74">
            <v>1557081</v>
          </cell>
          <cell r="J74">
            <v>1549921</v>
          </cell>
          <cell r="M74">
            <v>1548302</v>
          </cell>
          <cell r="P74">
            <v>1554236</v>
          </cell>
          <cell r="S74">
            <v>1501524</v>
          </cell>
          <cell r="V74">
            <v>1525860</v>
          </cell>
        </row>
        <row r="75">
          <cell r="G75">
            <v>0</v>
          </cell>
          <cell r="J75">
            <v>0</v>
          </cell>
          <cell r="M75">
            <v>0</v>
          </cell>
          <cell r="P75">
            <v>0</v>
          </cell>
          <cell r="S75">
            <v>0</v>
          </cell>
          <cell r="V75">
            <v>0</v>
          </cell>
        </row>
        <row r="76">
          <cell r="G76">
            <v>0</v>
          </cell>
          <cell r="J76">
            <v>0</v>
          </cell>
          <cell r="M76">
            <v>0</v>
          </cell>
          <cell r="P76">
            <v>0</v>
          </cell>
          <cell r="S76">
            <v>0</v>
          </cell>
          <cell r="V76">
            <v>0</v>
          </cell>
        </row>
        <row r="77">
          <cell r="G77">
            <v>0</v>
          </cell>
          <cell r="J77">
            <v>0</v>
          </cell>
          <cell r="M77">
            <v>0</v>
          </cell>
          <cell r="P77">
            <v>0</v>
          </cell>
          <cell r="S77">
            <v>0</v>
          </cell>
          <cell r="V77">
            <v>0</v>
          </cell>
        </row>
        <row r="78">
          <cell r="G78">
            <v>335</v>
          </cell>
          <cell r="J78">
            <v>703.95</v>
          </cell>
          <cell r="M78">
            <v>1656.2</v>
          </cell>
          <cell r="P78">
            <v>2410</v>
          </cell>
          <cell r="S78">
            <v>3036.6</v>
          </cell>
          <cell r="V78">
            <v>3579.1</v>
          </cell>
        </row>
        <row r="79">
          <cell r="G79">
            <v>12224842.72950126</v>
          </cell>
          <cell r="J79">
            <v>20462840.475450944</v>
          </cell>
          <cell r="M79">
            <v>40980694.507571116</v>
          </cell>
          <cell r="P79">
            <v>50828307.759208858</v>
          </cell>
          <cell r="S79">
            <v>59472067.178815752</v>
          </cell>
          <cell r="V79">
            <v>64746588.725907452</v>
          </cell>
        </row>
        <row r="80">
          <cell r="G80">
            <v>26432596</v>
          </cell>
          <cell r="J80">
            <v>27747459</v>
          </cell>
          <cell r="M80">
            <v>27334619.826666668</v>
          </cell>
          <cell r="P80">
            <v>25993753.386666667</v>
          </cell>
          <cell r="S80">
            <v>24500620.946666665</v>
          </cell>
          <cell r="V80">
            <v>21421534.506666668</v>
          </cell>
        </row>
        <row r="81">
          <cell r="G81">
            <v>0</v>
          </cell>
          <cell r="J81">
            <v>0</v>
          </cell>
          <cell r="M81">
            <v>0</v>
          </cell>
          <cell r="P81">
            <v>0</v>
          </cell>
          <cell r="S81">
            <v>0</v>
          </cell>
          <cell r="V81">
            <v>0</v>
          </cell>
        </row>
        <row r="82">
          <cell r="G82">
            <v>208</v>
          </cell>
          <cell r="J82">
            <v>144</v>
          </cell>
          <cell r="M82">
            <v>124</v>
          </cell>
          <cell r="P82">
            <v>118</v>
          </cell>
          <cell r="S82">
            <v>112</v>
          </cell>
          <cell r="V82">
            <v>106</v>
          </cell>
        </row>
        <row r="83">
          <cell r="G83">
            <v>208</v>
          </cell>
          <cell r="J83">
            <v>144</v>
          </cell>
          <cell r="M83">
            <v>124</v>
          </cell>
          <cell r="P83">
            <v>118</v>
          </cell>
          <cell r="S83">
            <v>112</v>
          </cell>
          <cell r="V83">
            <v>106</v>
          </cell>
        </row>
        <row r="84">
          <cell r="G84">
            <v>5480817</v>
          </cell>
          <cell r="J84">
            <v>4353068</v>
          </cell>
          <cell r="M84">
            <v>3825226.8266666667</v>
          </cell>
          <cell r="P84">
            <v>3665293.3866666667</v>
          </cell>
          <cell r="S84">
            <v>3505359.9466666668</v>
          </cell>
          <cell r="V84">
            <v>3345426.5066666668</v>
          </cell>
        </row>
        <row r="85">
          <cell r="G85">
            <v>265</v>
          </cell>
          <cell r="J85">
            <v>210</v>
          </cell>
          <cell r="M85">
            <v>220</v>
          </cell>
          <cell r="P85">
            <v>210</v>
          </cell>
          <cell r="S85">
            <v>210</v>
          </cell>
          <cell r="V85">
            <v>210</v>
          </cell>
        </row>
        <row r="86">
          <cell r="G86">
            <v>265</v>
          </cell>
          <cell r="J86">
            <v>210</v>
          </cell>
          <cell r="M86">
            <v>220</v>
          </cell>
          <cell r="P86">
            <v>210</v>
          </cell>
          <cell r="S86">
            <v>210</v>
          </cell>
          <cell r="V86">
            <v>210</v>
          </cell>
        </row>
        <row r="87">
          <cell r="G87">
            <v>699614</v>
          </cell>
          <cell r="J87">
            <v>645136</v>
          </cell>
          <cell r="M87">
            <v>674260</v>
          </cell>
          <cell r="P87">
            <v>674260</v>
          </cell>
          <cell r="S87">
            <v>674260</v>
          </cell>
          <cell r="V87">
            <v>674260</v>
          </cell>
        </row>
        <row r="88">
          <cell r="G88">
            <v>231</v>
          </cell>
          <cell r="J88">
            <v>220</v>
          </cell>
          <cell r="M88">
            <v>173</v>
          </cell>
          <cell r="P88">
            <v>154</v>
          </cell>
          <cell r="S88">
            <v>142</v>
          </cell>
          <cell r="V88">
            <v>135</v>
          </cell>
        </row>
        <row r="89">
          <cell r="G89">
            <v>8</v>
          </cell>
          <cell r="J89">
            <v>70</v>
          </cell>
          <cell r="M89">
            <v>70</v>
          </cell>
          <cell r="P89">
            <v>70</v>
          </cell>
          <cell r="S89">
            <v>70</v>
          </cell>
          <cell r="V89">
            <v>70</v>
          </cell>
        </row>
        <row r="90">
          <cell r="G90">
            <v>10423235</v>
          </cell>
          <cell r="J90">
            <v>14107172</v>
          </cell>
          <cell r="M90">
            <v>14493705</v>
          </cell>
          <cell r="P90">
            <v>13249150</v>
          </cell>
          <cell r="S90">
            <v>12105601</v>
          </cell>
          <cell r="V90">
            <v>10196648</v>
          </cell>
        </row>
        <row r="91">
          <cell r="G91">
            <v>55</v>
          </cell>
          <cell r="J91">
            <v>15</v>
          </cell>
          <cell r="M91">
            <v>0</v>
          </cell>
          <cell r="P91">
            <v>0</v>
          </cell>
          <cell r="S91">
            <v>0</v>
          </cell>
          <cell r="V91">
            <v>0</v>
          </cell>
        </row>
        <row r="92">
          <cell r="G92">
            <v>2122473</v>
          </cell>
          <cell r="J92">
            <v>957633</v>
          </cell>
          <cell r="M92">
            <v>0</v>
          </cell>
          <cell r="P92">
            <v>0</v>
          </cell>
          <cell r="S92">
            <v>0</v>
          </cell>
          <cell r="V92">
            <v>0</v>
          </cell>
        </row>
        <row r="93">
          <cell r="G93">
            <v>0</v>
          </cell>
          <cell r="J93">
            <v>0</v>
          </cell>
          <cell r="M93">
            <v>0</v>
          </cell>
          <cell r="P93">
            <v>0</v>
          </cell>
          <cell r="S93">
            <v>0</v>
          </cell>
          <cell r="V93">
            <v>0</v>
          </cell>
        </row>
        <row r="94">
          <cell r="G94">
            <v>7534993</v>
          </cell>
          <cell r="J94">
            <v>7519163</v>
          </cell>
          <cell r="M94">
            <v>5613078</v>
          </cell>
          <cell r="P94">
            <v>5500000</v>
          </cell>
          <cell r="S94">
            <v>5600000</v>
          </cell>
          <cell r="V94">
            <v>5200000</v>
          </cell>
        </row>
        <row r="95">
          <cell r="G95">
            <v>0</v>
          </cell>
          <cell r="J95">
            <v>0</v>
          </cell>
          <cell r="M95">
            <v>0</v>
          </cell>
          <cell r="P95">
            <v>0</v>
          </cell>
          <cell r="S95">
            <v>0</v>
          </cell>
          <cell r="V95">
            <v>0</v>
          </cell>
        </row>
        <row r="96">
          <cell r="G96">
            <v>2293937</v>
          </cell>
          <cell r="J96">
            <v>1122920</v>
          </cell>
          <cell r="M96">
            <v>2728350</v>
          </cell>
          <cell r="P96">
            <v>2905050</v>
          </cell>
          <cell r="S96">
            <v>2615400</v>
          </cell>
          <cell r="V96">
            <v>2005200</v>
          </cell>
        </row>
        <row r="97">
          <cell r="G97">
            <v>0</v>
          </cell>
          <cell r="J97">
            <v>0</v>
          </cell>
          <cell r="M97">
            <v>0</v>
          </cell>
          <cell r="P97">
            <v>0</v>
          </cell>
          <cell r="S97">
            <v>0</v>
          </cell>
          <cell r="V97">
            <v>0</v>
          </cell>
        </row>
        <row r="98">
          <cell r="G98">
            <v>0</v>
          </cell>
          <cell r="J98">
            <v>8.1</v>
          </cell>
          <cell r="M98">
            <v>17.5</v>
          </cell>
          <cell r="P98">
            <v>20.8</v>
          </cell>
          <cell r="S98">
            <v>17.5</v>
          </cell>
          <cell r="V98">
            <v>18.5</v>
          </cell>
        </row>
        <row r="99">
          <cell r="G99">
            <v>0</v>
          </cell>
          <cell r="J99">
            <v>0</v>
          </cell>
          <cell r="M99">
            <v>0</v>
          </cell>
          <cell r="P99">
            <v>0</v>
          </cell>
          <cell r="S99">
            <v>0</v>
          </cell>
          <cell r="V99">
            <v>0</v>
          </cell>
        </row>
        <row r="100">
          <cell r="G100">
            <v>0</v>
          </cell>
          <cell r="J100">
            <v>4253505</v>
          </cell>
          <cell r="M100">
            <v>3275500</v>
          </cell>
          <cell r="P100">
            <v>2678000</v>
          </cell>
          <cell r="S100">
            <v>4127100</v>
          </cell>
          <cell r="V100">
            <v>3725800</v>
          </cell>
        </row>
        <row r="101">
          <cell r="G101">
            <v>0</v>
          </cell>
          <cell r="J101">
            <v>0</v>
          </cell>
          <cell r="M101">
            <v>0</v>
          </cell>
          <cell r="P101">
            <v>0</v>
          </cell>
          <cell r="S101">
            <v>0</v>
          </cell>
          <cell r="V101">
            <v>0</v>
          </cell>
        </row>
        <row r="102">
          <cell r="G102">
            <v>8</v>
          </cell>
          <cell r="J102">
            <v>15</v>
          </cell>
          <cell r="M102">
            <v>14</v>
          </cell>
          <cell r="P102">
            <v>12</v>
          </cell>
          <cell r="S102">
            <v>5</v>
          </cell>
          <cell r="V102">
            <v>5</v>
          </cell>
        </row>
        <row r="103">
          <cell r="G103">
            <v>1729830</v>
          </cell>
          <cell r="J103">
            <v>3104449</v>
          </cell>
          <cell r="M103">
            <v>2780500</v>
          </cell>
          <cell r="P103">
            <v>2398000</v>
          </cell>
          <cell r="S103">
            <v>1165000</v>
          </cell>
          <cell r="V103">
            <v>1165000</v>
          </cell>
        </row>
        <row r="104">
          <cell r="G104">
            <v>0</v>
          </cell>
          <cell r="J104">
            <v>0</v>
          </cell>
          <cell r="M104">
            <v>0</v>
          </cell>
          <cell r="P104">
            <v>0</v>
          </cell>
          <cell r="S104">
            <v>0</v>
          </cell>
          <cell r="V104">
            <v>0</v>
          </cell>
        </row>
        <row r="105">
          <cell r="G105">
            <v>680</v>
          </cell>
          <cell r="J105">
            <v>1650</v>
          </cell>
          <cell r="M105">
            <v>800</v>
          </cell>
          <cell r="P105">
            <v>800</v>
          </cell>
          <cell r="S105">
            <v>200</v>
          </cell>
          <cell r="V105">
            <v>100</v>
          </cell>
        </row>
        <row r="106">
          <cell r="G106">
            <v>410</v>
          </cell>
          <cell r="J106">
            <v>70</v>
          </cell>
          <cell r="M106">
            <v>150</v>
          </cell>
          <cell r="P106">
            <v>150</v>
          </cell>
          <cell r="S106">
            <v>150</v>
          </cell>
          <cell r="V106">
            <v>150</v>
          </cell>
        </row>
        <row r="107">
          <cell r="G107">
            <v>1474000</v>
          </cell>
          <cell r="J107">
            <v>1149056</v>
          </cell>
          <cell r="M107">
            <v>495000</v>
          </cell>
          <cell r="P107">
            <v>280000</v>
          </cell>
          <cell r="S107">
            <v>100000</v>
          </cell>
          <cell r="V107">
            <v>50000</v>
          </cell>
        </row>
        <row r="108">
          <cell r="G108">
            <v>0</v>
          </cell>
          <cell r="J108">
            <v>0</v>
          </cell>
          <cell r="M108">
            <v>0</v>
          </cell>
          <cell r="P108">
            <v>0</v>
          </cell>
          <cell r="S108">
            <v>15</v>
          </cell>
          <cell r="V108">
            <v>20</v>
          </cell>
        </row>
        <row r="109">
          <cell r="G109">
            <v>0</v>
          </cell>
          <cell r="J109">
            <v>0</v>
          </cell>
          <cell r="M109">
            <v>0</v>
          </cell>
          <cell r="P109">
            <v>0</v>
          </cell>
          <cell r="S109">
            <v>1662100</v>
          </cell>
          <cell r="V109">
            <v>2110800</v>
          </cell>
        </row>
        <row r="110">
          <cell r="G110">
            <v>0</v>
          </cell>
          <cell r="J110">
            <v>0</v>
          </cell>
          <cell r="M110">
            <v>0</v>
          </cell>
          <cell r="P110">
            <v>0</v>
          </cell>
          <cell r="S110">
            <v>0</v>
          </cell>
          <cell r="V110">
            <v>0</v>
          </cell>
        </row>
        <row r="111">
          <cell r="G111">
            <v>0</v>
          </cell>
          <cell r="J111">
            <v>0</v>
          </cell>
          <cell r="M111">
            <v>0</v>
          </cell>
          <cell r="P111">
            <v>0</v>
          </cell>
          <cell r="S111">
            <v>1200000</v>
          </cell>
          <cell r="V111">
            <v>400000</v>
          </cell>
        </row>
        <row r="112">
          <cell r="G112">
            <v>0</v>
          </cell>
          <cell r="J112">
            <v>0</v>
          </cell>
          <cell r="M112">
            <v>0</v>
          </cell>
          <cell r="P112">
            <v>0</v>
          </cell>
          <cell r="S112">
            <v>0</v>
          </cell>
          <cell r="V112">
            <v>0</v>
          </cell>
        </row>
        <row r="113">
          <cell r="G113">
            <v>2150</v>
          </cell>
          <cell r="J113">
            <v>300</v>
          </cell>
          <cell r="M113">
            <v>300</v>
          </cell>
          <cell r="P113">
            <v>300</v>
          </cell>
          <cell r="S113">
            <v>300</v>
          </cell>
          <cell r="V113">
            <v>300</v>
          </cell>
        </row>
        <row r="114">
          <cell r="G114">
            <v>0</v>
          </cell>
          <cell r="J114">
            <v>0</v>
          </cell>
          <cell r="M114">
            <v>0</v>
          </cell>
          <cell r="P114">
            <v>0</v>
          </cell>
          <cell r="S114">
            <v>0</v>
          </cell>
          <cell r="V114">
            <v>0</v>
          </cell>
        </row>
        <row r="115">
          <cell r="G115">
            <v>0</v>
          </cell>
          <cell r="J115">
            <v>0</v>
          </cell>
          <cell r="M115">
            <v>0</v>
          </cell>
          <cell r="P115">
            <v>0</v>
          </cell>
          <cell r="S115">
            <v>0</v>
          </cell>
          <cell r="V115">
            <v>0</v>
          </cell>
        </row>
        <row r="116">
          <cell r="G116">
            <v>0</v>
          </cell>
          <cell r="J116">
            <v>0</v>
          </cell>
          <cell r="M116">
            <v>0</v>
          </cell>
          <cell r="P116">
            <v>0</v>
          </cell>
          <cell r="S116">
            <v>0</v>
          </cell>
          <cell r="V116">
            <v>0</v>
          </cell>
        </row>
        <row r="117">
          <cell r="G117">
            <v>0</v>
          </cell>
          <cell r="J117">
            <v>0</v>
          </cell>
          <cell r="M117">
            <v>0</v>
          </cell>
          <cell r="P117">
            <v>0</v>
          </cell>
          <cell r="S117">
            <v>0</v>
          </cell>
          <cell r="V117">
            <v>0</v>
          </cell>
        </row>
        <row r="118">
          <cell r="G118">
            <v>0</v>
          </cell>
          <cell r="J118">
            <v>0</v>
          </cell>
          <cell r="M118">
            <v>0</v>
          </cell>
          <cell r="P118">
            <v>0</v>
          </cell>
          <cell r="S118">
            <v>0</v>
          </cell>
          <cell r="V118">
            <v>0</v>
          </cell>
        </row>
        <row r="119">
          <cell r="G119">
            <v>0</v>
          </cell>
          <cell r="J119">
            <v>0</v>
          </cell>
          <cell r="M119">
            <v>0</v>
          </cell>
          <cell r="P119">
            <v>0</v>
          </cell>
          <cell r="S119">
            <v>0</v>
          </cell>
          <cell r="V119">
            <v>0</v>
          </cell>
        </row>
        <row r="120">
          <cell r="G120">
            <v>0</v>
          </cell>
          <cell r="J120">
            <v>0</v>
          </cell>
          <cell r="M120">
            <v>0</v>
          </cell>
          <cell r="P120">
            <v>0</v>
          </cell>
          <cell r="S120">
            <v>0</v>
          </cell>
          <cell r="V120">
            <v>0</v>
          </cell>
        </row>
        <row r="121">
          <cell r="G121">
            <v>0</v>
          </cell>
          <cell r="J121">
            <v>0</v>
          </cell>
          <cell r="M121">
            <v>0</v>
          </cell>
          <cell r="P121">
            <v>0</v>
          </cell>
          <cell r="S121">
            <v>0</v>
          </cell>
          <cell r="V121">
            <v>0</v>
          </cell>
        </row>
        <row r="122">
          <cell r="G122">
            <v>0</v>
          </cell>
          <cell r="J122">
            <v>0</v>
          </cell>
          <cell r="M122">
            <v>0</v>
          </cell>
          <cell r="P122">
            <v>0</v>
          </cell>
          <cell r="S122">
            <v>0</v>
          </cell>
          <cell r="V122">
            <v>0</v>
          </cell>
        </row>
        <row r="123">
          <cell r="G123">
            <v>0</v>
          </cell>
          <cell r="J123">
            <v>0</v>
          </cell>
          <cell r="M123">
            <v>0</v>
          </cell>
          <cell r="P123">
            <v>0</v>
          </cell>
          <cell r="S123">
            <v>0</v>
          </cell>
          <cell r="V123">
            <v>0</v>
          </cell>
        </row>
        <row r="124">
          <cell r="G124">
            <v>0</v>
          </cell>
          <cell r="J124">
            <v>0</v>
          </cell>
          <cell r="M124">
            <v>0</v>
          </cell>
          <cell r="P124">
            <v>0</v>
          </cell>
          <cell r="S124">
            <v>0</v>
          </cell>
          <cell r="V124">
            <v>0</v>
          </cell>
        </row>
        <row r="125">
          <cell r="G125">
            <v>0</v>
          </cell>
          <cell r="J125">
            <v>0</v>
          </cell>
          <cell r="M125">
            <v>0</v>
          </cell>
          <cell r="P125">
            <v>0</v>
          </cell>
          <cell r="S125">
            <v>0</v>
          </cell>
          <cell r="V125">
            <v>0</v>
          </cell>
        </row>
        <row r="126">
          <cell r="G126">
            <v>0</v>
          </cell>
          <cell r="J126">
            <v>0</v>
          </cell>
          <cell r="M126">
            <v>0</v>
          </cell>
          <cell r="P126">
            <v>0</v>
          </cell>
          <cell r="S126">
            <v>0</v>
          </cell>
          <cell r="V126">
            <v>0</v>
          </cell>
        </row>
        <row r="127">
          <cell r="G127">
            <v>0</v>
          </cell>
          <cell r="J127">
            <v>0</v>
          </cell>
          <cell r="M127">
            <v>0</v>
          </cell>
          <cell r="P127">
            <v>0</v>
          </cell>
          <cell r="S127">
            <v>0</v>
          </cell>
          <cell r="V127">
            <v>0</v>
          </cell>
        </row>
        <row r="128">
          <cell r="G128">
            <v>0</v>
          </cell>
          <cell r="J128">
            <v>0</v>
          </cell>
          <cell r="M128">
            <v>0</v>
          </cell>
          <cell r="P128">
            <v>0</v>
          </cell>
          <cell r="S128">
            <v>0</v>
          </cell>
          <cell r="V128">
            <v>0</v>
          </cell>
        </row>
        <row r="129">
          <cell r="G129">
            <v>0</v>
          </cell>
          <cell r="J129">
            <v>0</v>
          </cell>
          <cell r="M129">
            <v>0</v>
          </cell>
          <cell r="P129">
            <v>0</v>
          </cell>
          <cell r="S129">
            <v>0</v>
          </cell>
          <cell r="V129">
            <v>0</v>
          </cell>
        </row>
        <row r="130">
          <cell r="G130">
            <v>0</v>
          </cell>
          <cell r="J130">
            <v>0</v>
          </cell>
          <cell r="M130">
            <v>0</v>
          </cell>
          <cell r="P130">
            <v>0</v>
          </cell>
          <cell r="S130">
            <v>0</v>
          </cell>
          <cell r="V130">
            <v>0</v>
          </cell>
        </row>
        <row r="131">
          <cell r="G131">
            <v>0</v>
          </cell>
          <cell r="J131">
            <v>0</v>
          </cell>
          <cell r="M131">
            <v>0</v>
          </cell>
          <cell r="P131">
            <v>0</v>
          </cell>
          <cell r="S131">
            <v>0</v>
          </cell>
          <cell r="V131">
            <v>0</v>
          </cell>
        </row>
        <row r="132">
          <cell r="G132">
            <v>0</v>
          </cell>
          <cell r="J132">
            <v>0</v>
          </cell>
          <cell r="M132">
            <v>0</v>
          </cell>
          <cell r="P132">
            <v>0</v>
          </cell>
          <cell r="S132">
            <v>0</v>
          </cell>
          <cell r="V132">
            <v>0</v>
          </cell>
        </row>
        <row r="133">
          <cell r="G133">
            <v>0</v>
          </cell>
          <cell r="J133">
            <v>0</v>
          </cell>
          <cell r="M133">
            <v>0</v>
          </cell>
          <cell r="P133">
            <v>0</v>
          </cell>
          <cell r="S133">
            <v>0</v>
          </cell>
          <cell r="V133">
            <v>0</v>
          </cell>
        </row>
        <row r="134">
          <cell r="G134">
            <v>0</v>
          </cell>
          <cell r="J134">
            <v>0</v>
          </cell>
          <cell r="M134">
            <v>0</v>
          </cell>
          <cell r="P134">
            <v>0</v>
          </cell>
          <cell r="S134">
            <v>0</v>
          </cell>
          <cell r="V134">
            <v>0</v>
          </cell>
        </row>
        <row r="135">
          <cell r="G135">
            <v>0</v>
          </cell>
          <cell r="J135">
            <v>0</v>
          </cell>
          <cell r="M135">
            <v>0</v>
          </cell>
          <cell r="P135">
            <v>0</v>
          </cell>
          <cell r="S135">
            <v>0</v>
          </cell>
          <cell r="V135">
            <v>0</v>
          </cell>
        </row>
        <row r="136">
          <cell r="G136">
            <v>0</v>
          </cell>
          <cell r="J136">
            <v>0</v>
          </cell>
          <cell r="M136">
            <v>0</v>
          </cell>
          <cell r="P136">
            <v>0</v>
          </cell>
          <cell r="S136">
            <v>0</v>
          </cell>
          <cell r="V136">
            <v>0</v>
          </cell>
        </row>
        <row r="137">
          <cell r="G137">
            <v>0</v>
          </cell>
          <cell r="J137">
            <v>0</v>
          </cell>
          <cell r="M137">
            <v>0</v>
          </cell>
          <cell r="P137">
            <v>0</v>
          </cell>
          <cell r="S137">
            <v>0</v>
          </cell>
          <cell r="V137">
            <v>0</v>
          </cell>
        </row>
        <row r="138">
          <cell r="G138">
            <v>0</v>
          </cell>
          <cell r="J138">
            <v>0</v>
          </cell>
          <cell r="M138">
            <v>0</v>
          </cell>
          <cell r="P138">
            <v>0</v>
          </cell>
          <cell r="S138">
            <v>0</v>
          </cell>
          <cell r="V138">
            <v>0</v>
          </cell>
        </row>
        <row r="139">
          <cell r="G139">
            <v>0</v>
          </cell>
          <cell r="J139">
            <v>0</v>
          </cell>
          <cell r="M139">
            <v>0</v>
          </cell>
          <cell r="P139">
            <v>0</v>
          </cell>
          <cell r="S139">
            <v>0</v>
          </cell>
          <cell r="V139">
            <v>0</v>
          </cell>
        </row>
        <row r="140">
          <cell r="G140">
            <v>0</v>
          </cell>
          <cell r="J140">
            <v>0</v>
          </cell>
          <cell r="M140">
            <v>0</v>
          </cell>
          <cell r="P140">
            <v>0</v>
          </cell>
          <cell r="S140">
            <v>0</v>
          </cell>
          <cell r="V140">
            <v>0</v>
          </cell>
        </row>
        <row r="141">
          <cell r="G141">
            <v>0</v>
          </cell>
          <cell r="J141">
            <v>0</v>
          </cell>
          <cell r="M141">
            <v>0</v>
          </cell>
          <cell r="P141">
            <v>0</v>
          </cell>
          <cell r="S141">
            <v>0</v>
          </cell>
          <cell r="V141">
            <v>0</v>
          </cell>
        </row>
        <row r="142">
          <cell r="G142">
            <v>0</v>
          </cell>
          <cell r="J142">
            <v>0</v>
          </cell>
          <cell r="M142">
            <v>0</v>
          </cell>
          <cell r="P142">
            <v>0</v>
          </cell>
          <cell r="S142">
            <v>0</v>
          </cell>
          <cell r="V142">
            <v>0</v>
          </cell>
        </row>
        <row r="143">
          <cell r="G143">
            <v>0</v>
          </cell>
          <cell r="J143">
            <v>0</v>
          </cell>
          <cell r="M143">
            <v>0</v>
          </cell>
          <cell r="P143">
            <v>0</v>
          </cell>
          <cell r="S143">
            <v>0</v>
          </cell>
          <cell r="V143">
            <v>0</v>
          </cell>
        </row>
        <row r="144">
          <cell r="G144">
            <v>0</v>
          </cell>
          <cell r="J144">
            <v>0</v>
          </cell>
          <cell r="M144">
            <v>0</v>
          </cell>
          <cell r="P144">
            <v>0</v>
          </cell>
          <cell r="S144">
            <v>0</v>
          </cell>
          <cell r="V144">
            <v>0</v>
          </cell>
        </row>
        <row r="145">
          <cell r="G145">
            <v>0</v>
          </cell>
          <cell r="J145">
            <v>0</v>
          </cell>
          <cell r="M145">
            <v>0</v>
          </cell>
          <cell r="P145">
            <v>0</v>
          </cell>
          <cell r="S145">
            <v>0</v>
          </cell>
          <cell r="V145">
            <v>0</v>
          </cell>
        </row>
        <row r="146">
          <cell r="G146">
            <v>0</v>
          </cell>
          <cell r="J146">
            <v>0</v>
          </cell>
          <cell r="M146">
            <v>0</v>
          </cell>
          <cell r="P146">
            <v>0</v>
          </cell>
          <cell r="S146">
            <v>0</v>
          </cell>
          <cell r="V146">
            <v>0</v>
          </cell>
        </row>
        <row r="147">
          <cell r="G147">
            <v>0</v>
          </cell>
          <cell r="J147">
            <v>0</v>
          </cell>
          <cell r="M147">
            <v>0</v>
          </cell>
          <cell r="P147">
            <v>0</v>
          </cell>
          <cell r="S147">
            <v>0</v>
          </cell>
          <cell r="V147">
            <v>0</v>
          </cell>
        </row>
        <row r="148">
          <cell r="G148">
            <v>0</v>
          </cell>
          <cell r="J148">
            <v>0</v>
          </cell>
          <cell r="M148">
            <v>0</v>
          </cell>
          <cell r="P148">
            <v>0</v>
          </cell>
          <cell r="S148">
            <v>0</v>
          </cell>
          <cell r="V148">
            <v>0</v>
          </cell>
        </row>
        <row r="149">
          <cell r="G149">
            <v>0</v>
          </cell>
          <cell r="J149">
            <v>0</v>
          </cell>
          <cell r="M149">
            <v>0</v>
          </cell>
          <cell r="P149">
            <v>0</v>
          </cell>
          <cell r="S149">
            <v>0</v>
          </cell>
          <cell r="V149">
            <v>0</v>
          </cell>
        </row>
        <row r="150">
          <cell r="G150">
            <v>0</v>
          </cell>
          <cell r="J150">
            <v>0</v>
          </cell>
          <cell r="M150">
            <v>0</v>
          </cell>
          <cell r="P150">
            <v>0</v>
          </cell>
          <cell r="S150">
            <v>0</v>
          </cell>
          <cell r="V150">
            <v>0</v>
          </cell>
        </row>
        <row r="151">
          <cell r="G151">
            <v>0</v>
          </cell>
          <cell r="J151">
            <v>0</v>
          </cell>
          <cell r="M151">
            <v>0</v>
          </cell>
          <cell r="P151">
            <v>0</v>
          </cell>
          <cell r="S151">
            <v>0</v>
          </cell>
          <cell r="V151">
            <v>0</v>
          </cell>
        </row>
        <row r="152">
          <cell r="G152">
            <v>0</v>
          </cell>
          <cell r="J152">
            <v>0</v>
          </cell>
          <cell r="M152">
            <v>0</v>
          </cell>
          <cell r="P152">
            <v>0</v>
          </cell>
          <cell r="S152">
            <v>0</v>
          </cell>
          <cell r="V152">
            <v>0</v>
          </cell>
        </row>
        <row r="153">
          <cell r="G153">
            <v>0</v>
          </cell>
          <cell r="J153">
            <v>0</v>
          </cell>
          <cell r="M153">
            <v>0</v>
          </cell>
          <cell r="P153">
            <v>0</v>
          </cell>
          <cell r="S153">
            <v>0</v>
          </cell>
          <cell r="V153">
            <v>0</v>
          </cell>
        </row>
        <row r="154">
          <cell r="G154">
            <v>0</v>
          </cell>
          <cell r="J154">
            <v>0</v>
          </cell>
          <cell r="M154">
            <v>0</v>
          </cell>
          <cell r="P154">
            <v>0</v>
          </cell>
          <cell r="S154">
            <v>0</v>
          </cell>
          <cell r="V154">
            <v>0</v>
          </cell>
        </row>
        <row r="155">
          <cell r="G155">
            <v>0</v>
          </cell>
          <cell r="J155">
            <v>0</v>
          </cell>
          <cell r="M155">
            <v>0</v>
          </cell>
          <cell r="P155">
            <v>0</v>
          </cell>
          <cell r="S155">
            <v>0</v>
          </cell>
          <cell r="V155">
            <v>0</v>
          </cell>
        </row>
        <row r="156">
          <cell r="G156">
            <v>0</v>
          </cell>
          <cell r="J156">
            <v>0</v>
          </cell>
          <cell r="M156">
            <v>0</v>
          </cell>
          <cell r="P156">
            <v>0</v>
          </cell>
          <cell r="S156">
            <v>0</v>
          </cell>
          <cell r="V156">
            <v>0</v>
          </cell>
        </row>
        <row r="157">
          <cell r="G157">
            <v>0</v>
          </cell>
          <cell r="J157">
            <v>0</v>
          </cell>
          <cell r="M157">
            <v>0</v>
          </cell>
          <cell r="P157">
            <v>0</v>
          </cell>
          <cell r="S157">
            <v>0</v>
          </cell>
          <cell r="V157">
            <v>0</v>
          </cell>
        </row>
        <row r="158">
          <cell r="G158">
            <v>0</v>
          </cell>
          <cell r="J158">
            <v>0</v>
          </cell>
          <cell r="M158">
            <v>0</v>
          </cell>
          <cell r="P158">
            <v>0</v>
          </cell>
          <cell r="S158">
            <v>0</v>
          </cell>
          <cell r="V158">
            <v>0</v>
          </cell>
        </row>
        <row r="159">
          <cell r="G159">
            <v>0</v>
          </cell>
          <cell r="J159">
            <v>0</v>
          </cell>
          <cell r="M159">
            <v>0</v>
          </cell>
          <cell r="P159">
            <v>0</v>
          </cell>
          <cell r="S159">
            <v>0</v>
          </cell>
          <cell r="V159">
            <v>0</v>
          </cell>
        </row>
        <row r="160">
          <cell r="G160">
            <v>0</v>
          </cell>
          <cell r="J160">
            <v>0</v>
          </cell>
          <cell r="M160">
            <v>0</v>
          </cell>
          <cell r="P160">
            <v>0</v>
          </cell>
          <cell r="S160">
            <v>0</v>
          </cell>
          <cell r="V160">
            <v>0</v>
          </cell>
        </row>
        <row r="161">
          <cell r="G161">
            <v>0</v>
          </cell>
          <cell r="J161">
            <v>0</v>
          </cell>
          <cell r="M161">
            <v>0</v>
          </cell>
          <cell r="P161">
            <v>0</v>
          </cell>
          <cell r="S161">
            <v>0</v>
          </cell>
          <cell r="V161">
            <v>0</v>
          </cell>
        </row>
        <row r="162">
          <cell r="G162">
            <v>0</v>
          </cell>
          <cell r="J162">
            <v>0</v>
          </cell>
          <cell r="M162">
            <v>0</v>
          </cell>
          <cell r="P162">
            <v>0</v>
          </cell>
          <cell r="S162">
            <v>0</v>
          </cell>
          <cell r="V162">
            <v>0</v>
          </cell>
        </row>
        <row r="163">
          <cell r="G163">
            <v>831.1</v>
          </cell>
          <cell r="J163">
            <v>771.98800000000006</v>
          </cell>
          <cell r="M163">
            <v>717.73</v>
          </cell>
          <cell r="P163">
            <v>667.49</v>
          </cell>
          <cell r="S163">
            <v>621.63</v>
          </cell>
          <cell r="V163">
            <v>577.71</v>
          </cell>
        </row>
        <row r="164">
          <cell r="G164">
            <v>0</v>
          </cell>
          <cell r="J164">
            <v>0</v>
          </cell>
          <cell r="M164">
            <v>0</v>
          </cell>
          <cell r="P164">
            <v>0</v>
          </cell>
          <cell r="S164">
            <v>0</v>
          </cell>
          <cell r="V164">
            <v>0</v>
          </cell>
        </row>
        <row r="165">
          <cell r="G165">
            <v>193482</v>
          </cell>
          <cell r="J165">
            <v>194320</v>
          </cell>
          <cell r="M165">
            <v>61681</v>
          </cell>
          <cell r="P165">
            <v>96094</v>
          </cell>
          <cell r="S165">
            <v>120424</v>
          </cell>
          <cell r="V165">
            <v>34571</v>
          </cell>
        </row>
        <row r="166">
          <cell r="G166">
            <v>0</v>
          </cell>
          <cell r="J166">
            <v>0</v>
          </cell>
          <cell r="M166">
            <v>0</v>
          </cell>
          <cell r="P166">
            <v>0</v>
          </cell>
          <cell r="S166">
            <v>0</v>
          </cell>
          <cell r="V166">
            <v>0</v>
          </cell>
        </row>
        <row r="167">
          <cell r="G167">
            <v>0</v>
          </cell>
          <cell r="J167">
            <v>0</v>
          </cell>
          <cell r="M167">
            <v>0</v>
          </cell>
          <cell r="P167">
            <v>0</v>
          </cell>
          <cell r="S167">
            <v>0</v>
          </cell>
          <cell r="V167">
            <v>0</v>
          </cell>
        </row>
        <row r="168">
          <cell r="G168">
            <v>0</v>
          </cell>
          <cell r="J168">
            <v>0</v>
          </cell>
          <cell r="M168">
            <v>0</v>
          </cell>
          <cell r="P168">
            <v>0</v>
          </cell>
          <cell r="S168">
            <v>0</v>
          </cell>
          <cell r="V168">
            <v>0</v>
          </cell>
        </row>
        <row r="169">
          <cell r="G169">
            <v>0</v>
          </cell>
          <cell r="J169">
            <v>0</v>
          </cell>
          <cell r="M169">
            <v>0</v>
          </cell>
          <cell r="P169">
            <v>0</v>
          </cell>
          <cell r="S169">
            <v>0</v>
          </cell>
          <cell r="V169">
            <v>0</v>
          </cell>
        </row>
        <row r="170">
          <cell r="G170">
            <v>193482</v>
          </cell>
          <cell r="J170">
            <v>194320</v>
          </cell>
          <cell r="M170">
            <v>61681</v>
          </cell>
          <cell r="P170">
            <v>96094</v>
          </cell>
          <cell r="S170">
            <v>120424</v>
          </cell>
          <cell r="V170">
            <v>34571</v>
          </cell>
        </row>
        <row r="171">
          <cell r="G171">
            <v>0</v>
          </cell>
          <cell r="J171">
            <v>0</v>
          </cell>
          <cell r="M171">
            <v>0</v>
          </cell>
          <cell r="P171">
            <v>0</v>
          </cell>
          <cell r="S171">
            <v>0</v>
          </cell>
          <cell r="V171">
            <v>0</v>
          </cell>
        </row>
        <row r="172">
          <cell r="G172">
            <v>32</v>
          </cell>
          <cell r="J172">
            <v>30</v>
          </cell>
          <cell r="M172">
            <v>4</v>
          </cell>
          <cell r="P172">
            <v>4</v>
          </cell>
          <cell r="S172">
            <v>3</v>
          </cell>
          <cell r="V172">
            <v>3</v>
          </cell>
        </row>
        <row r="173">
          <cell r="G173">
            <v>44577</v>
          </cell>
          <cell r="J173">
            <v>82474</v>
          </cell>
          <cell r="M173">
            <v>15948</v>
          </cell>
          <cell r="P173">
            <v>30993</v>
          </cell>
          <cell r="S173">
            <v>25447</v>
          </cell>
          <cell r="V173">
            <v>25630</v>
          </cell>
        </row>
        <row r="174">
          <cell r="G174">
            <v>0</v>
          </cell>
          <cell r="J174">
            <v>0</v>
          </cell>
          <cell r="M174">
            <v>0</v>
          </cell>
          <cell r="P174">
            <v>0</v>
          </cell>
          <cell r="S174">
            <v>0</v>
          </cell>
          <cell r="V174">
            <v>0</v>
          </cell>
        </row>
        <row r="175">
          <cell r="G175">
            <v>0</v>
          </cell>
          <cell r="J175">
            <v>0</v>
          </cell>
          <cell r="M175">
            <v>0</v>
          </cell>
          <cell r="P175">
            <v>0</v>
          </cell>
          <cell r="S175">
            <v>0</v>
          </cell>
          <cell r="V175">
            <v>0</v>
          </cell>
        </row>
        <row r="176">
          <cell r="G176">
            <v>6</v>
          </cell>
          <cell r="J176">
            <v>4</v>
          </cell>
          <cell r="M176">
            <v>4</v>
          </cell>
          <cell r="P176">
            <v>2</v>
          </cell>
          <cell r="S176">
            <v>3</v>
          </cell>
          <cell r="V176">
            <v>3</v>
          </cell>
        </row>
        <row r="177">
          <cell r="G177">
            <v>6</v>
          </cell>
          <cell r="J177">
            <v>4</v>
          </cell>
          <cell r="M177">
            <v>4</v>
          </cell>
          <cell r="P177">
            <v>2</v>
          </cell>
          <cell r="S177">
            <v>3</v>
          </cell>
          <cell r="V177">
            <v>3</v>
          </cell>
        </row>
        <row r="178">
          <cell r="G178">
            <v>0</v>
          </cell>
          <cell r="J178">
            <v>0</v>
          </cell>
          <cell r="M178">
            <v>0</v>
          </cell>
          <cell r="P178">
            <v>0</v>
          </cell>
          <cell r="S178">
            <v>0</v>
          </cell>
          <cell r="V178">
            <v>0</v>
          </cell>
        </row>
        <row r="179">
          <cell r="G179">
            <v>0</v>
          </cell>
          <cell r="J179">
            <v>0</v>
          </cell>
          <cell r="M179">
            <v>0</v>
          </cell>
          <cell r="P179">
            <v>0</v>
          </cell>
          <cell r="S179">
            <v>0</v>
          </cell>
          <cell r="V179">
            <v>0</v>
          </cell>
        </row>
        <row r="180">
          <cell r="G180">
            <v>0</v>
          </cell>
          <cell r="J180">
            <v>0</v>
          </cell>
          <cell r="M180">
            <v>0</v>
          </cell>
          <cell r="P180">
            <v>0</v>
          </cell>
          <cell r="S180">
            <v>0</v>
          </cell>
          <cell r="V180">
            <v>0</v>
          </cell>
        </row>
        <row r="181">
          <cell r="G181">
            <v>0</v>
          </cell>
          <cell r="J181">
            <v>0</v>
          </cell>
          <cell r="M181">
            <v>0</v>
          </cell>
          <cell r="P181">
            <v>0</v>
          </cell>
          <cell r="S181">
            <v>0</v>
          </cell>
          <cell r="V181">
            <v>0</v>
          </cell>
        </row>
        <row r="182">
          <cell r="G182">
            <v>897</v>
          </cell>
          <cell r="J182">
            <v>598</v>
          </cell>
          <cell r="M182">
            <v>598</v>
          </cell>
          <cell r="P182">
            <v>299</v>
          </cell>
          <cell r="S182">
            <v>448.5</v>
          </cell>
          <cell r="V182">
            <v>448.5</v>
          </cell>
        </row>
        <row r="183">
          <cell r="G183">
            <v>12</v>
          </cell>
          <cell r="J183">
            <v>15</v>
          </cell>
          <cell r="M183">
            <v>6</v>
          </cell>
          <cell r="P183">
            <v>8</v>
          </cell>
          <cell r="S183">
            <v>6</v>
          </cell>
          <cell r="V183">
            <v>6</v>
          </cell>
        </row>
        <row r="184">
          <cell r="G184">
            <v>3211</v>
          </cell>
          <cell r="J184">
            <v>8306</v>
          </cell>
          <cell r="M184">
            <v>6534</v>
          </cell>
          <cell r="P184">
            <v>6602</v>
          </cell>
          <cell r="S184">
            <v>5181.5</v>
          </cell>
          <cell r="V184">
            <v>5181.5</v>
          </cell>
        </row>
        <row r="185">
          <cell r="G185">
            <v>0</v>
          </cell>
          <cell r="J185">
            <v>0</v>
          </cell>
          <cell r="M185">
            <v>0</v>
          </cell>
          <cell r="P185">
            <v>0</v>
          </cell>
          <cell r="S185">
            <v>0</v>
          </cell>
          <cell r="V185">
            <v>0</v>
          </cell>
        </row>
        <row r="186">
          <cell r="G186">
            <v>0</v>
          </cell>
          <cell r="J186">
            <v>0</v>
          </cell>
          <cell r="M186">
            <v>0</v>
          </cell>
          <cell r="P186">
            <v>0</v>
          </cell>
          <cell r="S186">
            <v>0</v>
          </cell>
          <cell r="V186">
            <v>0</v>
          </cell>
        </row>
        <row r="187">
          <cell r="G187">
            <v>20.399999999999999</v>
          </cell>
          <cell r="J187">
            <v>8.85</v>
          </cell>
          <cell r="M187">
            <v>3</v>
          </cell>
          <cell r="P187">
            <v>5</v>
          </cell>
          <cell r="S187">
            <v>7</v>
          </cell>
          <cell r="V187">
            <v>7</v>
          </cell>
        </row>
        <row r="188">
          <cell r="G188">
            <v>141154</v>
          </cell>
          <cell r="J188">
            <v>99438</v>
          </cell>
          <cell r="M188">
            <v>35141</v>
          </cell>
          <cell r="P188">
            <v>54889</v>
          </cell>
          <cell r="S188">
            <v>85999</v>
          </cell>
          <cell r="V188">
            <v>0</v>
          </cell>
        </row>
        <row r="189">
          <cell r="G189">
            <v>0</v>
          </cell>
          <cell r="J189">
            <v>0</v>
          </cell>
          <cell r="M189">
            <v>0</v>
          </cell>
          <cell r="P189">
            <v>0</v>
          </cell>
          <cell r="S189">
            <v>0</v>
          </cell>
          <cell r="V189">
            <v>0</v>
          </cell>
        </row>
        <row r="190">
          <cell r="G190">
            <v>1755</v>
          </cell>
          <cell r="J190">
            <v>1831</v>
          </cell>
          <cell r="M190">
            <v>1788</v>
          </cell>
          <cell r="P190">
            <v>1730</v>
          </cell>
          <cell r="S190">
            <v>1730</v>
          </cell>
          <cell r="V190">
            <v>1730</v>
          </cell>
        </row>
        <row r="191">
          <cell r="G191">
            <v>0</v>
          </cell>
          <cell r="J191">
            <v>0</v>
          </cell>
          <cell r="M191">
            <v>0</v>
          </cell>
          <cell r="P191">
            <v>0</v>
          </cell>
          <cell r="S191">
            <v>0</v>
          </cell>
          <cell r="V191">
            <v>0</v>
          </cell>
        </row>
        <row r="192">
          <cell r="G192">
            <v>1888</v>
          </cell>
          <cell r="J192">
            <v>1673</v>
          </cell>
          <cell r="M192">
            <v>1672</v>
          </cell>
          <cell r="P192">
            <v>1581</v>
          </cell>
          <cell r="S192">
            <v>1618</v>
          </cell>
          <cell r="V192">
            <v>1581</v>
          </cell>
        </row>
        <row r="193">
          <cell r="G193">
            <v>0</v>
          </cell>
          <cell r="J193">
            <v>0</v>
          </cell>
          <cell r="M193">
            <v>0</v>
          </cell>
          <cell r="P193">
            <v>0</v>
          </cell>
          <cell r="S193">
            <v>0</v>
          </cell>
          <cell r="V193">
            <v>0</v>
          </cell>
        </row>
        <row r="194">
          <cell r="G194">
            <v>0</v>
          </cell>
          <cell r="J194">
            <v>0</v>
          </cell>
          <cell r="M194">
            <v>0</v>
          </cell>
          <cell r="P194">
            <v>0</v>
          </cell>
          <cell r="S194">
            <v>0</v>
          </cell>
          <cell r="V194">
            <v>0</v>
          </cell>
        </row>
        <row r="195">
          <cell r="G195">
            <v>0</v>
          </cell>
          <cell r="J195">
            <v>0</v>
          </cell>
          <cell r="M195">
            <v>0</v>
          </cell>
          <cell r="P195">
            <v>0</v>
          </cell>
          <cell r="S195">
            <v>0</v>
          </cell>
          <cell r="V195">
            <v>0</v>
          </cell>
        </row>
        <row r="196">
          <cell r="G196">
            <v>0</v>
          </cell>
          <cell r="J196">
            <v>0</v>
          </cell>
          <cell r="M196">
            <v>0</v>
          </cell>
          <cell r="P196">
            <v>0</v>
          </cell>
          <cell r="S196">
            <v>0</v>
          </cell>
          <cell r="V196">
            <v>0</v>
          </cell>
        </row>
        <row r="197">
          <cell r="G197">
            <v>0</v>
          </cell>
          <cell r="J197">
            <v>0</v>
          </cell>
          <cell r="M197">
            <v>0</v>
          </cell>
          <cell r="P197">
            <v>0</v>
          </cell>
          <cell r="S197">
            <v>0</v>
          </cell>
          <cell r="V197">
            <v>0</v>
          </cell>
        </row>
        <row r="198">
          <cell r="G198">
            <v>0</v>
          </cell>
          <cell r="J198">
            <v>0</v>
          </cell>
          <cell r="M198">
            <v>0</v>
          </cell>
          <cell r="P198">
            <v>0</v>
          </cell>
          <cell r="S198">
            <v>0</v>
          </cell>
          <cell r="V198">
            <v>0</v>
          </cell>
        </row>
        <row r="199">
          <cell r="G199">
            <v>0</v>
          </cell>
          <cell r="J199">
            <v>0</v>
          </cell>
          <cell r="M199">
            <v>0</v>
          </cell>
          <cell r="P199">
            <v>0</v>
          </cell>
          <cell r="S199">
            <v>0</v>
          </cell>
          <cell r="V199">
            <v>0</v>
          </cell>
        </row>
        <row r="200">
          <cell r="G200">
            <v>0</v>
          </cell>
          <cell r="J200">
            <v>0</v>
          </cell>
          <cell r="M200">
            <v>0</v>
          </cell>
          <cell r="P200">
            <v>0</v>
          </cell>
          <cell r="S200">
            <v>0</v>
          </cell>
          <cell r="V200">
            <v>0</v>
          </cell>
        </row>
        <row r="201">
          <cell r="G201">
            <v>0</v>
          </cell>
          <cell r="J201">
            <v>0</v>
          </cell>
          <cell r="M201">
            <v>0</v>
          </cell>
          <cell r="P201">
            <v>0</v>
          </cell>
          <cell r="S201">
            <v>0</v>
          </cell>
          <cell r="V201">
            <v>0</v>
          </cell>
        </row>
        <row r="202">
          <cell r="G202">
            <v>0</v>
          </cell>
          <cell r="J202">
            <v>0</v>
          </cell>
          <cell r="M202">
            <v>0</v>
          </cell>
          <cell r="P202">
            <v>0</v>
          </cell>
          <cell r="S202">
            <v>0</v>
          </cell>
          <cell r="V202">
            <v>0</v>
          </cell>
        </row>
        <row r="203">
          <cell r="G203">
            <v>0</v>
          </cell>
          <cell r="J203">
            <v>0</v>
          </cell>
          <cell r="M203">
            <v>0</v>
          </cell>
          <cell r="P203">
            <v>0</v>
          </cell>
          <cell r="S203">
            <v>0</v>
          </cell>
          <cell r="V203">
            <v>0</v>
          </cell>
        </row>
        <row r="204">
          <cell r="G204">
            <v>0</v>
          </cell>
          <cell r="J204">
            <v>0</v>
          </cell>
          <cell r="M204">
            <v>0</v>
          </cell>
          <cell r="P204">
            <v>0</v>
          </cell>
          <cell r="S204">
            <v>0</v>
          </cell>
          <cell r="V204">
            <v>0</v>
          </cell>
        </row>
        <row r="205">
          <cell r="G205">
            <v>0</v>
          </cell>
          <cell r="J205">
            <v>0</v>
          </cell>
          <cell r="M205">
            <v>0</v>
          </cell>
          <cell r="P205">
            <v>0</v>
          </cell>
          <cell r="S205">
            <v>0</v>
          </cell>
          <cell r="V205">
            <v>0</v>
          </cell>
        </row>
        <row r="206">
          <cell r="G206">
            <v>0</v>
          </cell>
          <cell r="J206">
            <v>0</v>
          </cell>
          <cell r="M206">
            <v>0</v>
          </cell>
          <cell r="P206">
            <v>0</v>
          </cell>
          <cell r="S206">
            <v>0</v>
          </cell>
          <cell r="V206">
            <v>0</v>
          </cell>
        </row>
        <row r="207">
          <cell r="G207">
            <v>0</v>
          </cell>
          <cell r="J207">
            <v>0</v>
          </cell>
          <cell r="M207">
            <v>0</v>
          </cell>
          <cell r="P207">
            <v>0</v>
          </cell>
          <cell r="S207">
            <v>0</v>
          </cell>
          <cell r="V207">
            <v>0</v>
          </cell>
        </row>
        <row r="208">
          <cell r="G208">
            <v>0</v>
          </cell>
          <cell r="J208">
            <v>0</v>
          </cell>
          <cell r="M208">
            <v>0</v>
          </cell>
          <cell r="P208">
            <v>0</v>
          </cell>
          <cell r="S208">
            <v>0</v>
          </cell>
          <cell r="V208">
            <v>0</v>
          </cell>
        </row>
        <row r="209">
          <cell r="G209">
            <v>0</v>
          </cell>
          <cell r="J209">
            <v>0</v>
          </cell>
          <cell r="M209">
            <v>0</v>
          </cell>
          <cell r="P209">
            <v>0</v>
          </cell>
          <cell r="S209">
            <v>0</v>
          </cell>
          <cell r="V209">
            <v>0</v>
          </cell>
        </row>
        <row r="210">
          <cell r="G210">
            <v>0</v>
          </cell>
          <cell r="J210">
            <v>0</v>
          </cell>
          <cell r="M210">
            <v>0</v>
          </cell>
          <cell r="P210">
            <v>0</v>
          </cell>
          <cell r="S210">
            <v>0</v>
          </cell>
          <cell r="V210">
            <v>0</v>
          </cell>
        </row>
        <row r="211">
          <cell r="G211">
            <v>0</v>
          </cell>
          <cell r="J211">
            <v>0</v>
          </cell>
          <cell r="M211">
            <v>0</v>
          </cell>
          <cell r="P211">
            <v>0</v>
          </cell>
          <cell r="S211">
            <v>0</v>
          </cell>
          <cell r="V211">
            <v>0</v>
          </cell>
        </row>
        <row r="212">
          <cell r="G212">
            <v>0</v>
          </cell>
          <cell r="J212">
            <v>0</v>
          </cell>
          <cell r="M212">
            <v>0</v>
          </cell>
          <cell r="P212">
            <v>0</v>
          </cell>
          <cell r="S212">
            <v>0</v>
          </cell>
          <cell r="V212">
            <v>0</v>
          </cell>
        </row>
        <row r="213">
          <cell r="G213">
            <v>0</v>
          </cell>
          <cell r="J213">
            <v>0</v>
          </cell>
          <cell r="M213">
            <v>0</v>
          </cell>
          <cell r="P213">
            <v>0</v>
          </cell>
          <cell r="S213">
            <v>0</v>
          </cell>
          <cell r="V213">
            <v>0</v>
          </cell>
        </row>
        <row r="214">
          <cell r="G214">
            <v>0</v>
          </cell>
          <cell r="J214">
            <v>0</v>
          </cell>
          <cell r="M214">
            <v>0</v>
          </cell>
          <cell r="P214">
            <v>0</v>
          </cell>
          <cell r="S214">
            <v>0</v>
          </cell>
          <cell r="V214">
            <v>0</v>
          </cell>
        </row>
        <row r="215">
          <cell r="G215">
            <v>0</v>
          </cell>
          <cell r="J215">
            <v>0</v>
          </cell>
          <cell r="M215">
            <v>0</v>
          </cell>
          <cell r="P215">
            <v>0</v>
          </cell>
          <cell r="S215">
            <v>0</v>
          </cell>
          <cell r="V215">
            <v>0</v>
          </cell>
        </row>
        <row r="216">
          <cell r="G216">
            <v>0</v>
          </cell>
          <cell r="J216">
            <v>0</v>
          </cell>
          <cell r="M216">
            <v>0</v>
          </cell>
          <cell r="P216">
            <v>0</v>
          </cell>
          <cell r="S216">
            <v>0</v>
          </cell>
          <cell r="V216">
            <v>0</v>
          </cell>
        </row>
        <row r="217">
          <cell r="G217">
            <v>0</v>
          </cell>
          <cell r="J217">
            <v>0</v>
          </cell>
          <cell r="M217">
            <v>0</v>
          </cell>
          <cell r="P217">
            <v>0</v>
          </cell>
          <cell r="S217">
            <v>0</v>
          </cell>
          <cell r="V217">
            <v>0</v>
          </cell>
        </row>
        <row r="218">
          <cell r="G218">
            <v>0</v>
          </cell>
          <cell r="J218">
            <v>0</v>
          </cell>
          <cell r="M218">
            <v>0</v>
          </cell>
          <cell r="P218">
            <v>0</v>
          </cell>
          <cell r="S218">
            <v>0</v>
          </cell>
          <cell r="V218">
            <v>0</v>
          </cell>
        </row>
        <row r="219">
          <cell r="G219">
            <v>0</v>
          </cell>
          <cell r="J219">
            <v>0</v>
          </cell>
          <cell r="M219">
            <v>0</v>
          </cell>
          <cell r="P219">
            <v>0</v>
          </cell>
          <cell r="S219">
            <v>0</v>
          </cell>
          <cell r="V219">
            <v>0</v>
          </cell>
        </row>
        <row r="220">
          <cell r="G220">
            <v>0</v>
          </cell>
          <cell r="J220">
            <v>0</v>
          </cell>
          <cell r="M220">
            <v>0</v>
          </cell>
          <cell r="P220">
            <v>0</v>
          </cell>
          <cell r="S220">
            <v>0</v>
          </cell>
          <cell r="V220">
            <v>0</v>
          </cell>
        </row>
        <row r="221">
          <cell r="G221">
            <v>0</v>
          </cell>
          <cell r="J221">
            <v>0</v>
          </cell>
          <cell r="M221">
            <v>0</v>
          </cell>
          <cell r="P221">
            <v>0</v>
          </cell>
          <cell r="S221">
            <v>0</v>
          </cell>
          <cell r="V221">
            <v>0</v>
          </cell>
        </row>
        <row r="222">
          <cell r="G222">
            <v>0</v>
          </cell>
          <cell r="J222">
            <v>0</v>
          </cell>
          <cell r="M222">
            <v>0</v>
          </cell>
          <cell r="P222">
            <v>0</v>
          </cell>
          <cell r="S222">
            <v>0</v>
          </cell>
          <cell r="V222">
            <v>0</v>
          </cell>
        </row>
        <row r="223">
          <cell r="G223">
            <v>0</v>
          </cell>
          <cell r="J223">
            <v>0</v>
          </cell>
          <cell r="M223">
            <v>0</v>
          </cell>
          <cell r="P223">
            <v>0</v>
          </cell>
          <cell r="S223">
            <v>0</v>
          </cell>
          <cell r="V223">
            <v>0</v>
          </cell>
        </row>
        <row r="224">
          <cell r="G224">
            <v>0</v>
          </cell>
          <cell r="J224">
            <v>0</v>
          </cell>
          <cell r="M224">
            <v>0</v>
          </cell>
          <cell r="P224">
            <v>0</v>
          </cell>
          <cell r="S224">
            <v>0</v>
          </cell>
          <cell r="V224">
            <v>0</v>
          </cell>
        </row>
        <row r="225">
          <cell r="G225">
            <v>0</v>
          </cell>
          <cell r="J225">
            <v>0</v>
          </cell>
          <cell r="M225">
            <v>0</v>
          </cell>
          <cell r="P225">
            <v>0</v>
          </cell>
          <cell r="S225">
            <v>0</v>
          </cell>
          <cell r="V225">
            <v>0</v>
          </cell>
        </row>
        <row r="226">
          <cell r="G226">
            <v>867.52</v>
          </cell>
          <cell r="J226">
            <v>808.87</v>
          </cell>
          <cell r="M226">
            <v>0</v>
          </cell>
          <cell r="P226">
            <v>0</v>
          </cell>
          <cell r="S226">
            <v>0</v>
          </cell>
          <cell r="V226">
            <v>0</v>
          </cell>
        </row>
        <row r="227">
          <cell r="G227">
            <v>0</v>
          </cell>
          <cell r="J227">
            <v>0</v>
          </cell>
          <cell r="M227">
            <v>0</v>
          </cell>
          <cell r="P227">
            <v>0</v>
          </cell>
          <cell r="S227">
            <v>0</v>
          </cell>
          <cell r="V227">
            <v>0</v>
          </cell>
        </row>
        <row r="228">
          <cell r="G228">
            <v>221479</v>
          </cell>
          <cell r="J228">
            <v>206191</v>
          </cell>
          <cell r="M228">
            <v>0</v>
          </cell>
          <cell r="P228">
            <v>0</v>
          </cell>
          <cell r="S228">
            <v>0</v>
          </cell>
          <cell r="V228">
            <v>0</v>
          </cell>
        </row>
        <row r="229">
          <cell r="G229">
            <v>0</v>
          </cell>
          <cell r="J229">
            <v>0</v>
          </cell>
          <cell r="M229">
            <v>0</v>
          </cell>
          <cell r="P229">
            <v>0</v>
          </cell>
          <cell r="S229">
            <v>0</v>
          </cell>
          <cell r="V229">
            <v>0</v>
          </cell>
        </row>
        <row r="230">
          <cell r="G230">
            <v>0</v>
          </cell>
          <cell r="J230">
            <v>0</v>
          </cell>
          <cell r="M230">
            <v>0</v>
          </cell>
          <cell r="P230">
            <v>0</v>
          </cell>
          <cell r="S230">
            <v>0</v>
          </cell>
          <cell r="V230">
            <v>0</v>
          </cell>
        </row>
        <row r="231">
          <cell r="G231">
            <v>0</v>
          </cell>
          <cell r="J231">
            <v>0</v>
          </cell>
          <cell r="M231">
            <v>0</v>
          </cell>
          <cell r="P231">
            <v>0</v>
          </cell>
          <cell r="S231">
            <v>0</v>
          </cell>
          <cell r="V231">
            <v>0</v>
          </cell>
        </row>
        <row r="232">
          <cell r="G232">
            <v>0</v>
          </cell>
          <cell r="J232">
            <v>0</v>
          </cell>
          <cell r="M232">
            <v>0</v>
          </cell>
          <cell r="P232">
            <v>0</v>
          </cell>
          <cell r="S232">
            <v>0</v>
          </cell>
          <cell r="V232">
            <v>0</v>
          </cell>
        </row>
        <row r="233">
          <cell r="G233">
            <v>221479</v>
          </cell>
          <cell r="J233">
            <v>206191</v>
          </cell>
          <cell r="M233">
            <v>0</v>
          </cell>
          <cell r="P233">
            <v>0</v>
          </cell>
          <cell r="S233">
            <v>0</v>
          </cell>
          <cell r="V233">
            <v>0</v>
          </cell>
        </row>
        <row r="234">
          <cell r="G234">
            <v>0</v>
          </cell>
          <cell r="J234">
            <v>0</v>
          </cell>
          <cell r="M234">
            <v>0</v>
          </cell>
          <cell r="P234">
            <v>0</v>
          </cell>
          <cell r="S234">
            <v>0</v>
          </cell>
          <cell r="V234">
            <v>0</v>
          </cell>
        </row>
        <row r="235">
          <cell r="G235">
            <v>0</v>
          </cell>
          <cell r="J235">
            <v>0</v>
          </cell>
          <cell r="M235">
            <v>0</v>
          </cell>
          <cell r="P235">
            <v>0</v>
          </cell>
          <cell r="S235">
            <v>0</v>
          </cell>
          <cell r="V235">
            <v>0</v>
          </cell>
        </row>
        <row r="236">
          <cell r="G236">
            <v>109958</v>
          </cell>
          <cell r="J236">
            <v>115428</v>
          </cell>
          <cell r="M236">
            <v>0</v>
          </cell>
          <cell r="P236">
            <v>0</v>
          </cell>
          <cell r="S236">
            <v>0</v>
          </cell>
          <cell r="V236">
            <v>0</v>
          </cell>
        </row>
        <row r="237">
          <cell r="G237">
            <v>0</v>
          </cell>
          <cell r="J237">
            <v>0</v>
          </cell>
          <cell r="M237">
            <v>0</v>
          </cell>
          <cell r="P237">
            <v>0</v>
          </cell>
          <cell r="S237">
            <v>0</v>
          </cell>
          <cell r="V237">
            <v>0</v>
          </cell>
        </row>
        <row r="238">
          <cell r="G238">
            <v>111521</v>
          </cell>
          <cell r="J238">
            <v>90763</v>
          </cell>
          <cell r="M238">
            <v>0</v>
          </cell>
          <cell r="P238">
            <v>0</v>
          </cell>
          <cell r="S238">
            <v>0</v>
          </cell>
          <cell r="V238">
            <v>0</v>
          </cell>
        </row>
        <row r="239">
          <cell r="G239">
            <v>0</v>
          </cell>
          <cell r="J239">
            <v>0</v>
          </cell>
          <cell r="M239">
            <v>0</v>
          </cell>
          <cell r="P239">
            <v>0</v>
          </cell>
          <cell r="S239">
            <v>0</v>
          </cell>
          <cell r="V239">
            <v>0</v>
          </cell>
        </row>
        <row r="240">
          <cell r="G240">
            <v>0</v>
          </cell>
          <cell r="J240">
            <v>0</v>
          </cell>
          <cell r="M240">
            <v>0</v>
          </cell>
          <cell r="P240">
            <v>0</v>
          </cell>
          <cell r="S240">
            <v>0</v>
          </cell>
          <cell r="V240">
            <v>0</v>
          </cell>
        </row>
        <row r="241">
          <cell r="G241">
            <v>0</v>
          </cell>
          <cell r="J241">
            <v>0</v>
          </cell>
          <cell r="M241">
            <v>0</v>
          </cell>
          <cell r="P241">
            <v>0</v>
          </cell>
          <cell r="S241">
            <v>0</v>
          </cell>
          <cell r="V241">
            <v>0</v>
          </cell>
        </row>
        <row r="242">
          <cell r="G242">
            <v>0</v>
          </cell>
          <cell r="J242">
            <v>0</v>
          </cell>
          <cell r="M242">
            <v>0</v>
          </cell>
          <cell r="P242">
            <v>0</v>
          </cell>
          <cell r="S242">
            <v>0</v>
          </cell>
          <cell r="V242">
            <v>0</v>
          </cell>
        </row>
        <row r="243">
          <cell r="G243">
            <v>0</v>
          </cell>
          <cell r="J243">
            <v>0</v>
          </cell>
          <cell r="M243">
            <v>0</v>
          </cell>
          <cell r="P243">
            <v>0</v>
          </cell>
          <cell r="S243">
            <v>0</v>
          </cell>
          <cell r="V243">
            <v>0</v>
          </cell>
        </row>
        <row r="244">
          <cell r="G244">
            <v>0</v>
          </cell>
          <cell r="J244">
            <v>0</v>
          </cell>
          <cell r="M244">
            <v>0</v>
          </cell>
          <cell r="P244">
            <v>0</v>
          </cell>
          <cell r="S244">
            <v>0</v>
          </cell>
          <cell r="V244">
            <v>0</v>
          </cell>
        </row>
        <row r="245">
          <cell r="G245">
            <v>0</v>
          </cell>
          <cell r="J245">
            <v>0</v>
          </cell>
          <cell r="M245">
            <v>0</v>
          </cell>
          <cell r="P245">
            <v>0</v>
          </cell>
          <cell r="S245">
            <v>0</v>
          </cell>
          <cell r="V245">
            <v>0</v>
          </cell>
        </row>
        <row r="246">
          <cell r="G246">
            <v>0</v>
          </cell>
          <cell r="J246">
            <v>0</v>
          </cell>
          <cell r="M246">
            <v>0</v>
          </cell>
          <cell r="P246">
            <v>0</v>
          </cell>
          <cell r="S246">
            <v>0</v>
          </cell>
          <cell r="V246">
            <v>0</v>
          </cell>
        </row>
        <row r="247">
          <cell r="G247">
            <v>0</v>
          </cell>
          <cell r="J247">
            <v>0</v>
          </cell>
          <cell r="M247">
            <v>0</v>
          </cell>
          <cell r="P247">
            <v>0</v>
          </cell>
          <cell r="S247">
            <v>0</v>
          </cell>
          <cell r="V247">
            <v>0</v>
          </cell>
        </row>
        <row r="248">
          <cell r="G248">
            <v>0</v>
          </cell>
          <cell r="J248">
            <v>0</v>
          </cell>
          <cell r="M248">
            <v>0</v>
          </cell>
          <cell r="P248">
            <v>0</v>
          </cell>
          <cell r="S248">
            <v>0</v>
          </cell>
          <cell r="V248">
            <v>0</v>
          </cell>
        </row>
        <row r="249">
          <cell r="G249">
            <v>0</v>
          </cell>
          <cell r="J249">
            <v>0</v>
          </cell>
          <cell r="M249">
            <v>0</v>
          </cell>
          <cell r="P249">
            <v>0</v>
          </cell>
          <cell r="S249">
            <v>0</v>
          </cell>
          <cell r="V249">
            <v>0</v>
          </cell>
        </row>
        <row r="250">
          <cell r="G250">
            <v>0</v>
          </cell>
          <cell r="J250">
            <v>0</v>
          </cell>
          <cell r="M250">
            <v>0</v>
          </cell>
          <cell r="P250">
            <v>0</v>
          </cell>
          <cell r="S250">
            <v>0</v>
          </cell>
          <cell r="V250">
            <v>0</v>
          </cell>
        </row>
        <row r="251">
          <cell r="G251">
            <v>0</v>
          </cell>
          <cell r="J251">
            <v>0</v>
          </cell>
          <cell r="M251">
            <v>0</v>
          </cell>
          <cell r="P251">
            <v>0</v>
          </cell>
          <cell r="S251">
            <v>0</v>
          </cell>
          <cell r="V251">
            <v>0</v>
          </cell>
        </row>
        <row r="252">
          <cell r="G252">
            <v>0</v>
          </cell>
          <cell r="J252">
            <v>0</v>
          </cell>
          <cell r="M252">
            <v>0</v>
          </cell>
          <cell r="P252">
            <v>0</v>
          </cell>
          <cell r="S252">
            <v>0</v>
          </cell>
          <cell r="V252">
            <v>0</v>
          </cell>
        </row>
        <row r="253">
          <cell r="G253">
            <v>0</v>
          </cell>
          <cell r="J253">
            <v>0</v>
          </cell>
          <cell r="M253">
            <v>0</v>
          </cell>
          <cell r="P253">
            <v>0</v>
          </cell>
          <cell r="S253">
            <v>0</v>
          </cell>
          <cell r="V253">
            <v>0</v>
          </cell>
        </row>
        <row r="254">
          <cell r="G254">
            <v>0</v>
          </cell>
          <cell r="J254">
            <v>0</v>
          </cell>
          <cell r="M254">
            <v>0</v>
          </cell>
          <cell r="P254">
            <v>0</v>
          </cell>
          <cell r="S254">
            <v>0</v>
          </cell>
          <cell r="V254">
            <v>0</v>
          </cell>
        </row>
        <row r="255">
          <cell r="G255">
            <v>0</v>
          </cell>
          <cell r="J255">
            <v>0</v>
          </cell>
          <cell r="M255">
            <v>0</v>
          </cell>
          <cell r="P255">
            <v>0</v>
          </cell>
          <cell r="S255">
            <v>0</v>
          </cell>
          <cell r="V255">
            <v>0</v>
          </cell>
        </row>
        <row r="256">
          <cell r="G256">
            <v>0</v>
          </cell>
          <cell r="J256">
            <v>0</v>
          </cell>
          <cell r="M256">
            <v>0</v>
          </cell>
          <cell r="P256">
            <v>0</v>
          </cell>
          <cell r="S256">
            <v>0</v>
          </cell>
          <cell r="V256">
            <v>0</v>
          </cell>
        </row>
        <row r="257">
          <cell r="G257">
            <v>0</v>
          </cell>
          <cell r="J257">
            <v>0</v>
          </cell>
          <cell r="M257">
            <v>0</v>
          </cell>
          <cell r="P257">
            <v>0</v>
          </cell>
          <cell r="S257">
            <v>0</v>
          </cell>
          <cell r="V257">
            <v>0</v>
          </cell>
        </row>
        <row r="258">
          <cell r="G258">
            <v>0</v>
          </cell>
          <cell r="J258">
            <v>0</v>
          </cell>
          <cell r="M258">
            <v>0</v>
          </cell>
          <cell r="P258">
            <v>0</v>
          </cell>
          <cell r="S258">
            <v>0</v>
          </cell>
          <cell r="V258">
            <v>0</v>
          </cell>
        </row>
        <row r="259">
          <cell r="G259">
            <v>0</v>
          </cell>
          <cell r="J259">
            <v>0</v>
          </cell>
          <cell r="M259">
            <v>0</v>
          </cell>
          <cell r="P259">
            <v>0</v>
          </cell>
          <cell r="S259">
            <v>0</v>
          </cell>
          <cell r="V259">
            <v>0</v>
          </cell>
        </row>
        <row r="260">
          <cell r="G260">
            <v>0</v>
          </cell>
          <cell r="J260">
            <v>0</v>
          </cell>
          <cell r="M260">
            <v>0</v>
          </cell>
          <cell r="P260">
            <v>0</v>
          </cell>
          <cell r="S260">
            <v>0</v>
          </cell>
          <cell r="V260">
            <v>0</v>
          </cell>
        </row>
        <row r="261">
          <cell r="G261">
            <v>0</v>
          </cell>
          <cell r="J261">
            <v>0</v>
          </cell>
          <cell r="M261">
            <v>0</v>
          </cell>
          <cell r="P261">
            <v>0</v>
          </cell>
          <cell r="S261">
            <v>0</v>
          </cell>
          <cell r="V261">
            <v>0</v>
          </cell>
        </row>
        <row r="262">
          <cell r="G262">
            <v>0</v>
          </cell>
          <cell r="J262">
            <v>0</v>
          </cell>
          <cell r="M262">
            <v>0</v>
          </cell>
          <cell r="P262">
            <v>0</v>
          </cell>
          <cell r="S262">
            <v>0</v>
          </cell>
          <cell r="V262">
            <v>0</v>
          </cell>
        </row>
        <row r="263">
          <cell r="G263">
            <v>0</v>
          </cell>
          <cell r="J263">
            <v>0</v>
          </cell>
          <cell r="M263">
            <v>0</v>
          </cell>
          <cell r="P263">
            <v>0</v>
          </cell>
          <cell r="S263">
            <v>0</v>
          </cell>
          <cell r="V263">
            <v>0</v>
          </cell>
        </row>
        <row r="264">
          <cell r="G264">
            <v>0</v>
          </cell>
          <cell r="J264">
            <v>0</v>
          </cell>
          <cell r="M264">
            <v>0</v>
          </cell>
          <cell r="P264">
            <v>0</v>
          </cell>
          <cell r="S264">
            <v>0</v>
          </cell>
          <cell r="V264">
            <v>0</v>
          </cell>
        </row>
        <row r="265">
          <cell r="G265">
            <v>0</v>
          </cell>
          <cell r="J265">
            <v>0</v>
          </cell>
          <cell r="M265">
            <v>0</v>
          </cell>
          <cell r="P265">
            <v>0</v>
          </cell>
          <cell r="S265">
            <v>0</v>
          </cell>
          <cell r="V265">
            <v>0</v>
          </cell>
        </row>
        <row r="266">
          <cell r="G266">
            <v>0</v>
          </cell>
          <cell r="J266">
            <v>0</v>
          </cell>
          <cell r="M266">
            <v>0</v>
          </cell>
          <cell r="P266">
            <v>0</v>
          </cell>
          <cell r="S266">
            <v>0</v>
          </cell>
          <cell r="V266">
            <v>0</v>
          </cell>
        </row>
        <row r="267">
          <cell r="G267">
            <v>0</v>
          </cell>
          <cell r="J267">
            <v>0</v>
          </cell>
          <cell r="M267">
            <v>0</v>
          </cell>
          <cell r="P267">
            <v>0</v>
          </cell>
          <cell r="S267">
            <v>0</v>
          </cell>
          <cell r="V267">
            <v>0</v>
          </cell>
        </row>
        <row r="268">
          <cell r="G268">
            <v>0</v>
          </cell>
          <cell r="J268">
            <v>0</v>
          </cell>
          <cell r="M268">
            <v>0</v>
          </cell>
          <cell r="P268">
            <v>0</v>
          </cell>
          <cell r="S268">
            <v>0</v>
          </cell>
          <cell r="V268">
            <v>0</v>
          </cell>
        </row>
        <row r="269">
          <cell r="G269">
            <v>0</v>
          </cell>
          <cell r="J269">
            <v>0</v>
          </cell>
          <cell r="M269">
            <v>0</v>
          </cell>
          <cell r="P269">
            <v>0</v>
          </cell>
          <cell r="S269">
            <v>0</v>
          </cell>
          <cell r="V269">
            <v>0</v>
          </cell>
        </row>
        <row r="270">
          <cell r="G270">
            <v>0</v>
          </cell>
          <cell r="J270">
            <v>0</v>
          </cell>
          <cell r="M270">
            <v>0</v>
          </cell>
          <cell r="P270">
            <v>0</v>
          </cell>
          <cell r="S270">
            <v>0</v>
          </cell>
          <cell r="V270">
            <v>0</v>
          </cell>
        </row>
        <row r="271">
          <cell r="G271">
            <v>0</v>
          </cell>
          <cell r="J271">
            <v>0</v>
          </cell>
          <cell r="M271">
            <v>0</v>
          </cell>
          <cell r="P271">
            <v>0</v>
          </cell>
          <cell r="S271">
            <v>0</v>
          </cell>
          <cell r="V271">
            <v>0</v>
          </cell>
        </row>
        <row r="272">
          <cell r="G272">
            <v>0</v>
          </cell>
          <cell r="J272">
            <v>0</v>
          </cell>
          <cell r="M272">
            <v>0</v>
          </cell>
          <cell r="P272">
            <v>0</v>
          </cell>
          <cell r="S272">
            <v>0</v>
          </cell>
          <cell r="V272">
            <v>0</v>
          </cell>
        </row>
        <row r="273">
          <cell r="G273">
            <v>0</v>
          </cell>
          <cell r="J273">
            <v>0</v>
          </cell>
          <cell r="M273">
            <v>0</v>
          </cell>
          <cell r="P273">
            <v>0</v>
          </cell>
          <cell r="S273">
            <v>0</v>
          </cell>
          <cell r="V273">
            <v>0</v>
          </cell>
        </row>
        <row r="274">
          <cell r="G274">
            <v>0</v>
          </cell>
          <cell r="J274">
            <v>0</v>
          </cell>
          <cell r="M274">
            <v>0</v>
          </cell>
          <cell r="P274">
            <v>0</v>
          </cell>
          <cell r="S274">
            <v>0</v>
          </cell>
          <cell r="V274">
            <v>0</v>
          </cell>
        </row>
        <row r="275">
          <cell r="G275">
            <v>0</v>
          </cell>
          <cell r="J275">
            <v>0</v>
          </cell>
          <cell r="M275">
            <v>0</v>
          </cell>
          <cell r="P275">
            <v>0</v>
          </cell>
          <cell r="S275">
            <v>0</v>
          </cell>
          <cell r="V275">
            <v>0</v>
          </cell>
        </row>
        <row r="276">
          <cell r="G276">
            <v>3900</v>
          </cell>
          <cell r="J276">
            <v>3900</v>
          </cell>
          <cell r="M276">
            <v>0</v>
          </cell>
          <cell r="P276">
            <v>0</v>
          </cell>
          <cell r="S276">
            <v>0</v>
          </cell>
          <cell r="V276">
            <v>0</v>
          </cell>
        </row>
        <row r="277">
          <cell r="G277">
            <v>0</v>
          </cell>
          <cell r="J277">
            <v>0</v>
          </cell>
          <cell r="M277">
            <v>0</v>
          </cell>
          <cell r="P277">
            <v>0</v>
          </cell>
          <cell r="S277">
            <v>0</v>
          </cell>
          <cell r="V277">
            <v>0</v>
          </cell>
        </row>
        <row r="278">
          <cell r="G278">
            <v>697633</v>
          </cell>
          <cell r="J278">
            <v>564561</v>
          </cell>
          <cell r="M278">
            <v>0</v>
          </cell>
          <cell r="P278">
            <v>0</v>
          </cell>
          <cell r="S278">
            <v>0</v>
          </cell>
          <cell r="V278">
            <v>0</v>
          </cell>
        </row>
        <row r="279">
          <cell r="G279">
            <v>0</v>
          </cell>
          <cell r="J279">
            <v>0</v>
          </cell>
          <cell r="M279">
            <v>0</v>
          </cell>
          <cell r="P279">
            <v>0</v>
          </cell>
          <cell r="S279">
            <v>0</v>
          </cell>
          <cell r="V279">
            <v>0</v>
          </cell>
        </row>
        <row r="280">
          <cell r="G280">
            <v>0</v>
          </cell>
          <cell r="J280">
            <v>0</v>
          </cell>
          <cell r="M280">
            <v>0</v>
          </cell>
          <cell r="P280">
            <v>0</v>
          </cell>
          <cell r="S280">
            <v>0</v>
          </cell>
          <cell r="V280">
            <v>0</v>
          </cell>
        </row>
        <row r="281">
          <cell r="G281">
            <v>0</v>
          </cell>
          <cell r="J281">
            <v>0</v>
          </cell>
          <cell r="M281">
            <v>0</v>
          </cell>
          <cell r="P281">
            <v>0</v>
          </cell>
          <cell r="S281">
            <v>0</v>
          </cell>
          <cell r="V281">
            <v>0</v>
          </cell>
        </row>
        <row r="282">
          <cell r="G282">
            <v>0</v>
          </cell>
          <cell r="J282">
            <v>0</v>
          </cell>
          <cell r="M282">
            <v>0</v>
          </cell>
          <cell r="P282">
            <v>0</v>
          </cell>
          <cell r="S282">
            <v>0</v>
          </cell>
          <cell r="V282">
            <v>0</v>
          </cell>
        </row>
        <row r="283">
          <cell r="G283">
            <v>697633</v>
          </cell>
          <cell r="J283">
            <v>564561</v>
          </cell>
          <cell r="M283">
            <v>0</v>
          </cell>
          <cell r="P283">
            <v>0</v>
          </cell>
          <cell r="S283">
            <v>0</v>
          </cell>
          <cell r="V283">
            <v>0</v>
          </cell>
        </row>
        <row r="284">
          <cell r="G284">
            <v>0</v>
          </cell>
          <cell r="J284">
            <v>0</v>
          </cell>
          <cell r="M284">
            <v>0</v>
          </cell>
          <cell r="P284">
            <v>0</v>
          </cell>
          <cell r="S284">
            <v>0</v>
          </cell>
          <cell r="V284">
            <v>0</v>
          </cell>
        </row>
        <row r="285">
          <cell r="G285">
            <v>36</v>
          </cell>
          <cell r="J285">
            <v>36</v>
          </cell>
          <cell r="M285">
            <v>0</v>
          </cell>
          <cell r="P285">
            <v>0</v>
          </cell>
          <cell r="S285">
            <v>0</v>
          </cell>
          <cell r="V285">
            <v>0</v>
          </cell>
        </row>
        <row r="286">
          <cell r="G286">
            <v>7200</v>
          </cell>
          <cell r="J286">
            <v>7200</v>
          </cell>
          <cell r="M286">
            <v>0</v>
          </cell>
          <cell r="P286">
            <v>0</v>
          </cell>
          <cell r="S286">
            <v>0</v>
          </cell>
          <cell r="V286">
            <v>0</v>
          </cell>
        </row>
        <row r="287">
          <cell r="G287">
            <v>0</v>
          </cell>
          <cell r="J287">
            <v>0</v>
          </cell>
          <cell r="M287">
            <v>0</v>
          </cell>
          <cell r="P287">
            <v>0</v>
          </cell>
          <cell r="S287">
            <v>0</v>
          </cell>
          <cell r="V287">
            <v>0</v>
          </cell>
        </row>
        <row r="288">
          <cell r="G288">
            <v>0</v>
          </cell>
          <cell r="J288">
            <v>0</v>
          </cell>
          <cell r="M288">
            <v>0</v>
          </cell>
          <cell r="P288">
            <v>0</v>
          </cell>
          <cell r="S288">
            <v>0</v>
          </cell>
          <cell r="V288">
            <v>0</v>
          </cell>
        </row>
        <row r="289">
          <cell r="G289">
            <v>8.6</v>
          </cell>
          <cell r="J289">
            <v>9</v>
          </cell>
          <cell r="M289">
            <v>0</v>
          </cell>
          <cell r="P289">
            <v>0</v>
          </cell>
          <cell r="S289">
            <v>0</v>
          </cell>
          <cell r="V289">
            <v>0</v>
          </cell>
        </row>
        <row r="290">
          <cell r="G290">
            <v>208696</v>
          </cell>
          <cell r="J290">
            <v>176534</v>
          </cell>
          <cell r="M290">
            <v>0</v>
          </cell>
          <cell r="P290">
            <v>0</v>
          </cell>
          <cell r="S290">
            <v>0</v>
          </cell>
          <cell r="V290">
            <v>0</v>
          </cell>
        </row>
        <row r="291">
          <cell r="G291">
            <v>0</v>
          </cell>
          <cell r="J291">
            <v>0</v>
          </cell>
          <cell r="M291">
            <v>0</v>
          </cell>
          <cell r="P291">
            <v>0</v>
          </cell>
          <cell r="S291">
            <v>0</v>
          </cell>
          <cell r="V291">
            <v>0</v>
          </cell>
        </row>
        <row r="292">
          <cell r="G292">
            <v>480232</v>
          </cell>
          <cell r="J292">
            <v>379172</v>
          </cell>
          <cell r="M292">
            <v>0</v>
          </cell>
          <cell r="P292">
            <v>0</v>
          </cell>
          <cell r="S292">
            <v>0</v>
          </cell>
          <cell r="V292">
            <v>0</v>
          </cell>
        </row>
        <row r="293">
          <cell r="G293">
            <v>0</v>
          </cell>
          <cell r="J293">
            <v>0</v>
          </cell>
          <cell r="M293">
            <v>0</v>
          </cell>
          <cell r="P293">
            <v>0</v>
          </cell>
          <cell r="S293">
            <v>0</v>
          </cell>
          <cell r="V293">
            <v>0</v>
          </cell>
        </row>
        <row r="294">
          <cell r="G294">
            <v>1505</v>
          </cell>
          <cell r="J294">
            <v>1655</v>
          </cell>
          <cell r="M294">
            <v>0</v>
          </cell>
          <cell r="P294">
            <v>0</v>
          </cell>
          <cell r="S294">
            <v>0</v>
          </cell>
          <cell r="V294">
            <v>0</v>
          </cell>
        </row>
        <row r="295">
          <cell r="G295">
            <v>0</v>
          </cell>
          <cell r="J295">
            <v>0</v>
          </cell>
          <cell r="M295">
            <v>0</v>
          </cell>
          <cell r="P295">
            <v>0</v>
          </cell>
          <cell r="S295">
            <v>0</v>
          </cell>
          <cell r="V295">
            <v>0</v>
          </cell>
        </row>
        <row r="296">
          <cell r="G296">
            <v>0</v>
          </cell>
          <cell r="J296">
            <v>0</v>
          </cell>
          <cell r="M296">
            <v>0</v>
          </cell>
          <cell r="P296">
            <v>0</v>
          </cell>
          <cell r="S296">
            <v>0</v>
          </cell>
          <cell r="V296">
            <v>0</v>
          </cell>
        </row>
        <row r="297">
          <cell r="G297">
            <v>0</v>
          </cell>
          <cell r="J297">
            <v>0</v>
          </cell>
          <cell r="M297">
            <v>0</v>
          </cell>
          <cell r="P297">
            <v>0</v>
          </cell>
          <cell r="S297">
            <v>0</v>
          </cell>
          <cell r="V297">
            <v>0</v>
          </cell>
        </row>
        <row r="298">
          <cell r="G298">
            <v>0</v>
          </cell>
          <cell r="J298">
            <v>0</v>
          </cell>
          <cell r="M298">
            <v>0</v>
          </cell>
          <cell r="P298">
            <v>0</v>
          </cell>
          <cell r="S298">
            <v>0</v>
          </cell>
          <cell r="V298">
            <v>0</v>
          </cell>
        </row>
        <row r="299">
          <cell r="G299">
            <v>0</v>
          </cell>
          <cell r="J299">
            <v>0</v>
          </cell>
          <cell r="M299">
            <v>0</v>
          </cell>
          <cell r="P299">
            <v>0</v>
          </cell>
          <cell r="S299">
            <v>0</v>
          </cell>
          <cell r="V299">
            <v>0</v>
          </cell>
        </row>
        <row r="300">
          <cell r="G300">
            <v>0</v>
          </cell>
          <cell r="J300">
            <v>0</v>
          </cell>
          <cell r="M300">
            <v>0</v>
          </cell>
          <cell r="P300">
            <v>0</v>
          </cell>
          <cell r="S300">
            <v>0</v>
          </cell>
          <cell r="V300">
            <v>0</v>
          </cell>
        </row>
        <row r="301">
          <cell r="G301">
            <v>0</v>
          </cell>
          <cell r="J301">
            <v>0</v>
          </cell>
          <cell r="M301">
            <v>0</v>
          </cell>
          <cell r="P301">
            <v>0</v>
          </cell>
          <cell r="S301">
            <v>0</v>
          </cell>
          <cell r="V301">
            <v>0</v>
          </cell>
        </row>
        <row r="302">
          <cell r="G302">
            <v>0</v>
          </cell>
          <cell r="J302">
            <v>0</v>
          </cell>
          <cell r="M302">
            <v>0</v>
          </cell>
          <cell r="P302">
            <v>0</v>
          </cell>
          <cell r="S302">
            <v>0</v>
          </cell>
          <cell r="V302">
            <v>0</v>
          </cell>
        </row>
        <row r="303">
          <cell r="G303">
            <v>0</v>
          </cell>
          <cell r="J303">
            <v>0</v>
          </cell>
          <cell r="M303">
            <v>0</v>
          </cell>
          <cell r="P303">
            <v>0</v>
          </cell>
          <cell r="S303">
            <v>0</v>
          </cell>
          <cell r="V303">
            <v>0</v>
          </cell>
        </row>
        <row r="304">
          <cell r="G304">
            <v>0</v>
          </cell>
          <cell r="J304">
            <v>0</v>
          </cell>
          <cell r="M304">
            <v>0</v>
          </cell>
          <cell r="P304">
            <v>0</v>
          </cell>
          <cell r="S304">
            <v>0</v>
          </cell>
          <cell r="V304">
            <v>0</v>
          </cell>
        </row>
        <row r="305">
          <cell r="G305">
            <v>0</v>
          </cell>
          <cell r="J305">
            <v>0</v>
          </cell>
          <cell r="M305">
            <v>0</v>
          </cell>
          <cell r="P305">
            <v>0</v>
          </cell>
          <cell r="S305">
            <v>0</v>
          </cell>
          <cell r="V305">
            <v>0</v>
          </cell>
        </row>
        <row r="306">
          <cell r="G306">
            <v>0</v>
          </cell>
          <cell r="J306">
            <v>0</v>
          </cell>
          <cell r="M306">
            <v>0</v>
          </cell>
          <cell r="P306">
            <v>0</v>
          </cell>
          <cell r="S306">
            <v>0</v>
          </cell>
          <cell r="V306">
            <v>0</v>
          </cell>
        </row>
        <row r="307">
          <cell r="G307">
            <v>0</v>
          </cell>
          <cell r="J307">
            <v>0</v>
          </cell>
          <cell r="M307">
            <v>0</v>
          </cell>
          <cell r="P307">
            <v>0</v>
          </cell>
          <cell r="S307">
            <v>0</v>
          </cell>
          <cell r="V307">
            <v>0</v>
          </cell>
        </row>
        <row r="308">
          <cell r="G308">
            <v>0</v>
          </cell>
          <cell r="J308">
            <v>0</v>
          </cell>
          <cell r="M308">
            <v>0</v>
          </cell>
          <cell r="P308">
            <v>0</v>
          </cell>
          <cell r="S308">
            <v>0</v>
          </cell>
          <cell r="V308">
            <v>0</v>
          </cell>
        </row>
        <row r="309">
          <cell r="G309">
            <v>0</v>
          </cell>
          <cell r="J309">
            <v>0</v>
          </cell>
          <cell r="M309">
            <v>0</v>
          </cell>
          <cell r="P309">
            <v>0</v>
          </cell>
          <cell r="S309">
            <v>0</v>
          </cell>
          <cell r="V309">
            <v>0</v>
          </cell>
        </row>
        <row r="310">
          <cell r="G310">
            <v>0</v>
          </cell>
          <cell r="J310">
            <v>0</v>
          </cell>
          <cell r="M310">
            <v>0</v>
          </cell>
          <cell r="P310">
            <v>0</v>
          </cell>
          <cell r="S310">
            <v>0</v>
          </cell>
          <cell r="V310">
            <v>0</v>
          </cell>
        </row>
        <row r="311">
          <cell r="G311">
            <v>0</v>
          </cell>
          <cell r="J311">
            <v>0</v>
          </cell>
          <cell r="M311">
            <v>0</v>
          </cell>
          <cell r="P311">
            <v>0</v>
          </cell>
          <cell r="S311">
            <v>0</v>
          </cell>
          <cell r="V311">
            <v>0</v>
          </cell>
        </row>
        <row r="312">
          <cell r="G312">
            <v>0</v>
          </cell>
          <cell r="J312">
            <v>0</v>
          </cell>
          <cell r="M312">
            <v>0</v>
          </cell>
          <cell r="P312">
            <v>0</v>
          </cell>
          <cell r="S312">
            <v>0</v>
          </cell>
          <cell r="V312">
            <v>0</v>
          </cell>
        </row>
        <row r="313">
          <cell r="G313">
            <v>0</v>
          </cell>
          <cell r="J313">
            <v>0</v>
          </cell>
          <cell r="M313">
            <v>0</v>
          </cell>
          <cell r="P313">
            <v>0</v>
          </cell>
          <cell r="S313">
            <v>0</v>
          </cell>
          <cell r="V313">
            <v>0</v>
          </cell>
        </row>
        <row r="314">
          <cell r="G314">
            <v>0</v>
          </cell>
          <cell r="J314">
            <v>0</v>
          </cell>
          <cell r="M314">
            <v>0</v>
          </cell>
          <cell r="P314">
            <v>0</v>
          </cell>
          <cell r="S314">
            <v>0</v>
          </cell>
          <cell r="V314">
            <v>0</v>
          </cell>
        </row>
        <row r="315">
          <cell r="G315">
            <v>0</v>
          </cell>
          <cell r="J315">
            <v>0</v>
          </cell>
          <cell r="M315">
            <v>0</v>
          </cell>
          <cell r="P315">
            <v>0</v>
          </cell>
          <cell r="S315">
            <v>0</v>
          </cell>
          <cell r="V315">
            <v>0</v>
          </cell>
        </row>
        <row r="316">
          <cell r="G316">
            <v>0</v>
          </cell>
          <cell r="J316">
            <v>0</v>
          </cell>
          <cell r="M316">
            <v>0</v>
          </cell>
          <cell r="P316">
            <v>0</v>
          </cell>
          <cell r="S316">
            <v>0</v>
          </cell>
          <cell r="V316">
            <v>0</v>
          </cell>
        </row>
        <row r="317">
          <cell r="G317">
            <v>0</v>
          </cell>
          <cell r="J317">
            <v>0</v>
          </cell>
          <cell r="M317">
            <v>0</v>
          </cell>
          <cell r="P317">
            <v>0</v>
          </cell>
          <cell r="S317">
            <v>0</v>
          </cell>
          <cell r="V317">
            <v>0</v>
          </cell>
        </row>
        <row r="318">
          <cell r="G318">
            <v>0</v>
          </cell>
          <cell r="J318">
            <v>0</v>
          </cell>
          <cell r="M318">
            <v>0</v>
          </cell>
          <cell r="P318">
            <v>0</v>
          </cell>
          <cell r="S318">
            <v>0</v>
          </cell>
          <cell r="V318">
            <v>0</v>
          </cell>
        </row>
        <row r="319">
          <cell r="G319">
            <v>0</v>
          </cell>
          <cell r="J319">
            <v>0</v>
          </cell>
          <cell r="M319">
            <v>0</v>
          </cell>
          <cell r="P319">
            <v>0</v>
          </cell>
          <cell r="S319">
            <v>0</v>
          </cell>
          <cell r="V319">
            <v>0</v>
          </cell>
        </row>
        <row r="320">
          <cell r="G320">
            <v>0</v>
          </cell>
          <cell r="J320">
            <v>0</v>
          </cell>
          <cell r="M320">
            <v>0</v>
          </cell>
          <cell r="P320">
            <v>0</v>
          </cell>
          <cell r="S320">
            <v>0</v>
          </cell>
          <cell r="V320">
            <v>0</v>
          </cell>
        </row>
        <row r="321">
          <cell r="G321">
            <v>0</v>
          </cell>
          <cell r="J321">
            <v>0</v>
          </cell>
          <cell r="M321">
            <v>0</v>
          </cell>
          <cell r="P321">
            <v>0</v>
          </cell>
          <cell r="S321">
            <v>0</v>
          </cell>
          <cell r="V321">
            <v>0</v>
          </cell>
        </row>
        <row r="322">
          <cell r="G322">
            <v>0</v>
          </cell>
          <cell r="J322">
            <v>0</v>
          </cell>
          <cell r="M322">
            <v>0</v>
          </cell>
          <cell r="P322">
            <v>0</v>
          </cell>
          <cell r="S322">
            <v>0</v>
          </cell>
          <cell r="V322">
            <v>0</v>
          </cell>
        </row>
        <row r="323">
          <cell r="G323">
            <v>0</v>
          </cell>
          <cell r="J323">
            <v>0</v>
          </cell>
          <cell r="M323">
            <v>0</v>
          </cell>
          <cell r="P323">
            <v>0</v>
          </cell>
          <cell r="S323">
            <v>0</v>
          </cell>
          <cell r="V323">
            <v>0</v>
          </cell>
        </row>
        <row r="324">
          <cell r="G324">
            <v>0</v>
          </cell>
          <cell r="J324">
            <v>0</v>
          </cell>
          <cell r="M324">
            <v>0</v>
          </cell>
          <cell r="P324">
            <v>0</v>
          </cell>
          <cell r="S324">
            <v>0</v>
          </cell>
          <cell r="V324">
            <v>0</v>
          </cell>
        </row>
        <row r="325">
          <cell r="G325">
            <v>0</v>
          </cell>
          <cell r="J325">
            <v>0</v>
          </cell>
          <cell r="M325">
            <v>0</v>
          </cell>
          <cell r="P325">
            <v>0</v>
          </cell>
          <cell r="S325">
            <v>0</v>
          </cell>
          <cell r="V325">
            <v>0</v>
          </cell>
        </row>
        <row r="326">
          <cell r="G326">
            <v>0</v>
          </cell>
          <cell r="J326">
            <v>0</v>
          </cell>
          <cell r="M326">
            <v>0</v>
          </cell>
          <cell r="P326">
            <v>0</v>
          </cell>
          <cell r="S326">
            <v>0</v>
          </cell>
          <cell r="V326">
            <v>0</v>
          </cell>
        </row>
        <row r="327">
          <cell r="G327">
            <v>0</v>
          </cell>
          <cell r="J327">
            <v>0</v>
          </cell>
          <cell r="M327">
            <v>0</v>
          </cell>
          <cell r="P327">
            <v>0</v>
          </cell>
          <cell r="S327">
            <v>0</v>
          </cell>
          <cell r="V327">
            <v>0</v>
          </cell>
        </row>
        <row r="328">
          <cell r="G328">
            <v>0</v>
          </cell>
          <cell r="J328">
            <v>0</v>
          </cell>
          <cell r="M328">
            <v>0</v>
          </cell>
          <cell r="P328">
            <v>0</v>
          </cell>
          <cell r="S328">
            <v>0</v>
          </cell>
          <cell r="V328">
            <v>0</v>
          </cell>
        </row>
        <row r="329">
          <cell r="G329">
            <v>0</v>
          </cell>
          <cell r="J329">
            <v>0</v>
          </cell>
          <cell r="M329">
            <v>0</v>
          </cell>
          <cell r="P329">
            <v>0</v>
          </cell>
          <cell r="S329">
            <v>0</v>
          </cell>
          <cell r="V329">
            <v>0</v>
          </cell>
        </row>
        <row r="330">
          <cell r="G330">
            <v>0</v>
          </cell>
          <cell r="J330">
            <v>0</v>
          </cell>
          <cell r="M330">
            <v>0</v>
          </cell>
          <cell r="P330">
            <v>0</v>
          </cell>
          <cell r="S330">
            <v>0</v>
          </cell>
          <cell r="V330">
            <v>0</v>
          </cell>
        </row>
        <row r="331">
          <cell r="G331">
            <v>0</v>
          </cell>
          <cell r="J331">
            <v>0</v>
          </cell>
          <cell r="M331">
            <v>0</v>
          </cell>
          <cell r="P331">
            <v>0</v>
          </cell>
          <cell r="S331">
            <v>0</v>
          </cell>
          <cell r="V331">
            <v>0</v>
          </cell>
        </row>
        <row r="332">
          <cell r="G332">
            <v>0</v>
          </cell>
          <cell r="J332">
            <v>0</v>
          </cell>
          <cell r="M332">
            <v>0</v>
          </cell>
          <cell r="P332">
            <v>0</v>
          </cell>
          <cell r="S332">
            <v>0</v>
          </cell>
          <cell r="V332">
            <v>0</v>
          </cell>
        </row>
        <row r="333">
          <cell r="G333">
            <v>0</v>
          </cell>
          <cell r="J333">
            <v>0</v>
          </cell>
          <cell r="M333">
            <v>0</v>
          </cell>
          <cell r="P333">
            <v>0</v>
          </cell>
          <cell r="S333">
            <v>0</v>
          </cell>
          <cell r="V333">
            <v>0</v>
          </cell>
        </row>
        <row r="334">
          <cell r="G334">
            <v>0</v>
          </cell>
          <cell r="J334">
            <v>0</v>
          </cell>
          <cell r="M334">
            <v>0</v>
          </cell>
          <cell r="P334">
            <v>0</v>
          </cell>
          <cell r="S334">
            <v>0</v>
          </cell>
          <cell r="V334">
            <v>0</v>
          </cell>
        </row>
        <row r="335">
          <cell r="G335">
            <v>0</v>
          </cell>
          <cell r="J335">
            <v>0</v>
          </cell>
          <cell r="M335">
            <v>0</v>
          </cell>
          <cell r="P335">
            <v>0</v>
          </cell>
          <cell r="S335">
            <v>0</v>
          </cell>
          <cell r="V335">
            <v>0</v>
          </cell>
        </row>
        <row r="336">
          <cell r="G336">
            <v>0</v>
          </cell>
          <cell r="J336">
            <v>0</v>
          </cell>
          <cell r="M336">
            <v>0</v>
          </cell>
          <cell r="P336">
            <v>0</v>
          </cell>
          <cell r="S336">
            <v>0</v>
          </cell>
          <cell r="V336">
            <v>0</v>
          </cell>
        </row>
        <row r="337">
          <cell r="G337">
            <v>0</v>
          </cell>
          <cell r="J337">
            <v>0</v>
          </cell>
          <cell r="M337">
            <v>0</v>
          </cell>
          <cell r="P337">
            <v>0</v>
          </cell>
          <cell r="S337">
            <v>0</v>
          </cell>
          <cell r="V337">
            <v>0</v>
          </cell>
        </row>
        <row r="338">
          <cell r="G338">
            <v>0</v>
          </cell>
          <cell r="J338">
            <v>0</v>
          </cell>
          <cell r="M338">
            <v>0</v>
          </cell>
          <cell r="P338">
            <v>0</v>
          </cell>
          <cell r="S338">
            <v>0</v>
          </cell>
          <cell r="V338">
            <v>0</v>
          </cell>
        </row>
        <row r="339">
          <cell r="G339">
            <v>0</v>
          </cell>
          <cell r="J339">
            <v>0</v>
          </cell>
          <cell r="M339">
            <v>0</v>
          </cell>
          <cell r="P339">
            <v>0</v>
          </cell>
          <cell r="S339">
            <v>0</v>
          </cell>
          <cell r="V339">
            <v>0</v>
          </cell>
        </row>
        <row r="340">
          <cell r="G340">
            <v>0</v>
          </cell>
          <cell r="J340">
            <v>0</v>
          </cell>
          <cell r="M340">
            <v>0</v>
          </cell>
          <cell r="P340">
            <v>0</v>
          </cell>
          <cell r="S340">
            <v>0</v>
          </cell>
          <cell r="V340">
            <v>0</v>
          </cell>
        </row>
        <row r="341">
          <cell r="G341">
            <v>0</v>
          </cell>
          <cell r="J341">
            <v>0</v>
          </cell>
          <cell r="M341">
            <v>0</v>
          </cell>
          <cell r="P341">
            <v>0</v>
          </cell>
          <cell r="S341">
            <v>0</v>
          </cell>
          <cell r="V341">
            <v>0</v>
          </cell>
        </row>
        <row r="342">
          <cell r="G342">
            <v>0</v>
          </cell>
          <cell r="J342">
            <v>0</v>
          </cell>
          <cell r="M342">
            <v>0</v>
          </cell>
          <cell r="P342">
            <v>0</v>
          </cell>
          <cell r="S342">
            <v>0</v>
          </cell>
          <cell r="V342">
            <v>0</v>
          </cell>
        </row>
        <row r="343">
          <cell r="G343">
            <v>0</v>
          </cell>
          <cell r="J343">
            <v>0</v>
          </cell>
          <cell r="M343">
            <v>0</v>
          </cell>
          <cell r="P343">
            <v>0</v>
          </cell>
          <cell r="S343">
            <v>0</v>
          </cell>
          <cell r="V343">
            <v>0</v>
          </cell>
        </row>
        <row r="344">
          <cell r="G344">
            <v>0</v>
          </cell>
          <cell r="J344">
            <v>0</v>
          </cell>
          <cell r="M344">
            <v>0</v>
          </cell>
          <cell r="P344">
            <v>0</v>
          </cell>
          <cell r="S344">
            <v>0</v>
          </cell>
          <cell r="V344">
            <v>0</v>
          </cell>
        </row>
        <row r="345">
          <cell r="G345">
            <v>0</v>
          </cell>
          <cell r="J345">
            <v>0</v>
          </cell>
          <cell r="M345">
            <v>0</v>
          </cell>
          <cell r="P345">
            <v>0</v>
          </cell>
          <cell r="S345">
            <v>0</v>
          </cell>
          <cell r="V345">
            <v>0</v>
          </cell>
        </row>
        <row r="346">
          <cell r="G346">
            <v>0</v>
          </cell>
          <cell r="J346">
            <v>0</v>
          </cell>
          <cell r="M346">
            <v>0</v>
          </cell>
          <cell r="P346">
            <v>0</v>
          </cell>
          <cell r="S346">
            <v>0</v>
          </cell>
          <cell r="V346">
            <v>0</v>
          </cell>
        </row>
        <row r="347">
          <cell r="G347">
            <v>0</v>
          </cell>
          <cell r="J347">
            <v>0</v>
          </cell>
          <cell r="M347">
            <v>0</v>
          </cell>
          <cell r="P347">
            <v>0</v>
          </cell>
          <cell r="S347">
            <v>0</v>
          </cell>
          <cell r="V347">
            <v>0</v>
          </cell>
        </row>
        <row r="348">
          <cell r="G348">
            <v>0</v>
          </cell>
          <cell r="J348">
            <v>0</v>
          </cell>
          <cell r="M348">
            <v>0</v>
          </cell>
          <cell r="P348">
            <v>0</v>
          </cell>
          <cell r="S348">
            <v>0</v>
          </cell>
          <cell r="V348">
            <v>0</v>
          </cell>
        </row>
        <row r="349">
          <cell r="G349">
            <v>0</v>
          </cell>
          <cell r="J349">
            <v>0</v>
          </cell>
          <cell r="M349">
            <v>0</v>
          </cell>
          <cell r="P349">
            <v>0</v>
          </cell>
          <cell r="S349">
            <v>0</v>
          </cell>
          <cell r="V349">
            <v>0</v>
          </cell>
        </row>
        <row r="350">
          <cell r="G350">
            <v>0</v>
          </cell>
          <cell r="J350">
            <v>0</v>
          </cell>
          <cell r="M350">
            <v>0</v>
          </cell>
          <cell r="P350">
            <v>0</v>
          </cell>
          <cell r="S350">
            <v>0</v>
          </cell>
          <cell r="V350">
            <v>0</v>
          </cell>
        </row>
        <row r="351">
          <cell r="G351">
            <v>0</v>
          </cell>
          <cell r="J351">
            <v>0</v>
          </cell>
          <cell r="M351">
            <v>0</v>
          </cell>
          <cell r="P351">
            <v>0</v>
          </cell>
          <cell r="S351">
            <v>0</v>
          </cell>
          <cell r="V351">
            <v>0</v>
          </cell>
        </row>
        <row r="352">
          <cell r="G352">
            <v>0</v>
          </cell>
          <cell r="J352">
            <v>0</v>
          </cell>
          <cell r="M352">
            <v>0</v>
          </cell>
          <cell r="P352">
            <v>0</v>
          </cell>
          <cell r="S352">
            <v>0</v>
          </cell>
          <cell r="V352">
            <v>0</v>
          </cell>
        </row>
        <row r="353">
          <cell r="G353">
            <v>0</v>
          </cell>
          <cell r="J353">
            <v>0</v>
          </cell>
          <cell r="M353">
            <v>0</v>
          </cell>
          <cell r="P353">
            <v>0</v>
          </cell>
          <cell r="S353">
            <v>0</v>
          </cell>
          <cell r="V353">
            <v>0</v>
          </cell>
        </row>
        <row r="354">
          <cell r="G354">
            <v>0</v>
          </cell>
          <cell r="J354">
            <v>0</v>
          </cell>
          <cell r="M354">
            <v>0</v>
          </cell>
          <cell r="P354">
            <v>0</v>
          </cell>
          <cell r="S354">
            <v>0</v>
          </cell>
          <cell r="V354">
            <v>0</v>
          </cell>
        </row>
        <row r="355">
          <cell r="G355">
            <v>0</v>
          </cell>
          <cell r="J355">
            <v>0</v>
          </cell>
          <cell r="M355">
            <v>0</v>
          </cell>
          <cell r="P355">
            <v>0</v>
          </cell>
          <cell r="S355">
            <v>0</v>
          </cell>
          <cell r="V355">
            <v>0</v>
          </cell>
        </row>
        <row r="356">
          <cell r="G356">
            <v>0</v>
          </cell>
          <cell r="J356">
            <v>0</v>
          </cell>
          <cell r="M356">
            <v>0</v>
          </cell>
          <cell r="P356">
            <v>0</v>
          </cell>
          <cell r="S356">
            <v>0</v>
          </cell>
          <cell r="V356">
            <v>0</v>
          </cell>
        </row>
        <row r="357">
          <cell r="G357">
            <v>0</v>
          </cell>
          <cell r="J357">
            <v>0</v>
          </cell>
          <cell r="M357">
            <v>0</v>
          </cell>
          <cell r="P357">
            <v>0</v>
          </cell>
          <cell r="S357">
            <v>0</v>
          </cell>
          <cell r="V357">
            <v>0</v>
          </cell>
        </row>
        <row r="358">
          <cell r="G358">
            <v>0</v>
          </cell>
          <cell r="J358">
            <v>0</v>
          </cell>
          <cell r="M358">
            <v>0</v>
          </cell>
          <cell r="P358">
            <v>0</v>
          </cell>
          <cell r="S358">
            <v>0</v>
          </cell>
          <cell r="V358">
            <v>0</v>
          </cell>
        </row>
        <row r="359">
          <cell r="G359">
            <v>0</v>
          </cell>
          <cell r="J359">
            <v>0</v>
          </cell>
          <cell r="M359">
            <v>0</v>
          </cell>
          <cell r="P359">
            <v>0</v>
          </cell>
          <cell r="S359">
            <v>0</v>
          </cell>
          <cell r="V359">
            <v>0</v>
          </cell>
        </row>
        <row r="360">
          <cell r="G360">
            <v>0</v>
          </cell>
          <cell r="J360">
            <v>0</v>
          </cell>
          <cell r="M360">
            <v>0</v>
          </cell>
          <cell r="P360">
            <v>0</v>
          </cell>
          <cell r="S360">
            <v>0</v>
          </cell>
          <cell r="V360">
            <v>0</v>
          </cell>
        </row>
        <row r="361">
          <cell r="G361">
            <v>0</v>
          </cell>
          <cell r="J361">
            <v>0</v>
          </cell>
          <cell r="M361">
            <v>0</v>
          </cell>
          <cell r="P361">
            <v>0</v>
          </cell>
          <cell r="S361">
            <v>0</v>
          </cell>
          <cell r="V361">
            <v>0</v>
          </cell>
        </row>
        <row r="362">
          <cell r="G362">
            <v>0</v>
          </cell>
          <cell r="J362">
            <v>0</v>
          </cell>
          <cell r="M362">
            <v>0</v>
          </cell>
          <cell r="P362">
            <v>0</v>
          </cell>
          <cell r="S362">
            <v>0</v>
          </cell>
          <cell r="V362">
            <v>0</v>
          </cell>
        </row>
        <row r="363">
          <cell r="G363">
            <v>0</v>
          </cell>
          <cell r="J363">
            <v>0</v>
          </cell>
          <cell r="M363">
            <v>0</v>
          </cell>
          <cell r="P363">
            <v>0</v>
          </cell>
          <cell r="S363">
            <v>0</v>
          </cell>
          <cell r="V363">
            <v>0</v>
          </cell>
        </row>
        <row r="364">
          <cell r="G364">
            <v>0</v>
          </cell>
          <cell r="J364">
            <v>0</v>
          </cell>
          <cell r="M364">
            <v>0</v>
          </cell>
          <cell r="P364">
            <v>0</v>
          </cell>
          <cell r="S364">
            <v>0</v>
          </cell>
          <cell r="V364">
            <v>0</v>
          </cell>
        </row>
        <row r="365">
          <cell r="G365">
            <v>0</v>
          </cell>
          <cell r="J365">
            <v>0</v>
          </cell>
          <cell r="M365">
            <v>0</v>
          </cell>
          <cell r="P365">
            <v>0</v>
          </cell>
          <cell r="S365">
            <v>0</v>
          </cell>
          <cell r="V365">
            <v>0</v>
          </cell>
        </row>
        <row r="366">
          <cell r="G366">
            <v>0</v>
          </cell>
          <cell r="J366">
            <v>0</v>
          </cell>
          <cell r="M366">
            <v>0</v>
          </cell>
          <cell r="P366">
            <v>0</v>
          </cell>
          <cell r="S366">
            <v>0</v>
          </cell>
          <cell r="V366">
            <v>0</v>
          </cell>
        </row>
        <row r="367">
          <cell r="G367">
            <v>0</v>
          </cell>
          <cell r="J367">
            <v>0</v>
          </cell>
          <cell r="M367">
            <v>0</v>
          </cell>
          <cell r="P367">
            <v>0</v>
          </cell>
          <cell r="S367">
            <v>0</v>
          </cell>
          <cell r="V367">
            <v>0</v>
          </cell>
        </row>
        <row r="368">
          <cell r="G368">
            <v>0</v>
          </cell>
          <cell r="J368">
            <v>0</v>
          </cell>
          <cell r="M368">
            <v>0</v>
          </cell>
          <cell r="P368">
            <v>0</v>
          </cell>
          <cell r="S368">
            <v>0</v>
          </cell>
          <cell r="V368">
            <v>0</v>
          </cell>
        </row>
        <row r="369">
          <cell r="G369">
            <v>0</v>
          </cell>
          <cell r="J369">
            <v>0</v>
          </cell>
          <cell r="M369">
            <v>0</v>
          </cell>
          <cell r="P369">
            <v>0</v>
          </cell>
          <cell r="S369">
            <v>0</v>
          </cell>
          <cell r="V369">
            <v>0</v>
          </cell>
        </row>
        <row r="370">
          <cell r="G370">
            <v>0</v>
          </cell>
          <cell r="J370">
            <v>0</v>
          </cell>
          <cell r="M370">
            <v>0</v>
          </cell>
          <cell r="P370">
            <v>0</v>
          </cell>
          <cell r="S370">
            <v>0</v>
          </cell>
          <cell r="V370">
            <v>0</v>
          </cell>
        </row>
        <row r="371">
          <cell r="G371">
            <v>0</v>
          </cell>
          <cell r="J371">
            <v>0</v>
          </cell>
          <cell r="M371">
            <v>0</v>
          </cell>
          <cell r="P371">
            <v>0</v>
          </cell>
          <cell r="S371">
            <v>0</v>
          </cell>
          <cell r="V371">
            <v>0</v>
          </cell>
        </row>
        <row r="372">
          <cell r="G372">
            <v>0</v>
          </cell>
          <cell r="J372">
            <v>0</v>
          </cell>
          <cell r="M372">
            <v>0</v>
          </cell>
          <cell r="P372">
            <v>0</v>
          </cell>
          <cell r="S372">
            <v>0</v>
          </cell>
          <cell r="V372">
            <v>0</v>
          </cell>
        </row>
        <row r="373">
          <cell r="G373">
            <v>0</v>
          </cell>
          <cell r="J373">
            <v>0</v>
          </cell>
          <cell r="M373">
            <v>0</v>
          </cell>
          <cell r="P373">
            <v>0</v>
          </cell>
          <cell r="S373">
            <v>0</v>
          </cell>
          <cell r="V373">
            <v>0</v>
          </cell>
        </row>
        <row r="374">
          <cell r="G374">
            <v>0</v>
          </cell>
          <cell r="J374">
            <v>0</v>
          </cell>
          <cell r="M374">
            <v>0</v>
          </cell>
          <cell r="P374">
            <v>0</v>
          </cell>
          <cell r="S374">
            <v>0</v>
          </cell>
          <cell r="V374">
            <v>0</v>
          </cell>
        </row>
        <row r="375">
          <cell r="G375">
            <v>5121298</v>
          </cell>
          <cell r="J375">
            <v>1502763</v>
          </cell>
          <cell r="M375">
            <v>271572</v>
          </cell>
          <cell r="P375">
            <v>172547</v>
          </cell>
          <cell r="S375">
            <v>81212</v>
          </cell>
          <cell r="V375">
            <v>192712</v>
          </cell>
        </row>
        <row r="376">
          <cell r="G376">
            <v>3800098</v>
          </cell>
          <cell r="J376">
            <v>0</v>
          </cell>
          <cell r="M376">
            <v>0</v>
          </cell>
          <cell r="P376">
            <v>0</v>
          </cell>
          <cell r="S376">
            <v>0</v>
          </cell>
          <cell r="V376">
            <v>0</v>
          </cell>
        </row>
        <row r="377">
          <cell r="G377">
            <v>0</v>
          </cell>
          <cell r="J377">
            <v>0</v>
          </cell>
          <cell r="M377">
            <v>0</v>
          </cell>
          <cell r="P377">
            <v>0</v>
          </cell>
          <cell r="S377">
            <v>0</v>
          </cell>
          <cell r="V377">
            <v>0</v>
          </cell>
        </row>
        <row r="378">
          <cell r="G378">
            <v>0</v>
          </cell>
          <cell r="J378">
            <v>0</v>
          </cell>
          <cell r="M378">
            <v>0</v>
          </cell>
          <cell r="P378">
            <v>0</v>
          </cell>
          <cell r="S378">
            <v>0</v>
          </cell>
          <cell r="V378">
            <v>0</v>
          </cell>
        </row>
        <row r="379">
          <cell r="G379">
            <v>0</v>
          </cell>
          <cell r="J379">
            <v>0</v>
          </cell>
          <cell r="M379">
            <v>0</v>
          </cell>
          <cell r="P379">
            <v>0</v>
          </cell>
          <cell r="S379">
            <v>0</v>
          </cell>
          <cell r="V379">
            <v>0</v>
          </cell>
        </row>
        <row r="380">
          <cell r="G380">
            <v>3800098</v>
          </cell>
          <cell r="J380">
            <v>0</v>
          </cell>
          <cell r="M380">
            <v>0</v>
          </cell>
          <cell r="P380">
            <v>0</v>
          </cell>
          <cell r="S380">
            <v>0</v>
          </cell>
          <cell r="V380">
            <v>0</v>
          </cell>
        </row>
        <row r="381">
          <cell r="G381">
            <v>0</v>
          </cell>
          <cell r="J381">
            <v>0</v>
          </cell>
          <cell r="M381">
            <v>0</v>
          </cell>
          <cell r="P381">
            <v>0</v>
          </cell>
          <cell r="S381">
            <v>0</v>
          </cell>
          <cell r="V381">
            <v>0</v>
          </cell>
        </row>
        <row r="382">
          <cell r="G382">
            <v>0</v>
          </cell>
          <cell r="J382">
            <v>0</v>
          </cell>
          <cell r="M382">
            <v>0</v>
          </cell>
          <cell r="P382">
            <v>0</v>
          </cell>
          <cell r="S382">
            <v>0</v>
          </cell>
          <cell r="V382">
            <v>0</v>
          </cell>
        </row>
        <row r="383">
          <cell r="G383">
            <v>1321200</v>
          </cell>
          <cell r="J383">
            <v>1502763</v>
          </cell>
          <cell r="M383">
            <v>271572</v>
          </cell>
          <cell r="P383">
            <v>172547</v>
          </cell>
          <cell r="S383">
            <v>81212</v>
          </cell>
          <cell r="V383">
            <v>192712</v>
          </cell>
        </row>
        <row r="384">
          <cell r="G384">
            <v>0</v>
          </cell>
          <cell r="J384">
            <v>0</v>
          </cell>
          <cell r="M384">
            <v>0</v>
          </cell>
          <cell r="P384">
            <v>0</v>
          </cell>
          <cell r="S384">
            <v>0</v>
          </cell>
          <cell r="V384">
            <v>0</v>
          </cell>
        </row>
        <row r="385">
          <cell r="G385">
            <v>1321200</v>
          </cell>
          <cell r="J385">
            <v>1502763</v>
          </cell>
          <cell r="M385">
            <v>271572</v>
          </cell>
          <cell r="P385">
            <v>172547</v>
          </cell>
          <cell r="S385">
            <v>81212</v>
          </cell>
          <cell r="V385">
            <v>192712</v>
          </cell>
        </row>
        <row r="386">
          <cell r="G386">
            <v>0</v>
          </cell>
          <cell r="J386">
            <v>0</v>
          </cell>
          <cell r="M386">
            <v>0</v>
          </cell>
          <cell r="P386">
            <v>0</v>
          </cell>
          <cell r="S386">
            <v>0</v>
          </cell>
          <cell r="V386">
            <v>0</v>
          </cell>
        </row>
        <row r="387">
          <cell r="G387">
            <v>0</v>
          </cell>
          <cell r="J387">
            <v>0</v>
          </cell>
          <cell r="M387">
            <v>0</v>
          </cell>
          <cell r="P387">
            <v>0</v>
          </cell>
          <cell r="S387">
            <v>0</v>
          </cell>
          <cell r="V387">
            <v>0</v>
          </cell>
        </row>
        <row r="388">
          <cell r="G388">
            <v>0</v>
          </cell>
          <cell r="J388">
            <v>0</v>
          </cell>
          <cell r="M388">
            <v>0</v>
          </cell>
          <cell r="P388">
            <v>0</v>
          </cell>
          <cell r="S388">
            <v>0</v>
          </cell>
          <cell r="V388">
            <v>0</v>
          </cell>
        </row>
        <row r="389">
          <cell r="G389">
            <v>0</v>
          </cell>
          <cell r="J389">
            <v>0</v>
          </cell>
          <cell r="M389">
            <v>0</v>
          </cell>
          <cell r="P389">
            <v>0</v>
          </cell>
          <cell r="S389">
            <v>0</v>
          </cell>
          <cell r="V389">
            <v>0</v>
          </cell>
        </row>
        <row r="390">
          <cell r="G390">
            <v>66665120.782704905</v>
          </cell>
          <cell r="J390">
            <v>69265572.774100006</v>
          </cell>
          <cell r="M390">
            <v>62422712.826666668</v>
          </cell>
          <cell r="P390">
            <v>58932205.38666667</v>
          </cell>
          <cell r="S390">
            <v>57349993.946666665</v>
          </cell>
          <cell r="V390">
            <v>52644026.506666668</v>
          </cell>
        </row>
        <row r="391">
          <cell r="G391">
            <v>0</v>
          </cell>
          <cell r="J391">
            <v>0</v>
          </cell>
          <cell r="M391">
            <v>0</v>
          </cell>
          <cell r="P391">
            <v>0</v>
          </cell>
          <cell r="S391">
            <v>0</v>
          </cell>
          <cell r="V391">
            <v>0</v>
          </cell>
        </row>
        <row r="392">
          <cell r="G392">
            <v>0</v>
          </cell>
          <cell r="J392">
            <v>0</v>
          </cell>
          <cell r="M392">
            <v>0</v>
          </cell>
          <cell r="P392">
            <v>0</v>
          </cell>
          <cell r="S392">
            <v>0</v>
          </cell>
          <cell r="V392">
            <v>0</v>
          </cell>
        </row>
        <row r="393">
          <cell r="G393">
            <v>0</v>
          </cell>
          <cell r="J393">
            <v>0</v>
          </cell>
          <cell r="M393">
            <v>0</v>
          </cell>
          <cell r="P393">
            <v>0</v>
          </cell>
          <cell r="S393">
            <v>0</v>
          </cell>
          <cell r="V393">
            <v>0</v>
          </cell>
        </row>
        <row r="394">
          <cell r="G394">
            <v>0</v>
          </cell>
          <cell r="J394">
            <v>0</v>
          </cell>
          <cell r="M394">
            <v>0</v>
          </cell>
          <cell r="P394">
            <v>0</v>
          </cell>
          <cell r="S394">
            <v>0</v>
          </cell>
          <cell r="V394">
            <v>0</v>
          </cell>
        </row>
        <row r="395">
          <cell r="G395">
            <v>0</v>
          </cell>
          <cell r="J395">
            <v>0</v>
          </cell>
          <cell r="M395">
            <v>0</v>
          </cell>
          <cell r="P395">
            <v>0</v>
          </cell>
          <cell r="S395">
            <v>0</v>
          </cell>
          <cell r="V395">
            <v>0</v>
          </cell>
        </row>
        <row r="396">
          <cell r="G396">
            <v>0</v>
          </cell>
          <cell r="J396">
            <v>0</v>
          </cell>
          <cell r="M396">
            <v>0</v>
          </cell>
          <cell r="P396">
            <v>0</v>
          </cell>
          <cell r="S396">
            <v>0</v>
          </cell>
          <cell r="V396">
            <v>0</v>
          </cell>
        </row>
        <row r="397">
          <cell r="G397">
            <v>0</v>
          </cell>
          <cell r="J397">
            <v>0</v>
          </cell>
          <cell r="M397">
            <v>0</v>
          </cell>
          <cell r="P397">
            <v>0</v>
          </cell>
          <cell r="S397">
            <v>0</v>
          </cell>
          <cell r="V397">
            <v>0</v>
          </cell>
        </row>
        <row r="398">
          <cell r="G398">
            <v>0</v>
          </cell>
          <cell r="J398">
            <v>0</v>
          </cell>
          <cell r="M398">
            <v>0</v>
          </cell>
          <cell r="P398">
            <v>0</v>
          </cell>
          <cell r="S398">
            <v>0</v>
          </cell>
          <cell r="V398">
            <v>0</v>
          </cell>
        </row>
        <row r="399">
          <cell r="G399">
            <v>0</v>
          </cell>
          <cell r="J399">
            <v>0</v>
          </cell>
          <cell r="M399">
            <v>0</v>
          </cell>
          <cell r="P399">
            <v>0</v>
          </cell>
          <cell r="S399">
            <v>0</v>
          </cell>
          <cell r="V399">
            <v>0</v>
          </cell>
        </row>
        <row r="400">
          <cell r="G400">
            <v>0</v>
          </cell>
          <cell r="J400">
            <v>0</v>
          </cell>
          <cell r="M400">
            <v>0</v>
          </cell>
          <cell r="P400">
            <v>0</v>
          </cell>
          <cell r="S400">
            <v>0</v>
          </cell>
          <cell r="V400">
            <v>0</v>
          </cell>
        </row>
        <row r="401">
          <cell r="G401">
            <v>0</v>
          </cell>
          <cell r="J401">
            <v>0</v>
          </cell>
          <cell r="M401">
            <v>0</v>
          </cell>
          <cell r="P401">
            <v>0</v>
          </cell>
          <cell r="S401">
            <v>0</v>
          </cell>
          <cell r="V401">
            <v>0</v>
          </cell>
        </row>
        <row r="402">
          <cell r="G402">
            <v>0</v>
          </cell>
          <cell r="J402">
            <v>0</v>
          </cell>
          <cell r="M402">
            <v>0</v>
          </cell>
          <cell r="P402">
            <v>0</v>
          </cell>
          <cell r="S402">
            <v>0</v>
          </cell>
          <cell r="V402">
            <v>0</v>
          </cell>
        </row>
        <row r="403">
          <cell r="G403">
            <v>0</v>
          </cell>
          <cell r="J403">
            <v>0</v>
          </cell>
          <cell r="M403">
            <v>0</v>
          </cell>
          <cell r="P403">
            <v>0</v>
          </cell>
          <cell r="S403">
            <v>0</v>
          </cell>
          <cell r="V403">
            <v>0</v>
          </cell>
        </row>
        <row r="404">
          <cell r="G404">
            <v>0</v>
          </cell>
          <cell r="J404">
            <v>0</v>
          </cell>
          <cell r="M404">
            <v>0</v>
          </cell>
          <cell r="P404">
            <v>0</v>
          </cell>
          <cell r="S404">
            <v>0</v>
          </cell>
          <cell r="V404">
            <v>0</v>
          </cell>
        </row>
        <row r="405">
          <cell r="G405">
            <v>0</v>
          </cell>
          <cell r="J405">
            <v>0</v>
          </cell>
          <cell r="M405">
            <v>0</v>
          </cell>
          <cell r="P405">
            <v>0</v>
          </cell>
          <cell r="S405">
            <v>0</v>
          </cell>
          <cell r="V405">
            <v>0</v>
          </cell>
        </row>
        <row r="406">
          <cell r="G406">
            <v>0</v>
          </cell>
          <cell r="J406">
            <v>0</v>
          </cell>
          <cell r="M406">
            <v>0</v>
          </cell>
          <cell r="P406">
            <v>0</v>
          </cell>
          <cell r="S406">
            <v>0</v>
          </cell>
          <cell r="V406">
            <v>0</v>
          </cell>
        </row>
        <row r="407">
          <cell r="G407">
            <v>0</v>
          </cell>
          <cell r="J407">
            <v>0</v>
          </cell>
          <cell r="M407">
            <v>0</v>
          </cell>
          <cell r="P407">
            <v>0</v>
          </cell>
          <cell r="S407">
            <v>0</v>
          </cell>
          <cell r="V407">
            <v>0</v>
          </cell>
        </row>
        <row r="408">
          <cell r="G408">
            <v>0</v>
          </cell>
          <cell r="J408">
            <v>0</v>
          </cell>
          <cell r="M408">
            <v>0</v>
          </cell>
          <cell r="P408">
            <v>0</v>
          </cell>
          <cell r="S408">
            <v>0</v>
          </cell>
          <cell r="V408">
            <v>0</v>
          </cell>
        </row>
        <row r="409">
          <cell r="G409">
            <v>0</v>
          </cell>
          <cell r="J409">
            <v>0</v>
          </cell>
          <cell r="M409">
            <v>0</v>
          </cell>
          <cell r="P409">
            <v>0</v>
          </cell>
          <cell r="S409">
            <v>0</v>
          </cell>
          <cell r="V409">
            <v>0</v>
          </cell>
        </row>
        <row r="410">
          <cell r="G410">
            <v>0</v>
          </cell>
          <cell r="J410">
            <v>0</v>
          </cell>
          <cell r="M410">
            <v>0</v>
          </cell>
          <cell r="P410">
            <v>0</v>
          </cell>
          <cell r="S410">
            <v>0</v>
          </cell>
          <cell r="V410">
            <v>0</v>
          </cell>
        </row>
        <row r="411">
          <cell r="G411">
            <v>0</v>
          </cell>
          <cell r="J411">
            <v>0</v>
          </cell>
          <cell r="M411">
            <v>0</v>
          </cell>
          <cell r="P411">
            <v>0</v>
          </cell>
          <cell r="S411">
            <v>0</v>
          </cell>
          <cell r="V411">
            <v>0</v>
          </cell>
        </row>
        <row r="412">
          <cell r="G412">
            <v>0</v>
          </cell>
          <cell r="J412">
            <v>0</v>
          </cell>
          <cell r="M412">
            <v>0</v>
          </cell>
          <cell r="P412">
            <v>0</v>
          </cell>
          <cell r="S412">
            <v>0</v>
          </cell>
          <cell r="V412">
            <v>0</v>
          </cell>
        </row>
        <row r="413">
          <cell r="G413">
            <v>0</v>
          </cell>
          <cell r="J413">
            <v>0</v>
          </cell>
          <cell r="M413">
            <v>0</v>
          </cell>
          <cell r="P413">
            <v>0</v>
          </cell>
          <cell r="S413">
            <v>0</v>
          </cell>
          <cell r="V413">
            <v>0</v>
          </cell>
        </row>
        <row r="414">
          <cell r="G414">
            <v>0</v>
          </cell>
          <cell r="J414">
            <v>0</v>
          </cell>
          <cell r="M414">
            <v>0</v>
          </cell>
          <cell r="P414">
            <v>0</v>
          </cell>
          <cell r="S414">
            <v>0</v>
          </cell>
          <cell r="V414">
            <v>0</v>
          </cell>
        </row>
        <row r="415">
          <cell r="G415">
            <v>0</v>
          </cell>
          <cell r="J415">
            <v>0</v>
          </cell>
          <cell r="M415">
            <v>0</v>
          </cell>
          <cell r="P415">
            <v>0</v>
          </cell>
          <cell r="S415">
            <v>0</v>
          </cell>
          <cell r="V415">
            <v>0</v>
          </cell>
        </row>
        <row r="416">
          <cell r="G416">
            <v>0</v>
          </cell>
          <cell r="J416">
            <v>0</v>
          </cell>
          <cell r="M416">
            <v>0</v>
          </cell>
          <cell r="P416">
            <v>0</v>
          </cell>
          <cell r="S416">
            <v>0</v>
          </cell>
          <cell r="V416">
            <v>0</v>
          </cell>
        </row>
        <row r="417">
          <cell r="G417">
            <v>0</v>
          </cell>
          <cell r="J417">
            <v>0</v>
          </cell>
          <cell r="M417">
            <v>0</v>
          </cell>
          <cell r="P417">
            <v>0</v>
          </cell>
          <cell r="S417">
            <v>0</v>
          </cell>
          <cell r="V417">
            <v>0</v>
          </cell>
        </row>
        <row r="418">
          <cell r="G418">
            <v>0</v>
          </cell>
          <cell r="J418">
            <v>0</v>
          </cell>
          <cell r="M418">
            <v>0</v>
          </cell>
          <cell r="P418">
            <v>0</v>
          </cell>
          <cell r="S418">
            <v>0</v>
          </cell>
          <cell r="V418">
            <v>0</v>
          </cell>
        </row>
        <row r="419">
          <cell r="G419">
            <v>0</v>
          </cell>
          <cell r="J419">
            <v>0</v>
          </cell>
          <cell r="M419">
            <v>0</v>
          </cell>
          <cell r="P419">
            <v>0</v>
          </cell>
          <cell r="S419">
            <v>0</v>
          </cell>
          <cell r="V419">
            <v>0</v>
          </cell>
        </row>
        <row r="420">
          <cell r="G420">
            <v>0</v>
          </cell>
          <cell r="J420">
            <v>0</v>
          </cell>
          <cell r="M420">
            <v>0</v>
          </cell>
          <cell r="P420">
            <v>0</v>
          </cell>
          <cell r="S420">
            <v>0</v>
          </cell>
          <cell r="V420">
            <v>0</v>
          </cell>
        </row>
        <row r="421">
          <cell r="G421">
            <v>0</v>
          </cell>
          <cell r="J421">
            <v>0</v>
          </cell>
          <cell r="M421">
            <v>0</v>
          </cell>
          <cell r="P421">
            <v>0</v>
          </cell>
          <cell r="S421">
            <v>0</v>
          </cell>
          <cell r="V421">
            <v>0</v>
          </cell>
        </row>
        <row r="422">
          <cell r="G422">
            <v>0</v>
          </cell>
          <cell r="J422">
            <v>0</v>
          </cell>
          <cell r="M422">
            <v>0</v>
          </cell>
          <cell r="P422">
            <v>0</v>
          </cell>
          <cell r="S422">
            <v>0</v>
          </cell>
          <cell r="V422">
            <v>0</v>
          </cell>
        </row>
        <row r="423">
          <cell r="G423">
            <v>0</v>
          </cell>
          <cell r="J423">
            <v>0</v>
          </cell>
          <cell r="M423">
            <v>0</v>
          </cell>
          <cell r="P423">
            <v>0</v>
          </cell>
          <cell r="S423">
            <v>0</v>
          </cell>
          <cell r="V423">
            <v>0</v>
          </cell>
        </row>
        <row r="424">
          <cell r="G424">
            <v>0</v>
          </cell>
          <cell r="J424">
            <v>0</v>
          </cell>
          <cell r="M424">
            <v>0</v>
          </cell>
          <cell r="P424">
            <v>0</v>
          </cell>
          <cell r="S424">
            <v>0</v>
          </cell>
          <cell r="V424">
            <v>0</v>
          </cell>
        </row>
        <row r="425">
          <cell r="G425">
            <v>0</v>
          </cell>
          <cell r="J425">
            <v>0</v>
          </cell>
          <cell r="M425">
            <v>0</v>
          </cell>
          <cell r="P425">
            <v>0</v>
          </cell>
          <cell r="S425">
            <v>0</v>
          </cell>
          <cell r="V425">
            <v>0</v>
          </cell>
        </row>
        <row r="426">
          <cell r="G426">
            <v>0</v>
          </cell>
          <cell r="J426">
            <v>0</v>
          </cell>
          <cell r="M426">
            <v>0</v>
          </cell>
          <cell r="P426">
            <v>0</v>
          </cell>
          <cell r="S426">
            <v>0</v>
          </cell>
          <cell r="V426">
            <v>0</v>
          </cell>
        </row>
        <row r="427">
          <cell r="G427">
            <v>0</v>
          </cell>
          <cell r="J427">
            <v>0</v>
          </cell>
          <cell r="M427">
            <v>0</v>
          </cell>
          <cell r="P427">
            <v>0</v>
          </cell>
          <cell r="S427">
            <v>0</v>
          </cell>
          <cell r="V427">
            <v>0</v>
          </cell>
        </row>
        <row r="428">
          <cell r="G428">
            <v>0</v>
          </cell>
          <cell r="J428">
            <v>0</v>
          </cell>
          <cell r="M428">
            <v>0</v>
          </cell>
          <cell r="P428">
            <v>0</v>
          </cell>
          <cell r="S428">
            <v>0</v>
          </cell>
          <cell r="V428">
            <v>0</v>
          </cell>
        </row>
        <row r="429">
          <cell r="G429">
            <v>0</v>
          </cell>
          <cell r="J429">
            <v>0</v>
          </cell>
          <cell r="M429">
            <v>0</v>
          </cell>
          <cell r="P429">
            <v>0</v>
          </cell>
          <cell r="S429">
            <v>0</v>
          </cell>
          <cell r="V429">
            <v>0</v>
          </cell>
        </row>
        <row r="430">
          <cell r="G430">
            <v>0</v>
          </cell>
          <cell r="J430">
            <v>0</v>
          </cell>
          <cell r="M430">
            <v>0</v>
          </cell>
          <cell r="P430">
            <v>0</v>
          </cell>
          <cell r="S430">
            <v>0</v>
          </cell>
          <cell r="V430">
            <v>0</v>
          </cell>
        </row>
        <row r="431">
          <cell r="G431">
            <v>0</v>
          </cell>
          <cell r="J431">
            <v>0</v>
          </cell>
          <cell r="M431">
            <v>0</v>
          </cell>
          <cell r="P431">
            <v>0</v>
          </cell>
          <cell r="S431">
            <v>0</v>
          </cell>
          <cell r="V431">
            <v>0</v>
          </cell>
        </row>
        <row r="432">
          <cell r="G432">
            <v>0</v>
          </cell>
          <cell r="J432">
            <v>0</v>
          </cell>
          <cell r="M432">
            <v>0</v>
          </cell>
          <cell r="P432">
            <v>0</v>
          </cell>
          <cell r="S432">
            <v>0</v>
          </cell>
          <cell r="V432">
            <v>0</v>
          </cell>
        </row>
        <row r="433">
          <cell r="G433">
            <v>0</v>
          </cell>
          <cell r="J433">
            <v>0</v>
          </cell>
          <cell r="M433">
            <v>0</v>
          </cell>
          <cell r="P433">
            <v>0</v>
          </cell>
          <cell r="S433">
            <v>0</v>
          </cell>
          <cell r="V433">
            <v>0</v>
          </cell>
        </row>
        <row r="434">
          <cell r="G434">
            <v>0</v>
          </cell>
          <cell r="J434">
            <v>0</v>
          </cell>
          <cell r="M434">
            <v>0</v>
          </cell>
          <cell r="P434">
            <v>0</v>
          </cell>
          <cell r="S434">
            <v>0</v>
          </cell>
          <cell r="V434">
            <v>0</v>
          </cell>
        </row>
        <row r="435">
          <cell r="G435">
            <v>0</v>
          </cell>
          <cell r="J435">
            <v>0</v>
          </cell>
          <cell r="M435">
            <v>0</v>
          </cell>
          <cell r="P435">
            <v>0</v>
          </cell>
          <cell r="S435">
            <v>0</v>
          </cell>
          <cell r="V435">
            <v>0</v>
          </cell>
        </row>
        <row r="436">
          <cell r="G436">
            <v>0</v>
          </cell>
          <cell r="J436">
            <v>0</v>
          </cell>
          <cell r="M436">
            <v>0</v>
          </cell>
          <cell r="P436">
            <v>0</v>
          </cell>
          <cell r="S436">
            <v>0</v>
          </cell>
          <cell r="V436">
            <v>0</v>
          </cell>
        </row>
        <row r="437">
          <cell r="G437">
            <v>0</v>
          </cell>
          <cell r="J437">
            <v>0</v>
          </cell>
          <cell r="M437">
            <v>0</v>
          </cell>
          <cell r="P437">
            <v>0</v>
          </cell>
          <cell r="S437">
            <v>0</v>
          </cell>
          <cell r="V437">
            <v>0</v>
          </cell>
        </row>
        <row r="438">
          <cell r="G438">
            <v>0</v>
          </cell>
          <cell r="J438">
            <v>0</v>
          </cell>
          <cell r="M438">
            <v>0</v>
          </cell>
          <cell r="P438">
            <v>0</v>
          </cell>
          <cell r="S438">
            <v>0</v>
          </cell>
          <cell r="V438">
            <v>0</v>
          </cell>
        </row>
        <row r="439">
          <cell r="G439">
            <v>0</v>
          </cell>
          <cell r="J439">
            <v>0</v>
          </cell>
          <cell r="M439">
            <v>0</v>
          </cell>
          <cell r="P439">
            <v>0</v>
          </cell>
          <cell r="S439">
            <v>0</v>
          </cell>
          <cell r="V439">
            <v>0</v>
          </cell>
        </row>
        <row r="440">
          <cell r="G440">
            <v>0</v>
          </cell>
          <cell r="J440">
            <v>0</v>
          </cell>
          <cell r="M440">
            <v>0</v>
          </cell>
          <cell r="P440">
            <v>0</v>
          </cell>
          <cell r="S440">
            <v>0</v>
          </cell>
          <cell r="V440">
            <v>0</v>
          </cell>
        </row>
        <row r="441">
          <cell r="G441">
            <v>0</v>
          </cell>
          <cell r="J441">
            <v>0</v>
          </cell>
          <cell r="M441">
            <v>0</v>
          </cell>
          <cell r="P441">
            <v>0</v>
          </cell>
          <cell r="S441">
            <v>0</v>
          </cell>
          <cell r="V441">
            <v>0</v>
          </cell>
        </row>
        <row r="442">
          <cell r="G442">
            <v>0</v>
          </cell>
          <cell r="J442">
            <v>0</v>
          </cell>
          <cell r="M442">
            <v>0</v>
          </cell>
          <cell r="P442">
            <v>0</v>
          </cell>
          <cell r="S442">
            <v>0</v>
          </cell>
          <cell r="V442">
            <v>0</v>
          </cell>
        </row>
        <row r="443">
          <cell r="G443">
            <v>0</v>
          </cell>
          <cell r="J443">
            <v>0</v>
          </cell>
          <cell r="M443">
            <v>0</v>
          </cell>
          <cell r="P443">
            <v>0</v>
          </cell>
          <cell r="S443">
            <v>0</v>
          </cell>
          <cell r="V443">
            <v>0</v>
          </cell>
        </row>
        <row r="444">
          <cell r="G444">
            <v>0</v>
          </cell>
          <cell r="J444">
            <v>0</v>
          </cell>
          <cell r="M444">
            <v>0</v>
          </cell>
          <cell r="P444">
            <v>0</v>
          </cell>
          <cell r="S444">
            <v>0</v>
          </cell>
          <cell r="V444">
            <v>0</v>
          </cell>
        </row>
        <row r="445">
          <cell r="G445">
            <v>0</v>
          </cell>
          <cell r="J445">
            <v>0</v>
          </cell>
          <cell r="M445">
            <v>0</v>
          </cell>
          <cell r="P445">
            <v>0</v>
          </cell>
          <cell r="S445">
            <v>0</v>
          </cell>
          <cell r="V445">
            <v>0</v>
          </cell>
        </row>
        <row r="446">
          <cell r="G446">
            <v>0</v>
          </cell>
          <cell r="J446">
            <v>0</v>
          </cell>
          <cell r="M446">
            <v>0</v>
          </cell>
          <cell r="P446">
            <v>0</v>
          </cell>
          <cell r="S446">
            <v>0</v>
          </cell>
          <cell r="V446">
            <v>0</v>
          </cell>
        </row>
        <row r="447">
          <cell r="G447">
            <v>0</v>
          </cell>
          <cell r="J447">
            <v>0</v>
          </cell>
          <cell r="M447">
            <v>0</v>
          </cell>
          <cell r="P447">
            <v>0</v>
          </cell>
          <cell r="S447">
            <v>0</v>
          </cell>
          <cell r="V447">
            <v>0</v>
          </cell>
        </row>
        <row r="448">
          <cell r="G448">
            <v>0</v>
          </cell>
          <cell r="J448">
            <v>0</v>
          </cell>
          <cell r="M448">
            <v>0</v>
          </cell>
          <cell r="P448">
            <v>0</v>
          </cell>
          <cell r="S448">
            <v>0</v>
          </cell>
          <cell r="V448">
            <v>0</v>
          </cell>
        </row>
        <row r="449">
          <cell r="G449">
            <v>0</v>
          </cell>
          <cell r="J449">
            <v>0</v>
          </cell>
          <cell r="M449">
            <v>0</v>
          </cell>
          <cell r="P449">
            <v>0</v>
          </cell>
          <cell r="S449">
            <v>0</v>
          </cell>
          <cell r="V449">
            <v>0</v>
          </cell>
        </row>
        <row r="450">
          <cell r="G450">
            <v>0</v>
          </cell>
          <cell r="J450">
            <v>0</v>
          </cell>
          <cell r="M450">
            <v>0</v>
          </cell>
          <cell r="P450">
            <v>0</v>
          </cell>
          <cell r="S450">
            <v>0</v>
          </cell>
          <cell r="V450">
            <v>0</v>
          </cell>
        </row>
        <row r="451">
          <cell r="G451">
            <v>0</v>
          </cell>
          <cell r="J451">
            <v>0</v>
          </cell>
          <cell r="M451">
            <v>0</v>
          </cell>
          <cell r="P451">
            <v>0</v>
          </cell>
          <cell r="S451">
            <v>0</v>
          </cell>
          <cell r="V451">
            <v>0</v>
          </cell>
        </row>
        <row r="452">
          <cell r="G452">
            <v>0</v>
          </cell>
          <cell r="J452">
            <v>0</v>
          </cell>
          <cell r="M452">
            <v>0</v>
          </cell>
          <cell r="P452">
            <v>0</v>
          </cell>
          <cell r="S452">
            <v>0</v>
          </cell>
          <cell r="V452">
            <v>0</v>
          </cell>
        </row>
        <row r="453">
          <cell r="G453">
            <v>0</v>
          </cell>
          <cell r="J453">
            <v>0</v>
          </cell>
          <cell r="M453">
            <v>0</v>
          </cell>
          <cell r="P453">
            <v>0</v>
          </cell>
          <cell r="S453">
            <v>0</v>
          </cell>
          <cell r="V453">
            <v>0</v>
          </cell>
        </row>
        <row r="454">
          <cell r="G454">
            <v>0</v>
          </cell>
          <cell r="J454">
            <v>0</v>
          </cell>
          <cell r="M454">
            <v>0</v>
          </cell>
          <cell r="P454">
            <v>0</v>
          </cell>
          <cell r="S454">
            <v>0</v>
          </cell>
          <cell r="V454">
            <v>0</v>
          </cell>
        </row>
        <row r="455">
          <cell r="G455">
            <v>0</v>
          </cell>
          <cell r="J455">
            <v>0</v>
          </cell>
          <cell r="M455">
            <v>0</v>
          </cell>
          <cell r="P455">
            <v>0</v>
          </cell>
          <cell r="S455">
            <v>0</v>
          </cell>
          <cell r="V455">
            <v>0</v>
          </cell>
        </row>
        <row r="456">
          <cell r="G456">
            <v>0</v>
          </cell>
          <cell r="J456">
            <v>0</v>
          </cell>
          <cell r="M456">
            <v>0</v>
          </cell>
          <cell r="P456">
            <v>0</v>
          </cell>
          <cell r="S456">
            <v>0</v>
          </cell>
          <cell r="V456">
            <v>0</v>
          </cell>
        </row>
        <row r="457">
          <cell r="G457">
            <v>0</v>
          </cell>
          <cell r="J457">
            <v>0</v>
          </cell>
          <cell r="M457">
            <v>0</v>
          </cell>
          <cell r="P457">
            <v>0</v>
          </cell>
          <cell r="S457">
            <v>0</v>
          </cell>
          <cell r="V457">
            <v>0</v>
          </cell>
        </row>
        <row r="458">
          <cell r="G458">
            <v>0</v>
          </cell>
          <cell r="J458">
            <v>0</v>
          </cell>
          <cell r="M458">
            <v>0</v>
          </cell>
          <cell r="P458">
            <v>0</v>
          </cell>
          <cell r="S458">
            <v>0</v>
          </cell>
          <cell r="V458">
            <v>0</v>
          </cell>
        </row>
        <row r="459">
          <cell r="G459">
            <v>0</v>
          </cell>
          <cell r="J459">
            <v>0</v>
          </cell>
          <cell r="M459">
            <v>0</v>
          </cell>
          <cell r="P459">
            <v>0</v>
          </cell>
          <cell r="S459">
            <v>0</v>
          </cell>
          <cell r="V459">
            <v>0</v>
          </cell>
        </row>
        <row r="460">
          <cell r="G460">
            <v>0</v>
          </cell>
          <cell r="J460">
            <v>0</v>
          </cell>
          <cell r="M460">
            <v>0</v>
          </cell>
          <cell r="P460">
            <v>0</v>
          </cell>
          <cell r="S460">
            <v>0</v>
          </cell>
          <cell r="V460">
            <v>0</v>
          </cell>
        </row>
        <row r="461">
          <cell r="G461">
            <v>0</v>
          </cell>
          <cell r="J461">
            <v>0</v>
          </cell>
          <cell r="M461">
            <v>0</v>
          </cell>
          <cell r="P461">
            <v>0</v>
          </cell>
          <cell r="S461">
            <v>0</v>
          </cell>
          <cell r="V461">
            <v>0</v>
          </cell>
        </row>
        <row r="462">
          <cell r="G462">
            <v>0</v>
          </cell>
          <cell r="J462">
            <v>0</v>
          </cell>
          <cell r="M462">
            <v>0</v>
          </cell>
          <cell r="P462">
            <v>0</v>
          </cell>
          <cell r="S462">
            <v>0</v>
          </cell>
          <cell r="V462">
            <v>0</v>
          </cell>
        </row>
        <row r="463">
          <cell r="G463">
            <v>0</v>
          </cell>
          <cell r="J463">
            <v>0</v>
          </cell>
          <cell r="M463">
            <v>0</v>
          </cell>
          <cell r="P463">
            <v>0</v>
          </cell>
          <cell r="S463">
            <v>0</v>
          </cell>
          <cell r="V463">
            <v>0</v>
          </cell>
        </row>
        <row r="464">
          <cell r="G464">
            <v>0</v>
          </cell>
          <cell r="J464">
            <v>0</v>
          </cell>
          <cell r="M464">
            <v>0</v>
          </cell>
          <cell r="P464">
            <v>0</v>
          </cell>
          <cell r="S464">
            <v>0</v>
          </cell>
          <cell r="V464">
            <v>0</v>
          </cell>
        </row>
        <row r="465">
          <cell r="G465">
            <v>0</v>
          </cell>
          <cell r="J465">
            <v>0</v>
          </cell>
          <cell r="M465">
            <v>0</v>
          </cell>
          <cell r="P465">
            <v>0</v>
          </cell>
          <cell r="S465">
            <v>0</v>
          </cell>
          <cell r="V465">
            <v>0</v>
          </cell>
        </row>
        <row r="466">
          <cell r="G466">
            <v>0</v>
          </cell>
          <cell r="J466">
            <v>0</v>
          </cell>
          <cell r="M466">
            <v>0</v>
          </cell>
          <cell r="P466">
            <v>0</v>
          </cell>
          <cell r="S466">
            <v>0</v>
          </cell>
          <cell r="V466">
            <v>0</v>
          </cell>
        </row>
        <row r="467">
          <cell r="G467">
            <v>0</v>
          </cell>
          <cell r="J467">
            <v>0</v>
          </cell>
          <cell r="M467">
            <v>0</v>
          </cell>
          <cell r="P467">
            <v>0</v>
          </cell>
          <cell r="S467">
            <v>0</v>
          </cell>
          <cell r="V467">
            <v>0</v>
          </cell>
        </row>
        <row r="468">
          <cell r="G468">
            <v>0</v>
          </cell>
          <cell r="J468">
            <v>0</v>
          </cell>
          <cell r="M468">
            <v>0</v>
          </cell>
          <cell r="P468">
            <v>0</v>
          </cell>
          <cell r="S468">
            <v>0</v>
          </cell>
          <cell r="V468">
            <v>0</v>
          </cell>
        </row>
        <row r="469">
          <cell r="G469">
            <v>0</v>
          </cell>
          <cell r="J469">
            <v>0</v>
          </cell>
          <cell r="M469">
            <v>0</v>
          </cell>
          <cell r="P469">
            <v>0</v>
          </cell>
          <cell r="S469">
            <v>0</v>
          </cell>
          <cell r="V469">
            <v>0</v>
          </cell>
        </row>
        <row r="470">
          <cell r="G470">
            <v>0</v>
          </cell>
          <cell r="J470">
            <v>0</v>
          </cell>
          <cell r="M470">
            <v>0</v>
          </cell>
          <cell r="P470">
            <v>0</v>
          </cell>
          <cell r="S470">
            <v>0</v>
          </cell>
          <cell r="V470">
            <v>0</v>
          </cell>
        </row>
        <row r="471">
          <cell r="G471">
            <v>0</v>
          </cell>
          <cell r="J471">
            <v>0</v>
          </cell>
          <cell r="M471">
            <v>0</v>
          </cell>
          <cell r="P471">
            <v>0</v>
          </cell>
          <cell r="S471">
            <v>0</v>
          </cell>
          <cell r="V471">
            <v>0</v>
          </cell>
        </row>
        <row r="472">
          <cell r="G472">
            <v>0</v>
          </cell>
          <cell r="J472">
            <v>0</v>
          </cell>
          <cell r="M472">
            <v>0</v>
          </cell>
          <cell r="P472">
            <v>0</v>
          </cell>
          <cell r="S472">
            <v>0</v>
          </cell>
          <cell r="V472">
            <v>0</v>
          </cell>
        </row>
        <row r="473">
          <cell r="G473">
            <v>0</v>
          </cell>
          <cell r="J473">
            <v>0</v>
          </cell>
          <cell r="M473">
            <v>0</v>
          </cell>
          <cell r="P473">
            <v>0</v>
          </cell>
          <cell r="S473">
            <v>0</v>
          </cell>
          <cell r="V473">
            <v>0</v>
          </cell>
        </row>
        <row r="474">
          <cell r="G474">
            <v>0</v>
          </cell>
          <cell r="J474">
            <v>0</v>
          </cell>
          <cell r="M474">
            <v>0</v>
          </cell>
          <cell r="P474">
            <v>0</v>
          </cell>
          <cell r="S474">
            <v>0</v>
          </cell>
          <cell r="V474">
            <v>0</v>
          </cell>
        </row>
        <row r="475">
          <cell r="G475">
            <v>0</v>
          </cell>
          <cell r="J475">
            <v>0</v>
          </cell>
          <cell r="M475">
            <v>0</v>
          </cell>
          <cell r="P475">
            <v>0</v>
          </cell>
          <cell r="S475">
            <v>0</v>
          </cell>
          <cell r="V475">
            <v>0</v>
          </cell>
        </row>
        <row r="476">
          <cell r="G476">
            <v>0</v>
          </cell>
          <cell r="J476">
            <v>0</v>
          </cell>
          <cell r="M476">
            <v>0</v>
          </cell>
          <cell r="P476">
            <v>0</v>
          </cell>
          <cell r="S476">
            <v>0</v>
          </cell>
          <cell r="V476">
            <v>0</v>
          </cell>
        </row>
        <row r="477">
          <cell r="G477">
            <v>0</v>
          </cell>
          <cell r="J477">
            <v>0</v>
          </cell>
          <cell r="M477">
            <v>0</v>
          </cell>
          <cell r="P477">
            <v>0</v>
          </cell>
          <cell r="S477">
            <v>0</v>
          </cell>
          <cell r="V477">
            <v>0</v>
          </cell>
        </row>
        <row r="478">
          <cell r="G478">
            <v>0</v>
          </cell>
          <cell r="J478">
            <v>0</v>
          </cell>
          <cell r="M478">
            <v>0</v>
          </cell>
          <cell r="P478">
            <v>0</v>
          </cell>
          <cell r="S478">
            <v>0</v>
          </cell>
          <cell r="V478">
            <v>0</v>
          </cell>
        </row>
        <row r="479">
          <cell r="G479">
            <v>0</v>
          </cell>
          <cell r="J479">
            <v>0</v>
          </cell>
          <cell r="M479">
            <v>0</v>
          </cell>
          <cell r="P479">
            <v>0</v>
          </cell>
          <cell r="S479">
            <v>0</v>
          </cell>
          <cell r="V479">
            <v>0</v>
          </cell>
        </row>
        <row r="480">
          <cell r="G480">
            <v>0</v>
          </cell>
          <cell r="J480">
            <v>0</v>
          </cell>
          <cell r="M480">
            <v>0</v>
          </cell>
          <cell r="P480">
            <v>0</v>
          </cell>
          <cell r="S480">
            <v>0</v>
          </cell>
          <cell r="V480">
            <v>0</v>
          </cell>
        </row>
        <row r="481">
          <cell r="G481">
            <v>0</v>
          </cell>
          <cell r="J481">
            <v>0</v>
          </cell>
          <cell r="M481">
            <v>0</v>
          </cell>
          <cell r="P481">
            <v>0</v>
          </cell>
          <cell r="S481">
            <v>0</v>
          </cell>
          <cell r="V481">
            <v>0</v>
          </cell>
        </row>
        <row r="482">
          <cell r="G482">
            <v>0</v>
          </cell>
          <cell r="J482">
            <v>0</v>
          </cell>
          <cell r="M482">
            <v>0</v>
          </cell>
          <cell r="P482">
            <v>0</v>
          </cell>
          <cell r="S482">
            <v>0</v>
          </cell>
          <cell r="V482">
            <v>0</v>
          </cell>
        </row>
        <row r="483">
          <cell r="G483">
            <v>0</v>
          </cell>
          <cell r="J483">
            <v>0</v>
          </cell>
          <cell r="M483">
            <v>0</v>
          </cell>
          <cell r="P483">
            <v>0</v>
          </cell>
          <cell r="S483">
            <v>0</v>
          </cell>
          <cell r="V483">
            <v>0</v>
          </cell>
        </row>
        <row r="484">
          <cell r="G484">
            <v>0</v>
          </cell>
          <cell r="J484">
            <v>0</v>
          </cell>
          <cell r="M484">
            <v>0</v>
          </cell>
          <cell r="P484">
            <v>0</v>
          </cell>
          <cell r="S484">
            <v>0</v>
          </cell>
          <cell r="V484">
            <v>0</v>
          </cell>
        </row>
        <row r="485">
          <cell r="G485">
            <v>0</v>
          </cell>
          <cell r="J485">
            <v>0</v>
          </cell>
          <cell r="M485">
            <v>0</v>
          </cell>
          <cell r="P485">
            <v>0</v>
          </cell>
          <cell r="S485">
            <v>0</v>
          </cell>
          <cell r="V485">
            <v>0</v>
          </cell>
        </row>
        <row r="486">
          <cell r="G486">
            <v>0</v>
          </cell>
          <cell r="J486">
            <v>0</v>
          </cell>
          <cell r="M486">
            <v>0</v>
          </cell>
          <cell r="P486">
            <v>0</v>
          </cell>
          <cell r="S486">
            <v>0</v>
          </cell>
          <cell r="V486">
            <v>0</v>
          </cell>
        </row>
        <row r="487">
          <cell r="G487">
            <v>0</v>
          </cell>
          <cell r="J487">
            <v>0</v>
          </cell>
          <cell r="M487">
            <v>0</v>
          </cell>
          <cell r="P487">
            <v>0</v>
          </cell>
          <cell r="S487">
            <v>0</v>
          </cell>
          <cell r="V487">
            <v>0</v>
          </cell>
        </row>
        <row r="488">
          <cell r="G488">
            <v>0</v>
          </cell>
          <cell r="J488">
            <v>0</v>
          </cell>
          <cell r="M488">
            <v>0</v>
          </cell>
          <cell r="P488">
            <v>0</v>
          </cell>
          <cell r="S488">
            <v>0</v>
          </cell>
          <cell r="V488">
            <v>0</v>
          </cell>
        </row>
        <row r="489">
          <cell r="G489">
            <v>0</v>
          </cell>
          <cell r="J489">
            <v>0</v>
          </cell>
          <cell r="M489">
            <v>0</v>
          </cell>
          <cell r="P489">
            <v>0</v>
          </cell>
          <cell r="S489">
            <v>0</v>
          </cell>
          <cell r="V489">
            <v>0</v>
          </cell>
        </row>
        <row r="490">
          <cell r="G490">
            <v>0</v>
          </cell>
          <cell r="J490">
            <v>0</v>
          </cell>
          <cell r="M490">
            <v>0</v>
          </cell>
          <cell r="P490">
            <v>0</v>
          </cell>
          <cell r="S490">
            <v>0</v>
          </cell>
          <cell r="V490">
            <v>0</v>
          </cell>
        </row>
        <row r="491">
          <cell r="G491">
            <v>0</v>
          </cell>
          <cell r="J491">
            <v>0</v>
          </cell>
          <cell r="M491">
            <v>0</v>
          </cell>
          <cell r="P491">
            <v>0</v>
          </cell>
          <cell r="S491">
            <v>0</v>
          </cell>
          <cell r="V491">
            <v>0</v>
          </cell>
        </row>
        <row r="492">
          <cell r="G492">
            <v>0</v>
          </cell>
          <cell r="J492">
            <v>0</v>
          </cell>
          <cell r="M492">
            <v>0</v>
          </cell>
          <cell r="P492">
            <v>0</v>
          </cell>
          <cell r="S492">
            <v>0</v>
          </cell>
          <cell r="V492">
            <v>0</v>
          </cell>
        </row>
        <row r="493">
          <cell r="G493">
            <v>0</v>
          </cell>
          <cell r="J493">
            <v>0</v>
          </cell>
          <cell r="M493">
            <v>0</v>
          </cell>
          <cell r="P493">
            <v>0</v>
          </cell>
          <cell r="S493">
            <v>0</v>
          </cell>
          <cell r="V493">
            <v>0</v>
          </cell>
        </row>
        <row r="494">
          <cell r="G494">
            <v>0</v>
          </cell>
          <cell r="J494">
            <v>0</v>
          </cell>
          <cell r="M494">
            <v>0</v>
          </cell>
          <cell r="P494">
            <v>0</v>
          </cell>
          <cell r="S494">
            <v>0</v>
          </cell>
          <cell r="V494">
            <v>0</v>
          </cell>
        </row>
        <row r="495">
          <cell r="G495">
            <v>0</v>
          </cell>
          <cell r="J495">
            <v>0</v>
          </cell>
          <cell r="M495">
            <v>0</v>
          </cell>
          <cell r="P495">
            <v>0</v>
          </cell>
          <cell r="S495">
            <v>0</v>
          </cell>
          <cell r="V495">
            <v>0</v>
          </cell>
        </row>
        <row r="496">
          <cell r="G496">
            <v>0</v>
          </cell>
          <cell r="J496">
            <v>0</v>
          </cell>
          <cell r="M496">
            <v>0</v>
          </cell>
          <cell r="P496">
            <v>0</v>
          </cell>
          <cell r="S496">
            <v>0</v>
          </cell>
          <cell r="V496">
            <v>0</v>
          </cell>
        </row>
        <row r="497">
          <cell r="G497">
            <v>0</v>
          </cell>
          <cell r="J497">
            <v>0</v>
          </cell>
          <cell r="M497">
            <v>0</v>
          </cell>
          <cell r="P497">
            <v>0</v>
          </cell>
          <cell r="S497">
            <v>0</v>
          </cell>
          <cell r="V497">
            <v>0</v>
          </cell>
        </row>
        <row r="498">
          <cell r="G498">
            <v>0</v>
          </cell>
          <cell r="J498">
            <v>0</v>
          </cell>
          <cell r="M498">
            <v>0</v>
          </cell>
          <cell r="P498">
            <v>0</v>
          </cell>
          <cell r="S498">
            <v>0</v>
          </cell>
          <cell r="V498">
            <v>0</v>
          </cell>
        </row>
        <row r="499">
          <cell r="G499">
            <v>0</v>
          </cell>
          <cell r="J499">
            <v>0</v>
          </cell>
          <cell r="M499">
            <v>0</v>
          </cell>
          <cell r="P499">
            <v>0</v>
          </cell>
          <cell r="S499">
            <v>0</v>
          </cell>
          <cell r="V499">
            <v>0</v>
          </cell>
        </row>
        <row r="500">
          <cell r="G500">
            <v>0</v>
          </cell>
          <cell r="J500">
            <v>0</v>
          </cell>
          <cell r="M500">
            <v>0</v>
          </cell>
          <cell r="P500">
            <v>0</v>
          </cell>
          <cell r="S500">
            <v>0</v>
          </cell>
          <cell r="V500">
            <v>0</v>
          </cell>
        </row>
        <row r="501">
          <cell r="G501">
            <v>0</v>
          </cell>
          <cell r="J501">
            <v>0</v>
          </cell>
          <cell r="M501">
            <v>0</v>
          </cell>
          <cell r="P501">
            <v>0</v>
          </cell>
          <cell r="S501">
            <v>0</v>
          </cell>
          <cell r="V501">
            <v>0</v>
          </cell>
        </row>
        <row r="502">
          <cell r="G502">
            <v>0</v>
          </cell>
          <cell r="J502">
            <v>0</v>
          </cell>
          <cell r="M502">
            <v>0</v>
          </cell>
          <cell r="P502">
            <v>0</v>
          </cell>
          <cell r="S502">
            <v>0</v>
          </cell>
          <cell r="V502">
            <v>0</v>
          </cell>
        </row>
        <row r="503">
          <cell r="G503">
            <v>0</v>
          </cell>
          <cell r="J503">
            <v>0</v>
          </cell>
          <cell r="M503">
            <v>0</v>
          </cell>
          <cell r="P503">
            <v>0</v>
          </cell>
          <cell r="S503">
            <v>0</v>
          </cell>
          <cell r="V503">
            <v>0</v>
          </cell>
        </row>
        <row r="504">
          <cell r="G504">
            <v>0</v>
          </cell>
          <cell r="J504">
            <v>0</v>
          </cell>
          <cell r="M504">
            <v>0</v>
          </cell>
          <cell r="P504">
            <v>0</v>
          </cell>
          <cell r="S504">
            <v>0</v>
          </cell>
          <cell r="V504">
            <v>0</v>
          </cell>
        </row>
        <row r="505">
          <cell r="G505">
            <v>0</v>
          </cell>
          <cell r="J505">
            <v>0</v>
          </cell>
          <cell r="M505">
            <v>0</v>
          </cell>
          <cell r="P505">
            <v>0</v>
          </cell>
          <cell r="S505">
            <v>0</v>
          </cell>
          <cell r="V505">
            <v>0</v>
          </cell>
        </row>
        <row r="506">
          <cell r="G506">
            <v>0</v>
          </cell>
          <cell r="J506">
            <v>0</v>
          </cell>
          <cell r="M506">
            <v>0</v>
          </cell>
          <cell r="P506">
            <v>0</v>
          </cell>
          <cell r="S506">
            <v>0</v>
          </cell>
          <cell r="V506">
            <v>0</v>
          </cell>
        </row>
        <row r="507">
          <cell r="G507">
            <v>0</v>
          </cell>
          <cell r="J507">
            <v>0</v>
          </cell>
          <cell r="M507">
            <v>0</v>
          </cell>
          <cell r="P507">
            <v>0</v>
          </cell>
          <cell r="S507">
            <v>0</v>
          </cell>
          <cell r="V507">
            <v>0</v>
          </cell>
        </row>
        <row r="508">
          <cell r="G508">
            <v>0</v>
          </cell>
          <cell r="J508">
            <v>0</v>
          </cell>
          <cell r="M508">
            <v>0</v>
          </cell>
          <cell r="P508">
            <v>0</v>
          </cell>
          <cell r="S508">
            <v>0</v>
          </cell>
          <cell r="V508">
            <v>0</v>
          </cell>
        </row>
        <row r="509">
          <cell r="G509">
            <v>0</v>
          </cell>
          <cell r="J509">
            <v>0</v>
          </cell>
          <cell r="M509">
            <v>0</v>
          </cell>
          <cell r="P509">
            <v>0</v>
          </cell>
          <cell r="S509">
            <v>0</v>
          </cell>
          <cell r="V509">
            <v>0</v>
          </cell>
        </row>
        <row r="510">
          <cell r="G510">
            <v>0</v>
          </cell>
          <cell r="J510">
            <v>0</v>
          </cell>
          <cell r="M510">
            <v>0</v>
          </cell>
          <cell r="P510">
            <v>0</v>
          </cell>
          <cell r="S510">
            <v>0</v>
          </cell>
          <cell r="V510">
            <v>0</v>
          </cell>
        </row>
        <row r="511">
          <cell r="G511">
            <v>0</v>
          </cell>
          <cell r="J511">
            <v>0</v>
          </cell>
          <cell r="M511">
            <v>0</v>
          </cell>
          <cell r="P511">
            <v>0</v>
          </cell>
          <cell r="S511">
            <v>0</v>
          </cell>
          <cell r="V511">
            <v>0</v>
          </cell>
        </row>
        <row r="512">
          <cell r="G512">
            <v>0</v>
          </cell>
          <cell r="J512">
            <v>0</v>
          </cell>
          <cell r="M512">
            <v>0</v>
          </cell>
          <cell r="P512">
            <v>0</v>
          </cell>
          <cell r="S512">
            <v>0</v>
          </cell>
          <cell r="V512">
            <v>0</v>
          </cell>
        </row>
        <row r="513">
          <cell r="G513">
            <v>0</v>
          </cell>
          <cell r="J513">
            <v>0</v>
          </cell>
          <cell r="M513">
            <v>0</v>
          </cell>
          <cell r="P513">
            <v>0</v>
          </cell>
          <cell r="S513">
            <v>0</v>
          </cell>
          <cell r="V513">
            <v>0</v>
          </cell>
        </row>
        <row r="514">
          <cell r="G514">
            <v>0</v>
          </cell>
          <cell r="J514">
            <v>0</v>
          </cell>
          <cell r="M514">
            <v>0</v>
          </cell>
          <cell r="P514">
            <v>0</v>
          </cell>
          <cell r="S514">
            <v>0</v>
          </cell>
          <cell r="V514">
            <v>0</v>
          </cell>
        </row>
        <row r="515">
          <cell r="G515">
            <v>0</v>
          </cell>
          <cell r="J515">
            <v>0</v>
          </cell>
          <cell r="M515">
            <v>0</v>
          </cell>
          <cell r="P515">
            <v>0</v>
          </cell>
          <cell r="S515">
            <v>0</v>
          </cell>
          <cell r="V515">
            <v>0</v>
          </cell>
        </row>
        <row r="516">
          <cell r="G516">
            <v>0</v>
          </cell>
          <cell r="J516">
            <v>0</v>
          </cell>
          <cell r="M516">
            <v>0</v>
          </cell>
          <cell r="P516">
            <v>0</v>
          </cell>
          <cell r="S516">
            <v>0</v>
          </cell>
          <cell r="V516">
            <v>0</v>
          </cell>
        </row>
        <row r="517">
          <cell r="G517">
            <v>0</v>
          </cell>
          <cell r="J517">
            <v>0</v>
          </cell>
          <cell r="M517">
            <v>0</v>
          </cell>
          <cell r="P517">
            <v>0</v>
          </cell>
          <cell r="S517">
            <v>0</v>
          </cell>
          <cell r="V517">
            <v>0</v>
          </cell>
        </row>
        <row r="518">
          <cell r="G518">
            <v>0</v>
          </cell>
          <cell r="J518">
            <v>0</v>
          </cell>
          <cell r="M518">
            <v>0</v>
          </cell>
          <cell r="P518">
            <v>0</v>
          </cell>
          <cell r="S518">
            <v>0</v>
          </cell>
          <cell r="V518">
            <v>0</v>
          </cell>
        </row>
        <row r="519">
          <cell r="G519">
            <v>0</v>
          </cell>
          <cell r="J519">
            <v>0</v>
          </cell>
          <cell r="M519">
            <v>0</v>
          </cell>
          <cell r="P519">
            <v>0</v>
          </cell>
          <cell r="S519">
            <v>0</v>
          </cell>
          <cell r="V519">
            <v>0</v>
          </cell>
        </row>
        <row r="520">
          <cell r="G520">
            <v>0</v>
          </cell>
          <cell r="J520">
            <v>0</v>
          </cell>
          <cell r="M520">
            <v>0</v>
          </cell>
          <cell r="P520">
            <v>0</v>
          </cell>
          <cell r="S520">
            <v>0</v>
          </cell>
          <cell r="V520">
            <v>0</v>
          </cell>
        </row>
        <row r="521">
          <cell r="G521">
            <v>0</v>
          </cell>
          <cell r="J521">
            <v>0</v>
          </cell>
          <cell r="M521">
            <v>0</v>
          </cell>
          <cell r="P521">
            <v>0</v>
          </cell>
          <cell r="S521">
            <v>0</v>
          </cell>
          <cell r="V521">
            <v>0</v>
          </cell>
        </row>
        <row r="522">
          <cell r="G522">
            <v>0</v>
          </cell>
          <cell r="J522">
            <v>0</v>
          </cell>
          <cell r="M522">
            <v>0</v>
          </cell>
          <cell r="P522">
            <v>0</v>
          </cell>
          <cell r="S522">
            <v>0</v>
          </cell>
          <cell r="V522">
            <v>0</v>
          </cell>
        </row>
        <row r="523">
          <cell r="G523">
            <v>0</v>
          </cell>
          <cell r="J523">
            <v>0</v>
          </cell>
          <cell r="M523">
            <v>0</v>
          </cell>
          <cell r="P523">
            <v>0</v>
          </cell>
          <cell r="S523">
            <v>0</v>
          </cell>
          <cell r="V523">
            <v>0</v>
          </cell>
        </row>
        <row r="524">
          <cell r="G524">
            <v>0</v>
          </cell>
          <cell r="J524">
            <v>0</v>
          </cell>
          <cell r="M524">
            <v>0</v>
          </cell>
          <cell r="P524">
            <v>0</v>
          </cell>
          <cell r="S524">
            <v>0</v>
          </cell>
          <cell r="V524">
            <v>0</v>
          </cell>
        </row>
        <row r="525">
          <cell r="G525">
            <v>0</v>
          </cell>
          <cell r="J525">
            <v>0</v>
          </cell>
          <cell r="M525">
            <v>0</v>
          </cell>
          <cell r="P525">
            <v>0</v>
          </cell>
          <cell r="S525">
            <v>0</v>
          </cell>
          <cell r="V525">
            <v>0</v>
          </cell>
        </row>
        <row r="526">
          <cell r="G526">
            <v>0</v>
          </cell>
          <cell r="J526">
            <v>0</v>
          </cell>
          <cell r="M526">
            <v>0</v>
          </cell>
          <cell r="P526">
            <v>0</v>
          </cell>
          <cell r="S526">
            <v>0</v>
          </cell>
          <cell r="V526">
            <v>0</v>
          </cell>
        </row>
        <row r="527">
          <cell r="G527">
            <v>0</v>
          </cell>
          <cell r="J527">
            <v>0</v>
          </cell>
          <cell r="M527">
            <v>0</v>
          </cell>
          <cell r="P527">
            <v>0</v>
          </cell>
          <cell r="S527">
            <v>0</v>
          </cell>
          <cell r="V527">
            <v>0</v>
          </cell>
        </row>
        <row r="528">
          <cell r="G528">
            <v>0</v>
          </cell>
          <cell r="J528">
            <v>0</v>
          </cell>
          <cell r="M528">
            <v>0</v>
          </cell>
          <cell r="P528">
            <v>0</v>
          </cell>
          <cell r="S528">
            <v>0</v>
          </cell>
          <cell r="V528">
            <v>0</v>
          </cell>
        </row>
        <row r="529">
          <cell r="G529">
            <v>0</v>
          </cell>
          <cell r="J529">
            <v>0</v>
          </cell>
          <cell r="M529">
            <v>0</v>
          </cell>
          <cell r="P529">
            <v>0</v>
          </cell>
          <cell r="S529">
            <v>0</v>
          </cell>
          <cell r="V529">
            <v>0</v>
          </cell>
        </row>
        <row r="530">
          <cell r="G530">
            <v>0</v>
          </cell>
          <cell r="J530">
            <v>0</v>
          </cell>
          <cell r="M530">
            <v>0</v>
          </cell>
          <cell r="P530">
            <v>0</v>
          </cell>
          <cell r="S530">
            <v>0</v>
          </cell>
          <cell r="V530">
            <v>0</v>
          </cell>
        </row>
        <row r="531">
          <cell r="G531">
            <v>0</v>
          </cell>
          <cell r="J531">
            <v>0</v>
          </cell>
          <cell r="M531">
            <v>0</v>
          </cell>
          <cell r="P531">
            <v>0</v>
          </cell>
          <cell r="S531">
            <v>0</v>
          </cell>
          <cell r="V531">
            <v>0</v>
          </cell>
        </row>
        <row r="532">
          <cell r="G532">
            <v>0</v>
          </cell>
          <cell r="J532">
            <v>0</v>
          </cell>
          <cell r="M532">
            <v>0</v>
          </cell>
          <cell r="P532">
            <v>0</v>
          </cell>
          <cell r="S532">
            <v>0</v>
          </cell>
          <cell r="V532">
            <v>0</v>
          </cell>
        </row>
        <row r="533">
          <cell r="G533">
            <v>0</v>
          </cell>
          <cell r="J533">
            <v>0</v>
          </cell>
          <cell r="M533">
            <v>0</v>
          </cell>
          <cell r="P533">
            <v>0</v>
          </cell>
          <cell r="S533">
            <v>0</v>
          </cell>
          <cell r="V533">
            <v>0</v>
          </cell>
        </row>
        <row r="534">
          <cell r="G534">
            <v>0</v>
          </cell>
          <cell r="J534">
            <v>0</v>
          </cell>
          <cell r="M534">
            <v>0</v>
          </cell>
          <cell r="P534">
            <v>0</v>
          </cell>
          <cell r="S534">
            <v>0</v>
          </cell>
          <cell r="V534">
            <v>0</v>
          </cell>
        </row>
        <row r="535">
          <cell r="G535">
            <v>0</v>
          </cell>
          <cell r="J535">
            <v>0</v>
          </cell>
          <cell r="M535">
            <v>0</v>
          </cell>
          <cell r="P535">
            <v>0</v>
          </cell>
          <cell r="S535">
            <v>0</v>
          </cell>
          <cell r="V535">
            <v>0</v>
          </cell>
        </row>
        <row r="536">
          <cell r="G536">
            <v>0</v>
          </cell>
          <cell r="J536">
            <v>0</v>
          </cell>
          <cell r="M536">
            <v>0</v>
          </cell>
          <cell r="P536">
            <v>0</v>
          </cell>
          <cell r="S536">
            <v>0</v>
          </cell>
          <cell r="V536">
            <v>0</v>
          </cell>
        </row>
        <row r="537">
          <cell r="G537">
            <v>0</v>
          </cell>
          <cell r="J537">
            <v>0</v>
          </cell>
          <cell r="M537">
            <v>0</v>
          </cell>
          <cell r="P537">
            <v>0</v>
          </cell>
          <cell r="S537">
            <v>0</v>
          </cell>
          <cell r="V537">
            <v>0</v>
          </cell>
        </row>
        <row r="538">
          <cell r="G538">
            <v>0</v>
          </cell>
          <cell r="J538">
            <v>0</v>
          </cell>
          <cell r="M538">
            <v>0</v>
          </cell>
          <cell r="P538">
            <v>0</v>
          </cell>
          <cell r="S538">
            <v>0</v>
          </cell>
          <cell r="V538">
            <v>0</v>
          </cell>
        </row>
        <row r="539">
          <cell r="G539">
            <v>0</v>
          </cell>
          <cell r="J539">
            <v>0</v>
          </cell>
          <cell r="M539">
            <v>0</v>
          </cell>
          <cell r="P539">
            <v>0</v>
          </cell>
          <cell r="S539">
            <v>0</v>
          </cell>
          <cell r="V539">
            <v>0</v>
          </cell>
        </row>
        <row r="540">
          <cell r="G540">
            <v>0</v>
          </cell>
          <cell r="J540">
            <v>0</v>
          </cell>
          <cell r="M540">
            <v>0</v>
          </cell>
          <cell r="P540">
            <v>0</v>
          </cell>
          <cell r="S540">
            <v>0</v>
          </cell>
          <cell r="V540">
            <v>0</v>
          </cell>
        </row>
        <row r="541">
          <cell r="G541">
            <v>0</v>
          </cell>
          <cell r="J541">
            <v>0</v>
          </cell>
          <cell r="M541">
            <v>0</v>
          </cell>
          <cell r="P541">
            <v>0</v>
          </cell>
          <cell r="S541">
            <v>0</v>
          </cell>
          <cell r="V541">
            <v>0</v>
          </cell>
        </row>
        <row r="542">
          <cell r="G542">
            <v>0</v>
          </cell>
          <cell r="J542">
            <v>0</v>
          </cell>
          <cell r="M542">
            <v>0</v>
          </cell>
          <cell r="P542">
            <v>0</v>
          </cell>
          <cell r="S542">
            <v>0</v>
          </cell>
          <cell r="V542">
            <v>0</v>
          </cell>
        </row>
        <row r="543">
          <cell r="G543">
            <v>0</v>
          </cell>
          <cell r="J543">
            <v>0</v>
          </cell>
          <cell r="M543">
            <v>0</v>
          </cell>
          <cell r="P543">
            <v>0</v>
          </cell>
          <cell r="S543">
            <v>0</v>
          </cell>
          <cell r="V543">
            <v>0</v>
          </cell>
        </row>
        <row r="544">
          <cell r="G544">
            <v>0</v>
          </cell>
          <cell r="J544">
            <v>0</v>
          </cell>
          <cell r="M544">
            <v>0</v>
          </cell>
          <cell r="P544">
            <v>0</v>
          </cell>
          <cell r="S544">
            <v>0</v>
          </cell>
          <cell r="V544">
            <v>0</v>
          </cell>
        </row>
        <row r="545">
          <cell r="G545">
            <v>0</v>
          </cell>
          <cell r="J545">
            <v>0</v>
          </cell>
          <cell r="M545">
            <v>0</v>
          </cell>
          <cell r="P545">
            <v>0</v>
          </cell>
          <cell r="S545">
            <v>0</v>
          </cell>
          <cell r="V545">
            <v>0</v>
          </cell>
        </row>
        <row r="546">
          <cell r="G546">
            <v>0</v>
          </cell>
          <cell r="J546">
            <v>0</v>
          </cell>
          <cell r="M546">
            <v>0</v>
          </cell>
          <cell r="P546">
            <v>0</v>
          </cell>
          <cell r="S546">
            <v>0</v>
          </cell>
          <cell r="V546">
            <v>0</v>
          </cell>
        </row>
        <row r="547">
          <cell r="G547">
            <v>0</v>
          </cell>
          <cell r="J547">
            <v>0</v>
          </cell>
          <cell r="M547">
            <v>0</v>
          </cell>
          <cell r="P547">
            <v>0</v>
          </cell>
          <cell r="S547">
            <v>0</v>
          </cell>
          <cell r="V547">
            <v>0</v>
          </cell>
        </row>
        <row r="548">
          <cell r="G548">
            <v>0</v>
          </cell>
          <cell r="J548">
            <v>0</v>
          </cell>
          <cell r="M548">
            <v>0</v>
          </cell>
          <cell r="P548">
            <v>0</v>
          </cell>
          <cell r="S548">
            <v>0</v>
          </cell>
          <cell r="V548">
            <v>0</v>
          </cell>
        </row>
        <row r="549">
          <cell r="G549">
            <v>0</v>
          </cell>
          <cell r="J549">
            <v>0</v>
          </cell>
          <cell r="M549">
            <v>0</v>
          </cell>
          <cell r="P549">
            <v>0</v>
          </cell>
          <cell r="S549">
            <v>0</v>
          </cell>
          <cell r="V549">
            <v>0</v>
          </cell>
        </row>
        <row r="550">
          <cell r="G550">
            <v>0</v>
          </cell>
          <cell r="J550">
            <v>0</v>
          </cell>
          <cell r="M550">
            <v>0</v>
          </cell>
          <cell r="P550">
            <v>0</v>
          </cell>
          <cell r="S550">
            <v>0</v>
          </cell>
          <cell r="V550">
            <v>0</v>
          </cell>
        </row>
        <row r="551">
          <cell r="G551">
            <v>0</v>
          </cell>
          <cell r="J551">
            <v>0</v>
          </cell>
          <cell r="M551">
            <v>0</v>
          </cell>
          <cell r="P551">
            <v>0</v>
          </cell>
          <cell r="S551">
            <v>0</v>
          </cell>
          <cell r="V551">
            <v>0</v>
          </cell>
        </row>
        <row r="552">
          <cell r="G552">
            <v>0</v>
          </cell>
          <cell r="J552">
            <v>0</v>
          </cell>
          <cell r="M552">
            <v>0</v>
          </cell>
          <cell r="P552">
            <v>0</v>
          </cell>
          <cell r="S552">
            <v>0</v>
          </cell>
          <cell r="V552">
            <v>0</v>
          </cell>
        </row>
        <row r="553">
          <cell r="G553">
            <v>0</v>
          </cell>
          <cell r="J553">
            <v>0</v>
          </cell>
          <cell r="M553">
            <v>0</v>
          </cell>
          <cell r="P553">
            <v>0</v>
          </cell>
          <cell r="S553">
            <v>0</v>
          </cell>
          <cell r="V553">
            <v>0</v>
          </cell>
        </row>
        <row r="554">
          <cell r="G554">
            <v>0</v>
          </cell>
          <cell r="J554">
            <v>0</v>
          </cell>
          <cell r="M554">
            <v>0</v>
          </cell>
          <cell r="P554">
            <v>0</v>
          </cell>
          <cell r="S554">
            <v>0</v>
          </cell>
          <cell r="V554">
            <v>0</v>
          </cell>
        </row>
        <row r="555">
          <cell r="G555">
            <v>0</v>
          </cell>
          <cell r="J555">
            <v>0</v>
          </cell>
          <cell r="M555">
            <v>0</v>
          </cell>
          <cell r="P555">
            <v>0</v>
          </cell>
          <cell r="S555">
            <v>0</v>
          </cell>
          <cell r="V555">
            <v>0</v>
          </cell>
        </row>
        <row r="556">
          <cell r="G556">
            <v>0</v>
          </cell>
          <cell r="J556">
            <v>0</v>
          </cell>
          <cell r="M556">
            <v>0</v>
          </cell>
          <cell r="P556">
            <v>0</v>
          </cell>
          <cell r="S556">
            <v>0</v>
          </cell>
          <cell r="V556">
            <v>0</v>
          </cell>
        </row>
        <row r="557">
          <cell r="G557">
            <v>0</v>
          </cell>
          <cell r="J557">
            <v>0</v>
          </cell>
          <cell r="M557">
            <v>0</v>
          </cell>
          <cell r="P557">
            <v>0</v>
          </cell>
          <cell r="S557">
            <v>0</v>
          </cell>
          <cell r="V557">
            <v>0</v>
          </cell>
        </row>
        <row r="558">
          <cell r="G558">
            <v>0</v>
          </cell>
          <cell r="J558">
            <v>0</v>
          </cell>
          <cell r="M558">
            <v>0</v>
          </cell>
          <cell r="P558">
            <v>0</v>
          </cell>
          <cell r="S558">
            <v>0</v>
          </cell>
          <cell r="V558">
            <v>0</v>
          </cell>
        </row>
        <row r="559">
          <cell r="G559">
            <v>0</v>
          </cell>
          <cell r="J559">
            <v>0</v>
          </cell>
          <cell r="M559">
            <v>0</v>
          </cell>
          <cell r="P559">
            <v>0</v>
          </cell>
          <cell r="S559">
            <v>0</v>
          </cell>
          <cell r="V559">
            <v>0</v>
          </cell>
        </row>
        <row r="560">
          <cell r="G560">
            <v>0</v>
          </cell>
          <cell r="J560">
            <v>0</v>
          </cell>
          <cell r="M560">
            <v>0</v>
          </cell>
          <cell r="P560">
            <v>0</v>
          </cell>
          <cell r="S560">
            <v>0</v>
          </cell>
          <cell r="V560">
            <v>0</v>
          </cell>
        </row>
        <row r="561">
          <cell r="G561">
            <v>0</v>
          </cell>
          <cell r="J561">
            <v>0</v>
          </cell>
          <cell r="M561">
            <v>0</v>
          </cell>
          <cell r="P561">
            <v>0</v>
          </cell>
          <cell r="S561">
            <v>0</v>
          </cell>
          <cell r="V561">
            <v>0</v>
          </cell>
        </row>
        <row r="562">
          <cell r="G562">
            <v>0</v>
          </cell>
          <cell r="J562">
            <v>0</v>
          </cell>
          <cell r="M562">
            <v>0</v>
          </cell>
          <cell r="P562">
            <v>0</v>
          </cell>
          <cell r="S562">
            <v>0</v>
          </cell>
          <cell r="V562">
            <v>0</v>
          </cell>
        </row>
        <row r="563">
          <cell r="G563">
            <v>0</v>
          </cell>
          <cell r="J563">
            <v>0</v>
          </cell>
          <cell r="M563">
            <v>0</v>
          </cell>
          <cell r="P563">
            <v>0</v>
          </cell>
          <cell r="S563">
            <v>0</v>
          </cell>
          <cell r="V563">
            <v>0</v>
          </cell>
        </row>
        <row r="564">
          <cell r="G564">
            <v>0</v>
          </cell>
          <cell r="J564">
            <v>0</v>
          </cell>
          <cell r="M564">
            <v>0</v>
          </cell>
          <cell r="P564">
            <v>0</v>
          </cell>
          <cell r="S564">
            <v>0</v>
          </cell>
          <cell r="V564">
            <v>0</v>
          </cell>
        </row>
        <row r="565">
          <cell r="G565">
            <v>0</v>
          </cell>
          <cell r="J565">
            <v>0</v>
          </cell>
          <cell r="M565">
            <v>0</v>
          </cell>
          <cell r="P565">
            <v>0</v>
          </cell>
          <cell r="S565">
            <v>0</v>
          </cell>
          <cell r="V565">
            <v>0</v>
          </cell>
        </row>
        <row r="566">
          <cell r="G566">
            <v>0</v>
          </cell>
          <cell r="J566">
            <v>0</v>
          </cell>
          <cell r="M566">
            <v>0</v>
          </cell>
          <cell r="P566">
            <v>0</v>
          </cell>
          <cell r="S566">
            <v>0</v>
          </cell>
          <cell r="V566">
            <v>0</v>
          </cell>
        </row>
        <row r="567">
          <cell r="G567">
            <v>0</v>
          </cell>
          <cell r="J567">
            <v>0</v>
          </cell>
          <cell r="M567">
            <v>0</v>
          </cell>
          <cell r="P567">
            <v>0</v>
          </cell>
          <cell r="S567">
            <v>0</v>
          </cell>
          <cell r="V567">
            <v>0</v>
          </cell>
        </row>
        <row r="568">
          <cell r="G568">
            <v>0</v>
          </cell>
          <cell r="J568">
            <v>0</v>
          </cell>
          <cell r="M568">
            <v>0</v>
          </cell>
          <cell r="P568">
            <v>0</v>
          </cell>
          <cell r="S568">
            <v>0</v>
          </cell>
          <cell r="V568">
            <v>0</v>
          </cell>
        </row>
        <row r="569">
          <cell r="G569">
            <v>0</v>
          </cell>
          <cell r="J569">
            <v>0</v>
          </cell>
          <cell r="M569">
            <v>0</v>
          </cell>
          <cell r="P569">
            <v>0</v>
          </cell>
          <cell r="S569">
            <v>0</v>
          </cell>
          <cell r="V569">
            <v>0</v>
          </cell>
        </row>
        <row r="570">
          <cell r="G570">
            <v>0</v>
          </cell>
          <cell r="J570">
            <v>0</v>
          </cell>
          <cell r="M570">
            <v>0</v>
          </cell>
          <cell r="P570">
            <v>0</v>
          </cell>
          <cell r="S570">
            <v>0</v>
          </cell>
          <cell r="V570">
            <v>0</v>
          </cell>
        </row>
        <row r="571">
          <cell r="G571">
            <v>0</v>
          </cell>
          <cell r="J571">
            <v>0</v>
          </cell>
          <cell r="M571">
            <v>0</v>
          </cell>
          <cell r="P571">
            <v>0</v>
          </cell>
          <cell r="S571">
            <v>0</v>
          </cell>
          <cell r="V571">
            <v>0</v>
          </cell>
        </row>
        <row r="572">
          <cell r="G572">
            <v>0</v>
          </cell>
          <cell r="J572">
            <v>0</v>
          </cell>
          <cell r="M572">
            <v>0</v>
          </cell>
          <cell r="P572">
            <v>0</v>
          </cell>
          <cell r="S572">
            <v>0</v>
          </cell>
          <cell r="V572">
            <v>0</v>
          </cell>
        </row>
        <row r="573">
          <cell r="G573">
            <v>0</v>
          </cell>
          <cell r="J573">
            <v>0</v>
          </cell>
          <cell r="M573">
            <v>0</v>
          </cell>
          <cell r="P573">
            <v>0</v>
          </cell>
          <cell r="S573">
            <v>0</v>
          </cell>
          <cell r="V573">
            <v>0</v>
          </cell>
        </row>
        <row r="574">
          <cell r="G574">
            <v>0</v>
          </cell>
          <cell r="J574">
            <v>0</v>
          </cell>
          <cell r="M574">
            <v>0</v>
          </cell>
          <cell r="P574">
            <v>0</v>
          </cell>
          <cell r="S574">
            <v>0</v>
          </cell>
          <cell r="V574">
            <v>0</v>
          </cell>
        </row>
        <row r="575">
          <cell r="G575">
            <v>0</v>
          </cell>
          <cell r="J575">
            <v>0</v>
          </cell>
          <cell r="M575">
            <v>0</v>
          </cell>
          <cell r="P575">
            <v>0</v>
          </cell>
          <cell r="S575">
            <v>0</v>
          </cell>
          <cell r="V575">
            <v>0</v>
          </cell>
        </row>
        <row r="576">
          <cell r="G576">
            <v>0</v>
          </cell>
          <cell r="J576">
            <v>0</v>
          </cell>
          <cell r="M576">
            <v>0</v>
          </cell>
          <cell r="P576">
            <v>0</v>
          </cell>
          <cell r="S576">
            <v>0</v>
          </cell>
          <cell r="V576">
            <v>0</v>
          </cell>
        </row>
        <row r="577">
          <cell r="G577">
            <v>0</v>
          </cell>
          <cell r="J577">
            <v>0</v>
          </cell>
          <cell r="M577">
            <v>0</v>
          </cell>
          <cell r="P577">
            <v>0</v>
          </cell>
          <cell r="S577">
            <v>0</v>
          </cell>
          <cell r="V577">
            <v>0</v>
          </cell>
        </row>
        <row r="578">
          <cell r="G578">
            <v>0</v>
          </cell>
          <cell r="J578">
            <v>0</v>
          </cell>
          <cell r="M578">
            <v>0</v>
          </cell>
          <cell r="P578">
            <v>0</v>
          </cell>
          <cell r="S578">
            <v>0</v>
          </cell>
          <cell r="V578">
            <v>0</v>
          </cell>
        </row>
        <row r="579">
          <cell r="G579">
            <v>0</v>
          </cell>
          <cell r="J579">
            <v>0</v>
          </cell>
          <cell r="M579">
            <v>0</v>
          </cell>
          <cell r="P579">
            <v>0</v>
          </cell>
          <cell r="S579">
            <v>0</v>
          </cell>
          <cell r="V579">
            <v>0</v>
          </cell>
        </row>
        <row r="580">
          <cell r="G580">
            <v>0</v>
          </cell>
          <cell r="J580">
            <v>0</v>
          </cell>
          <cell r="M580">
            <v>0</v>
          </cell>
          <cell r="P580">
            <v>0</v>
          </cell>
          <cell r="S580">
            <v>0</v>
          </cell>
          <cell r="V580">
            <v>0</v>
          </cell>
        </row>
        <row r="581">
          <cell r="G581">
            <v>0</v>
          </cell>
          <cell r="J581">
            <v>0</v>
          </cell>
          <cell r="M581">
            <v>0</v>
          </cell>
          <cell r="P581">
            <v>0</v>
          </cell>
          <cell r="S581">
            <v>0</v>
          </cell>
          <cell r="V581">
            <v>0</v>
          </cell>
        </row>
        <row r="582">
          <cell r="G582">
            <v>0</v>
          </cell>
          <cell r="J582">
            <v>0</v>
          </cell>
          <cell r="M582">
            <v>0</v>
          </cell>
          <cell r="P582">
            <v>0</v>
          </cell>
          <cell r="S582">
            <v>0</v>
          </cell>
          <cell r="V582">
            <v>0</v>
          </cell>
        </row>
        <row r="583">
          <cell r="G583">
            <v>0</v>
          </cell>
          <cell r="J583">
            <v>0</v>
          </cell>
          <cell r="M583">
            <v>0</v>
          </cell>
          <cell r="P583">
            <v>0</v>
          </cell>
          <cell r="S583">
            <v>0</v>
          </cell>
          <cell r="V583">
            <v>0</v>
          </cell>
        </row>
        <row r="584">
          <cell r="G584">
            <v>0</v>
          </cell>
          <cell r="J584">
            <v>0</v>
          </cell>
          <cell r="M584">
            <v>0</v>
          </cell>
          <cell r="P584">
            <v>0</v>
          </cell>
          <cell r="S584">
            <v>0</v>
          </cell>
          <cell r="V584">
            <v>0</v>
          </cell>
        </row>
        <row r="585">
          <cell r="G585">
            <v>0</v>
          </cell>
          <cell r="J585">
            <v>0</v>
          </cell>
          <cell r="M585">
            <v>0</v>
          </cell>
          <cell r="P585">
            <v>0</v>
          </cell>
          <cell r="S585">
            <v>0</v>
          </cell>
          <cell r="V585">
            <v>0</v>
          </cell>
        </row>
        <row r="586">
          <cell r="G586">
            <v>0</v>
          </cell>
          <cell r="J586">
            <v>0</v>
          </cell>
          <cell r="M586">
            <v>0</v>
          </cell>
          <cell r="P586">
            <v>0</v>
          </cell>
          <cell r="S586">
            <v>0</v>
          </cell>
          <cell r="V586">
            <v>0</v>
          </cell>
        </row>
        <row r="587">
          <cell r="G587">
            <v>0</v>
          </cell>
          <cell r="J587">
            <v>0</v>
          </cell>
          <cell r="M587">
            <v>0</v>
          </cell>
          <cell r="P587">
            <v>0</v>
          </cell>
          <cell r="S587">
            <v>0</v>
          </cell>
          <cell r="V587">
            <v>0</v>
          </cell>
        </row>
        <row r="588">
          <cell r="G588">
            <v>0</v>
          </cell>
          <cell r="J588">
            <v>0</v>
          </cell>
          <cell r="M588">
            <v>0</v>
          </cell>
          <cell r="P588">
            <v>0</v>
          </cell>
          <cell r="S588">
            <v>0</v>
          </cell>
          <cell r="V588">
            <v>0</v>
          </cell>
        </row>
        <row r="589">
          <cell r="G589">
            <v>0</v>
          </cell>
          <cell r="J589">
            <v>0</v>
          </cell>
          <cell r="M589">
            <v>0</v>
          </cell>
          <cell r="P589">
            <v>0</v>
          </cell>
          <cell r="S589">
            <v>0</v>
          </cell>
          <cell r="V589">
            <v>0</v>
          </cell>
        </row>
        <row r="590">
          <cell r="G590">
            <v>0</v>
          </cell>
          <cell r="J590">
            <v>0</v>
          </cell>
          <cell r="M590">
            <v>0</v>
          </cell>
          <cell r="P590">
            <v>0</v>
          </cell>
          <cell r="S590">
            <v>0</v>
          </cell>
          <cell r="V590">
            <v>0</v>
          </cell>
        </row>
        <row r="591">
          <cell r="G591">
            <v>0</v>
          </cell>
          <cell r="J591">
            <v>0</v>
          </cell>
          <cell r="M591">
            <v>0</v>
          </cell>
          <cell r="P591">
            <v>0</v>
          </cell>
          <cell r="S591">
            <v>0</v>
          </cell>
          <cell r="V591">
            <v>0</v>
          </cell>
        </row>
        <row r="592">
          <cell r="G592">
            <v>0</v>
          </cell>
          <cell r="J592">
            <v>0</v>
          </cell>
          <cell r="M592">
            <v>0</v>
          </cell>
          <cell r="P592">
            <v>0</v>
          </cell>
          <cell r="S592">
            <v>0</v>
          </cell>
          <cell r="V592">
            <v>0</v>
          </cell>
        </row>
        <row r="593">
          <cell r="G593">
            <v>0</v>
          </cell>
          <cell r="J593">
            <v>0</v>
          </cell>
          <cell r="M593">
            <v>0</v>
          </cell>
          <cell r="P593">
            <v>0</v>
          </cell>
          <cell r="S593">
            <v>0</v>
          </cell>
          <cell r="V593">
            <v>0</v>
          </cell>
        </row>
        <row r="594">
          <cell r="G594">
            <v>0</v>
          </cell>
          <cell r="J594">
            <v>0</v>
          </cell>
          <cell r="M594">
            <v>0</v>
          </cell>
          <cell r="P594">
            <v>0</v>
          </cell>
          <cell r="S594">
            <v>0</v>
          </cell>
          <cell r="V594">
            <v>0</v>
          </cell>
        </row>
        <row r="595">
          <cell r="G595">
            <v>0</v>
          </cell>
          <cell r="J595">
            <v>0</v>
          </cell>
          <cell r="M595">
            <v>0</v>
          </cell>
          <cell r="P595">
            <v>0</v>
          </cell>
          <cell r="S595">
            <v>0</v>
          </cell>
          <cell r="V595">
            <v>0</v>
          </cell>
        </row>
        <row r="596">
          <cell r="G596">
            <v>0</v>
          </cell>
          <cell r="J596">
            <v>0</v>
          </cell>
          <cell r="M596">
            <v>0</v>
          </cell>
          <cell r="P596">
            <v>0</v>
          </cell>
          <cell r="S596">
            <v>0</v>
          </cell>
          <cell r="V596">
            <v>0</v>
          </cell>
        </row>
        <row r="597">
          <cell r="G597">
            <v>0</v>
          </cell>
          <cell r="J597">
            <v>0</v>
          </cell>
          <cell r="M597">
            <v>0</v>
          </cell>
          <cell r="P597">
            <v>0</v>
          </cell>
          <cell r="S597">
            <v>0</v>
          </cell>
          <cell r="V597">
            <v>0</v>
          </cell>
        </row>
        <row r="598">
          <cell r="G598">
            <v>0</v>
          </cell>
          <cell r="J598">
            <v>0</v>
          </cell>
          <cell r="M598">
            <v>0</v>
          </cell>
          <cell r="P598">
            <v>0</v>
          </cell>
          <cell r="S598">
            <v>0</v>
          </cell>
          <cell r="V598">
            <v>0</v>
          </cell>
        </row>
        <row r="599">
          <cell r="G599">
            <v>0</v>
          </cell>
          <cell r="J599">
            <v>0</v>
          </cell>
          <cell r="M599">
            <v>0</v>
          </cell>
          <cell r="P599">
            <v>0</v>
          </cell>
          <cell r="S599">
            <v>0</v>
          </cell>
          <cell r="V599">
            <v>0</v>
          </cell>
        </row>
        <row r="600">
          <cell r="G600">
            <v>0</v>
          </cell>
          <cell r="J600">
            <v>0</v>
          </cell>
          <cell r="M600">
            <v>0</v>
          </cell>
          <cell r="P600">
            <v>0</v>
          </cell>
          <cell r="S600">
            <v>0</v>
          </cell>
          <cell r="V600">
            <v>0</v>
          </cell>
        </row>
        <row r="601">
          <cell r="G601">
            <v>0</v>
          </cell>
          <cell r="J601">
            <v>0</v>
          </cell>
          <cell r="M601">
            <v>0</v>
          </cell>
          <cell r="P601">
            <v>0</v>
          </cell>
          <cell r="S601">
            <v>0</v>
          </cell>
          <cell r="V601">
            <v>0</v>
          </cell>
        </row>
        <row r="602">
          <cell r="G602">
            <v>0</v>
          </cell>
          <cell r="J602">
            <v>0</v>
          </cell>
          <cell r="M602">
            <v>0</v>
          </cell>
          <cell r="P602">
            <v>0</v>
          </cell>
          <cell r="S602">
            <v>0</v>
          </cell>
          <cell r="V602">
            <v>0</v>
          </cell>
        </row>
        <row r="603">
          <cell r="G603">
            <v>0</v>
          </cell>
          <cell r="J603">
            <v>0</v>
          </cell>
          <cell r="M603">
            <v>0</v>
          </cell>
          <cell r="P603">
            <v>0</v>
          </cell>
          <cell r="S603">
            <v>0</v>
          </cell>
          <cell r="V603">
            <v>0</v>
          </cell>
        </row>
        <row r="604">
          <cell r="G604">
            <v>0</v>
          </cell>
          <cell r="J604">
            <v>0</v>
          </cell>
          <cell r="M604">
            <v>0</v>
          </cell>
          <cell r="P604">
            <v>0</v>
          </cell>
          <cell r="S604">
            <v>0</v>
          </cell>
          <cell r="V604">
            <v>0</v>
          </cell>
        </row>
        <row r="605">
          <cell r="G605">
            <v>0</v>
          </cell>
          <cell r="J605">
            <v>0</v>
          </cell>
          <cell r="M605">
            <v>0</v>
          </cell>
          <cell r="P605">
            <v>0</v>
          </cell>
          <cell r="S605">
            <v>0</v>
          </cell>
          <cell r="V605">
            <v>0</v>
          </cell>
        </row>
        <row r="606">
          <cell r="G606">
            <v>0</v>
          </cell>
          <cell r="J606">
            <v>0</v>
          </cell>
          <cell r="M606">
            <v>0</v>
          </cell>
          <cell r="P606">
            <v>0</v>
          </cell>
          <cell r="S606">
            <v>0</v>
          </cell>
          <cell r="V606">
            <v>0</v>
          </cell>
        </row>
        <row r="607">
          <cell r="G607">
            <v>0</v>
          </cell>
          <cell r="J607">
            <v>0</v>
          </cell>
          <cell r="M607">
            <v>0</v>
          </cell>
          <cell r="P607">
            <v>0</v>
          </cell>
          <cell r="S607">
            <v>0</v>
          </cell>
          <cell r="V607">
            <v>0</v>
          </cell>
        </row>
        <row r="608">
          <cell r="G608">
            <v>0</v>
          </cell>
          <cell r="J608">
            <v>0</v>
          </cell>
          <cell r="M608">
            <v>0</v>
          </cell>
          <cell r="P608">
            <v>0</v>
          </cell>
          <cell r="S608">
            <v>0</v>
          </cell>
          <cell r="V608">
            <v>0</v>
          </cell>
        </row>
        <row r="609">
          <cell r="G609">
            <v>0</v>
          </cell>
          <cell r="J609">
            <v>0</v>
          </cell>
          <cell r="M609">
            <v>0</v>
          </cell>
          <cell r="P609">
            <v>0</v>
          </cell>
          <cell r="S609">
            <v>0</v>
          </cell>
          <cell r="V609">
            <v>0</v>
          </cell>
        </row>
        <row r="610">
          <cell r="G610">
            <v>0</v>
          </cell>
          <cell r="J610">
            <v>0</v>
          </cell>
          <cell r="M610">
            <v>0</v>
          </cell>
          <cell r="P610">
            <v>0</v>
          </cell>
          <cell r="S610">
            <v>0</v>
          </cell>
          <cell r="V610">
            <v>0</v>
          </cell>
        </row>
        <row r="611">
          <cell r="G611">
            <v>0</v>
          </cell>
          <cell r="J611">
            <v>0</v>
          </cell>
          <cell r="M611">
            <v>0</v>
          </cell>
          <cell r="P611">
            <v>0</v>
          </cell>
          <cell r="S611">
            <v>0</v>
          </cell>
          <cell r="V611">
            <v>0</v>
          </cell>
        </row>
        <row r="612">
          <cell r="G612">
            <v>0</v>
          </cell>
          <cell r="J612">
            <v>0</v>
          </cell>
          <cell r="M612">
            <v>0</v>
          </cell>
          <cell r="P612">
            <v>0</v>
          </cell>
          <cell r="S612">
            <v>0</v>
          </cell>
          <cell r="V612">
            <v>0</v>
          </cell>
        </row>
        <row r="613">
          <cell r="G613">
            <v>0</v>
          </cell>
          <cell r="J613">
            <v>0</v>
          </cell>
          <cell r="M613">
            <v>0</v>
          </cell>
          <cell r="P613">
            <v>0</v>
          </cell>
          <cell r="S613">
            <v>0</v>
          </cell>
          <cell r="V613">
            <v>0</v>
          </cell>
        </row>
        <row r="614">
          <cell r="G614">
            <v>0</v>
          </cell>
          <cell r="J614">
            <v>0</v>
          </cell>
          <cell r="M614">
            <v>0</v>
          </cell>
          <cell r="P614">
            <v>0</v>
          </cell>
          <cell r="S614">
            <v>0</v>
          </cell>
          <cell r="V614">
            <v>0</v>
          </cell>
        </row>
        <row r="615">
          <cell r="G615">
            <v>0</v>
          </cell>
          <cell r="J615">
            <v>0</v>
          </cell>
          <cell r="M615">
            <v>0</v>
          </cell>
          <cell r="P615">
            <v>0</v>
          </cell>
          <cell r="S615">
            <v>0</v>
          </cell>
          <cell r="V615">
            <v>0</v>
          </cell>
        </row>
        <row r="616">
          <cell r="G616">
            <v>0</v>
          </cell>
          <cell r="J616">
            <v>0</v>
          </cell>
          <cell r="M616">
            <v>0</v>
          </cell>
          <cell r="P616">
            <v>0</v>
          </cell>
          <cell r="S616">
            <v>0</v>
          </cell>
          <cell r="V616">
            <v>0</v>
          </cell>
        </row>
        <row r="617">
          <cell r="G617">
            <v>0</v>
          </cell>
          <cell r="J617">
            <v>0</v>
          </cell>
          <cell r="M617">
            <v>0</v>
          </cell>
          <cell r="P617">
            <v>0</v>
          </cell>
          <cell r="S617">
            <v>0</v>
          </cell>
          <cell r="V617">
            <v>0</v>
          </cell>
        </row>
        <row r="618">
          <cell r="G618">
            <v>0</v>
          </cell>
          <cell r="J618">
            <v>0</v>
          </cell>
          <cell r="M618">
            <v>0</v>
          </cell>
          <cell r="P618">
            <v>0</v>
          </cell>
          <cell r="S618">
            <v>0</v>
          </cell>
          <cell r="V618">
            <v>0</v>
          </cell>
        </row>
        <row r="619">
          <cell r="G619">
            <v>0</v>
          </cell>
          <cell r="J619">
            <v>0</v>
          </cell>
          <cell r="M619">
            <v>0</v>
          </cell>
          <cell r="P619">
            <v>0</v>
          </cell>
          <cell r="S619">
            <v>0</v>
          </cell>
          <cell r="V619">
            <v>0</v>
          </cell>
        </row>
        <row r="620">
          <cell r="G620">
            <v>0</v>
          </cell>
          <cell r="J620">
            <v>0</v>
          </cell>
          <cell r="M620">
            <v>0</v>
          </cell>
          <cell r="P620">
            <v>0</v>
          </cell>
          <cell r="S620">
            <v>0</v>
          </cell>
          <cell r="V620">
            <v>0</v>
          </cell>
        </row>
        <row r="621">
          <cell r="G621">
            <v>0</v>
          </cell>
          <cell r="J621">
            <v>0</v>
          </cell>
          <cell r="M621">
            <v>0</v>
          </cell>
          <cell r="P621">
            <v>0</v>
          </cell>
          <cell r="S621">
            <v>0</v>
          </cell>
          <cell r="V621">
            <v>0</v>
          </cell>
        </row>
        <row r="622">
          <cell r="G622">
            <v>0</v>
          </cell>
          <cell r="J622">
            <v>0</v>
          </cell>
          <cell r="M622">
            <v>0</v>
          </cell>
          <cell r="P622">
            <v>0</v>
          </cell>
          <cell r="S622">
            <v>0</v>
          </cell>
          <cell r="V622">
            <v>0</v>
          </cell>
        </row>
        <row r="623">
          <cell r="G623">
            <v>0</v>
          </cell>
          <cell r="J623">
            <v>0</v>
          </cell>
          <cell r="M623">
            <v>0</v>
          </cell>
          <cell r="P623">
            <v>0</v>
          </cell>
          <cell r="S623">
            <v>0</v>
          </cell>
          <cell r="V623">
            <v>0</v>
          </cell>
        </row>
        <row r="624">
          <cell r="G624">
            <v>0</v>
          </cell>
          <cell r="J624">
            <v>0</v>
          </cell>
          <cell r="M624">
            <v>0</v>
          </cell>
          <cell r="P624">
            <v>0</v>
          </cell>
          <cell r="S624">
            <v>0</v>
          </cell>
          <cell r="V624">
            <v>0</v>
          </cell>
        </row>
        <row r="625">
          <cell r="G625">
            <v>0</v>
          </cell>
          <cell r="J625">
            <v>0</v>
          </cell>
          <cell r="M625">
            <v>0</v>
          </cell>
          <cell r="P625">
            <v>0</v>
          </cell>
          <cell r="S625">
            <v>0</v>
          </cell>
          <cell r="V625">
            <v>0</v>
          </cell>
        </row>
        <row r="626">
          <cell r="G626">
            <v>0</v>
          </cell>
          <cell r="J626">
            <v>0</v>
          </cell>
          <cell r="M626">
            <v>0</v>
          </cell>
          <cell r="P626">
            <v>0</v>
          </cell>
          <cell r="S626">
            <v>0</v>
          </cell>
          <cell r="V626">
            <v>0</v>
          </cell>
        </row>
        <row r="627">
          <cell r="G627">
            <v>0</v>
          </cell>
          <cell r="J627">
            <v>0</v>
          </cell>
          <cell r="M627">
            <v>0</v>
          </cell>
          <cell r="P627">
            <v>0</v>
          </cell>
          <cell r="S627">
            <v>0</v>
          </cell>
          <cell r="V627">
            <v>0</v>
          </cell>
        </row>
        <row r="628">
          <cell r="G628">
            <v>0</v>
          </cell>
          <cell r="J628">
            <v>0</v>
          </cell>
          <cell r="M628">
            <v>0</v>
          </cell>
          <cell r="P628">
            <v>0</v>
          </cell>
          <cell r="S628">
            <v>0</v>
          </cell>
          <cell r="V628">
            <v>0</v>
          </cell>
        </row>
        <row r="629">
          <cell r="G629">
            <v>0</v>
          </cell>
          <cell r="J629">
            <v>0</v>
          </cell>
          <cell r="M629">
            <v>0</v>
          </cell>
          <cell r="P629">
            <v>0</v>
          </cell>
          <cell r="S629">
            <v>0</v>
          </cell>
          <cell r="V629">
            <v>0</v>
          </cell>
        </row>
        <row r="630">
          <cell r="G630">
            <v>0</v>
          </cell>
          <cell r="J630">
            <v>0</v>
          </cell>
          <cell r="M630">
            <v>0</v>
          </cell>
          <cell r="P630">
            <v>0</v>
          </cell>
          <cell r="S630">
            <v>0</v>
          </cell>
          <cell r="V630">
            <v>0</v>
          </cell>
        </row>
        <row r="631">
          <cell r="G631">
            <v>0</v>
          </cell>
          <cell r="J631">
            <v>0</v>
          </cell>
          <cell r="M631">
            <v>0</v>
          </cell>
          <cell r="P631">
            <v>0</v>
          </cell>
          <cell r="S631">
            <v>0</v>
          </cell>
          <cell r="V631">
            <v>0</v>
          </cell>
        </row>
        <row r="632">
          <cell r="G632">
            <v>0</v>
          </cell>
          <cell r="J632">
            <v>0</v>
          </cell>
          <cell r="M632">
            <v>0</v>
          </cell>
          <cell r="P632">
            <v>0</v>
          </cell>
          <cell r="S632">
            <v>0</v>
          </cell>
          <cell r="V632">
            <v>0</v>
          </cell>
        </row>
        <row r="633">
          <cell r="G633">
            <v>0</v>
          </cell>
          <cell r="J633">
            <v>0</v>
          </cell>
          <cell r="M633">
            <v>0</v>
          </cell>
          <cell r="P633">
            <v>0</v>
          </cell>
          <cell r="S633">
            <v>0</v>
          </cell>
          <cell r="V633">
            <v>0</v>
          </cell>
        </row>
        <row r="634">
          <cell r="G634">
            <v>0</v>
          </cell>
          <cell r="J634">
            <v>0</v>
          </cell>
          <cell r="M634">
            <v>0</v>
          </cell>
          <cell r="P634">
            <v>0</v>
          </cell>
          <cell r="S634">
            <v>0</v>
          </cell>
          <cell r="V634">
            <v>0</v>
          </cell>
        </row>
        <row r="635">
          <cell r="G635">
            <v>0</v>
          </cell>
          <cell r="J635">
            <v>0</v>
          </cell>
          <cell r="M635">
            <v>0</v>
          </cell>
          <cell r="P635">
            <v>0</v>
          </cell>
          <cell r="S635">
            <v>0</v>
          </cell>
          <cell r="V635">
            <v>0</v>
          </cell>
        </row>
        <row r="636">
          <cell r="G636">
            <v>0</v>
          </cell>
          <cell r="J636">
            <v>0</v>
          </cell>
          <cell r="M636">
            <v>0</v>
          </cell>
          <cell r="P636">
            <v>0</v>
          </cell>
          <cell r="S636">
            <v>0</v>
          </cell>
          <cell r="V636">
            <v>0</v>
          </cell>
        </row>
        <row r="637">
          <cell r="G637">
            <v>0</v>
          </cell>
          <cell r="J637">
            <v>0</v>
          </cell>
          <cell r="M637">
            <v>0</v>
          </cell>
          <cell r="P637">
            <v>0</v>
          </cell>
          <cell r="S637">
            <v>0</v>
          </cell>
          <cell r="V637">
            <v>0</v>
          </cell>
        </row>
        <row r="638">
          <cell r="G638">
            <v>0</v>
          </cell>
          <cell r="J638">
            <v>0</v>
          </cell>
          <cell r="M638">
            <v>0</v>
          </cell>
          <cell r="P638">
            <v>0</v>
          </cell>
          <cell r="S638">
            <v>0</v>
          </cell>
          <cell r="V638">
            <v>0</v>
          </cell>
        </row>
        <row r="639">
          <cell r="G639">
            <v>0</v>
          </cell>
          <cell r="J639">
            <v>0</v>
          </cell>
          <cell r="M639">
            <v>0</v>
          </cell>
          <cell r="P639">
            <v>0</v>
          </cell>
          <cell r="S639">
            <v>0</v>
          </cell>
          <cell r="V639">
            <v>0</v>
          </cell>
        </row>
        <row r="640">
          <cell r="G640">
            <v>0</v>
          </cell>
          <cell r="J640">
            <v>0</v>
          </cell>
          <cell r="M640">
            <v>0</v>
          </cell>
          <cell r="P640">
            <v>0</v>
          </cell>
          <cell r="S640">
            <v>0</v>
          </cell>
          <cell r="V640">
            <v>0</v>
          </cell>
        </row>
        <row r="641">
          <cell r="G641">
            <v>0</v>
          </cell>
          <cell r="J641">
            <v>0</v>
          </cell>
          <cell r="M641">
            <v>0</v>
          </cell>
          <cell r="P641">
            <v>0</v>
          </cell>
          <cell r="S641">
            <v>0</v>
          </cell>
          <cell r="V641">
            <v>0</v>
          </cell>
        </row>
        <row r="642">
          <cell r="G642">
            <v>0</v>
          </cell>
          <cell r="J642">
            <v>0</v>
          </cell>
          <cell r="M642">
            <v>0</v>
          </cell>
          <cell r="P642">
            <v>0</v>
          </cell>
          <cell r="S642">
            <v>0</v>
          </cell>
          <cell r="V642">
            <v>0</v>
          </cell>
        </row>
        <row r="643">
          <cell r="G643">
            <v>0</v>
          </cell>
          <cell r="J643">
            <v>0</v>
          </cell>
          <cell r="M643">
            <v>0</v>
          </cell>
          <cell r="P643">
            <v>0</v>
          </cell>
          <cell r="S643">
            <v>0</v>
          </cell>
          <cell r="V643">
            <v>0</v>
          </cell>
        </row>
        <row r="644">
          <cell r="G644">
            <v>0</v>
          </cell>
          <cell r="J644">
            <v>0</v>
          </cell>
          <cell r="M644">
            <v>0</v>
          </cell>
          <cell r="P644">
            <v>0</v>
          </cell>
          <cell r="S644">
            <v>0</v>
          </cell>
          <cell r="V644">
            <v>0</v>
          </cell>
        </row>
        <row r="645">
          <cell r="G645">
            <v>0</v>
          </cell>
          <cell r="J645">
            <v>0</v>
          </cell>
          <cell r="M645">
            <v>0</v>
          </cell>
          <cell r="P645">
            <v>0</v>
          </cell>
          <cell r="S645">
            <v>0</v>
          </cell>
          <cell r="V645">
            <v>0</v>
          </cell>
        </row>
        <row r="646">
          <cell r="G646">
            <v>0</v>
          </cell>
          <cell r="J646">
            <v>0</v>
          </cell>
          <cell r="M646">
            <v>0</v>
          </cell>
          <cell r="P646">
            <v>0</v>
          </cell>
          <cell r="S646">
            <v>0</v>
          </cell>
          <cell r="V646">
            <v>0</v>
          </cell>
        </row>
        <row r="647">
          <cell r="G647">
            <v>0</v>
          </cell>
          <cell r="J647">
            <v>0</v>
          </cell>
          <cell r="M647">
            <v>0</v>
          </cell>
          <cell r="P647">
            <v>0</v>
          </cell>
          <cell r="S647">
            <v>0</v>
          </cell>
          <cell r="V647">
            <v>0</v>
          </cell>
        </row>
        <row r="648">
          <cell r="G648">
            <v>0</v>
          </cell>
          <cell r="J648">
            <v>0</v>
          </cell>
          <cell r="M648">
            <v>0</v>
          </cell>
          <cell r="P648">
            <v>0</v>
          </cell>
          <cell r="S648">
            <v>0</v>
          </cell>
          <cell r="V648">
            <v>0</v>
          </cell>
        </row>
        <row r="649">
          <cell r="G649">
            <v>0</v>
          </cell>
          <cell r="J649">
            <v>0</v>
          </cell>
          <cell r="M649">
            <v>0</v>
          </cell>
          <cell r="P649">
            <v>0</v>
          </cell>
          <cell r="S649">
            <v>0</v>
          </cell>
          <cell r="V649">
            <v>0</v>
          </cell>
        </row>
        <row r="650">
          <cell r="G650">
            <v>0</v>
          </cell>
          <cell r="J650">
            <v>0</v>
          </cell>
          <cell r="M650">
            <v>0</v>
          </cell>
          <cell r="P650">
            <v>0</v>
          </cell>
          <cell r="S650">
            <v>0</v>
          </cell>
          <cell r="V650">
            <v>0</v>
          </cell>
        </row>
        <row r="651">
          <cell r="G651">
            <v>0</v>
          </cell>
          <cell r="J651">
            <v>0</v>
          </cell>
          <cell r="M651">
            <v>0</v>
          </cell>
          <cell r="P651">
            <v>0</v>
          </cell>
          <cell r="S651">
            <v>0</v>
          </cell>
          <cell r="V651">
            <v>0</v>
          </cell>
        </row>
        <row r="652">
          <cell r="G652">
            <v>0</v>
          </cell>
          <cell r="J652">
            <v>0</v>
          </cell>
          <cell r="M652">
            <v>0</v>
          </cell>
          <cell r="P652">
            <v>0</v>
          </cell>
          <cell r="S652">
            <v>0</v>
          </cell>
          <cell r="V652">
            <v>0</v>
          </cell>
        </row>
        <row r="653">
          <cell r="G653">
            <v>0</v>
          </cell>
          <cell r="J653">
            <v>0</v>
          </cell>
          <cell r="M653">
            <v>0</v>
          </cell>
          <cell r="P653">
            <v>0</v>
          </cell>
          <cell r="S653">
            <v>0</v>
          </cell>
          <cell r="V653">
            <v>0</v>
          </cell>
        </row>
        <row r="654">
          <cell r="G654">
            <v>0</v>
          </cell>
          <cell r="J654">
            <v>0</v>
          </cell>
          <cell r="M654">
            <v>0</v>
          </cell>
          <cell r="P654">
            <v>0</v>
          </cell>
          <cell r="S654">
            <v>0</v>
          </cell>
          <cell r="V654">
            <v>0</v>
          </cell>
        </row>
        <row r="655">
          <cell r="G655">
            <v>0</v>
          </cell>
          <cell r="J655">
            <v>0</v>
          </cell>
          <cell r="M655">
            <v>0</v>
          </cell>
          <cell r="P655">
            <v>0</v>
          </cell>
          <cell r="S655">
            <v>0</v>
          </cell>
          <cell r="V655">
            <v>0</v>
          </cell>
        </row>
        <row r="656">
          <cell r="G656">
            <v>0</v>
          </cell>
          <cell r="J656">
            <v>0</v>
          </cell>
          <cell r="M656">
            <v>0</v>
          </cell>
          <cell r="P656">
            <v>0</v>
          </cell>
          <cell r="S656">
            <v>0</v>
          </cell>
          <cell r="V656">
            <v>0</v>
          </cell>
        </row>
        <row r="657">
          <cell r="G657">
            <v>0</v>
          </cell>
          <cell r="J657">
            <v>0</v>
          </cell>
          <cell r="M657">
            <v>0</v>
          </cell>
          <cell r="P657">
            <v>0</v>
          </cell>
          <cell r="S657">
            <v>0</v>
          </cell>
          <cell r="V657">
            <v>0</v>
          </cell>
        </row>
        <row r="658">
          <cell r="G658">
            <v>0</v>
          </cell>
          <cell r="J658">
            <v>0</v>
          </cell>
          <cell r="M658">
            <v>0</v>
          </cell>
          <cell r="P658">
            <v>0</v>
          </cell>
          <cell r="S658">
            <v>0</v>
          </cell>
          <cell r="V658">
            <v>0</v>
          </cell>
        </row>
        <row r="659">
          <cell r="G659">
            <v>0</v>
          </cell>
          <cell r="J659">
            <v>0</v>
          </cell>
          <cell r="M659">
            <v>0</v>
          </cell>
          <cell r="P659">
            <v>0</v>
          </cell>
          <cell r="S659">
            <v>0</v>
          </cell>
          <cell r="V659">
            <v>0</v>
          </cell>
        </row>
        <row r="660">
          <cell r="G660">
            <v>0</v>
          </cell>
          <cell r="J660">
            <v>0</v>
          </cell>
          <cell r="M660">
            <v>0</v>
          </cell>
          <cell r="P660">
            <v>0</v>
          </cell>
          <cell r="S660">
            <v>0</v>
          </cell>
          <cell r="V660">
            <v>0</v>
          </cell>
        </row>
        <row r="661">
          <cell r="G661">
            <v>0</v>
          </cell>
          <cell r="J661">
            <v>0</v>
          </cell>
          <cell r="M661">
            <v>0</v>
          </cell>
          <cell r="P661">
            <v>0</v>
          </cell>
          <cell r="S661">
            <v>0</v>
          </cell>
          <cell r="V661">
            <v>0</v>
          </cell>
        </row>
        <row r="662">
          <cell r="G662">
            <v>0</v>
          </cell>
          <cell r="J662">
            <v>0</v>
          </cell>
          <cell r="M662">
            <v>0</v>
          </cell>
          <cell r="P662">
            <v>0</v>
          </cell>
          <cell r="S662">
            <v>0</v>
          </cell>
          <cell r="V662">
            <v>0</v>
          </cell>
        </row>
        <row r="663">
          <cell r="G663">
            <v>0</v>
          </cell>
          <cell r="J663">
            <v>0</v>
          </cell>
          <cell r="M663">
            <v>0</v>
          </cell>
          <cell r="P663">
            <v>0</v>
          </cell>
          <cell r="S663">
            <v>0</v>
          </cell>
          <cell r="V663">
            <v>0</v>
          </cell>
        </row>
        <row r="664">
          <cell r="G664">
            <v>0</v>
          </cell>
          <cell r="J664">
            <v>0</v>
          </cell>
          <cell r="M664">
            <v>0</v>
          </cell>
          <cell r="P664">
            <v>0</v>
          </cell>
          <cell r="S664">
            <v>0</v>
          </cell>
          <cell r="V664">
            <v>0</v>
          </cell>
        </row>
        <row r="665">
          <cell r="G665">
            <v>0</v>
          </cell>
          <cell r="J665">
            <v>0</v>
          </cell>
          <cell r="M665">
            <v>0</v>
          </cell>
          <cell r="P665">
            <v>0</v>
          </cell>
          <cell r="S665">
            <v>0</v>
          </cell>
          <cell r="V665">
            <v>0</v>
          </cell>
        </row>
        <row r="666">
          <cell r="G666">
            <v>0</v>
          </cell>
          <cell r="J666">
            <v>0</v>
          </cell>
          <cell r="M666">
            <v>0</v>
          </cell>
          <cell r="P666">
            <v>0</v>
          </cell>
          <cell r="S666">
            <v>0</v>
          </cell>
          <cell r="V666">
            <v>0</v>
          </cell>
        </row>
        <row r="667">
          <cell r="G667">
            <v>0</v>
          </cell>
          <cell r="J667">
            <v>0</v>
          </cell>
          <cell r="M667">
            <v>0</v>
          </cell>
          <cell r="P667">
            <v>0</v>
          </cell>
          <cell r="S667">
            <v>0</v>
          </cell>
          <cell r="V667">
            <v>0</v>
          </cell>
        </row>
        <row r="668">
          <cell r="G668">
            <v>0</v>
          </cell>
          <cell r="J668">
            <v>0</v>
          </cell>
          <cell r="M668">
            <v>0</v>
          </cell>
          <cell r="P668">
            <v>0</v>
          </cell>
          <cell r="S668">
            <v>0</v>
          </cell>
          <cell r="V668">
            <v>0</v>
          </cell>
        </row>
        <row r="669">
          <cell r="G669">
            <v>0</v>
          </cell>
          <cell r="J669">
            <v>0</v>
          </cell>
          <cell r="M669">
            <v>0</v>
          </cell>
          <cell r="P669">
            <v>0</v>
          </cell>
          <cell r="S669">
            <v>0</v>
          </cell>
          <cell r="V669">
            <v>0</v>
          </cell>
        </row>
        <row r="670">
          <cell r="G670">
            <v>0</v>
          </cell>
          <cell r="J670">
            <v>0</v>
          </cell>
          <cell r="M670">
            <v>0</v>
          </cell>
          <cell r="P670">
            <v>0</v>
          </cell>
          <cell r="S670">
            <v>0</v>
          </cell>
          <cell r="V670">
            <v>0</v>
          </cell>
        </row>
        <row r="671">
          <cell r="G671">
            <v>0</v>
          </cell>
          <cell r="J671">
            <v>0</v>
          </cell>
          <cell r="M671">
            <v>0</v>
          </cell>
          <cell r="P671">
            <v>0</v>
          </cell>
          <cell r="S671">
            <v>0</v>
          </cell>
          <cell r="V671">
            <v>0</v>
          </cell>
        </row>
        <row r="672">
          <cell r="G672">
            <v>0</v>
          </cell>
          <cell r="J672">
            <v>0</v>
          </cell>
          <cell r="M672">
            <v>0</v>
          </cell>
          <cell r="P672">
            <v>0</v>
          </cell>
          <cell r="S672">
            <v>0</v>
          </cell>
          <cell r="V672">
            <v>0</v>
          </cell>
        </row>
        <row r="673">
          <cell r="G673">
            <v>0</v>
          </cell>
          <cell r="J673">
            <v>0</v>
          </cell>
          <cell r="M673">
            <v>0</v>
          </cell>
          <cell r="P673">
            <v>0</v>
          </cell>
          <cell r="S673">
            <v>0</v>
          </cell>
          <cell r="V673">
            <v>0</v>
          </cell>
        </row>
        <row r="674">
          <cell r="G674">
            <v>0</v>
          </cell>
          <cell r="J674">
            <v>0</v>
          </cell>
          <cell r="M674">
            <v>0</v>
          </cell>
          <cell r="P674">
            <v>0</v>
          </cell>
          <cell r="S674">
            <v>0</v>
          </cell>
          <cell r="V674">
            <v>0</v>
          </cell>
        </row>
        <row r="675">
          <cell r="G675">
            <v>0</v>
          </cell>
          <cell r="J675">
            <v>0</v>
          </cell>
          <cell r="M675">
            <v>0</v>
          </cell>
          <cell r="P675">
            <v>0</v>
          </cell>
          <cell r="S675">
            <v>0</v>
          </cell>
          <cell r="V675">
            <v>0</v>
          </cell>
        </row>
        <row r="676">
          <cell r="G676">
            <v>0</v>
          </cell>
          <cell r="J676">
            <v>0</v>
          </cell>
          <cell r="M676">
            <v>0</v>
          </cell>
          <cell r="P676">
            <v>0</v>
          </cell>
          <cell r="S676">
            <v>0</v>
          </cell>
          <cell r="V676">
            <v>0</v>
          </cell>
        </row>
        <row r="677">
          <cell r="G677">
            <v>0</v>
          </cell>
          <cell r="J677">
            <v>0</v>
          </cell>
          <cell r="M677">
            <v>0</v>
          </cell>
          <cell r="P677">
            <v>0</v>
          </cell>
          <cell r="S677">
            <v>0</v>
          </cell>
          <cell r="V677">
            <v>0</v>
          </cell>
        </row>
        <row r="678">
          <cell r="G678">
            <v>0</v>
          </cell>
          <cell r="J678">
            <v>0</v>
          </cell>
          <cell r="M678">
            <v>0</v>
          </cell>
          <cell r="P678">
            <v>0</v>
          </cell>
          <cell r="S678">
            <v>0</v>
          </cell>
          <cell r="V678">
            <v>0</v>
          </cell>
        </row>
        <row r="679">
          <cell r="G679">
            <v>0</v>
          </cell>
          <cell r="J679">
            <v>0</v>
          </cell>
          <cell r="M679">
            <v>0</v>
          </cell>
          <cell r="P679">
            <v>0</v>
          </cell>
          <cell r="S679">
            <v>0</v>
          </cell>
          <cell r="V679">
            <v>0</v>
          </cell>
        </row>
        <row r="680">
          <cell r="G680">
            <v>0</v>
          </cell>
          <cell r="J680">
            <v>0</v>
          </cell>
          <cell r="M680">
            <v>0</v>
          </cell>
          <cell r="P680">
            <v>0</v>
          </cell>
          <cell r="S680">
            <v>0</v>
          </cell>
          <cell r="V680">
            <v>0</v>
          </cell>
        </row>
        <row r="681">
          <cell r="G681">
            <v>0</v>
          </cell>
          <cell r="J681">
            <v>0</v>
          </cell>
          <cell r="M681">
            <v>0</v>
          </cell>
          <cell r="P681">
            <v>0</v>
          </cell>
          <cell r="S681">
            <v>0</v>
          </cell>
          <cell r="V681">
            <v>0</v>
          </cell>
        </row>
        <row r="682">
          <cell r="G682">
            <v>0</v>
          </cell>
          <cell r="J682">
            <v>0</v>
          </cell>
          <cell r="M682">
            <v>0</v>
          </cell>
          <cell r="P682">
            <v>0</v>
          </cell>
          <cell r="S682">
            <v>0</v>
          </cell>
          <cell r="V682">
            <v>0</v>
          </cell>
        </row>
        <row r="683">
          <cell r="G683">
            <v>0</v>
          </cell>
          <cell r="J683">
            <v>0</v>
          </cell>
          <cell r="M683">
            <v>0</v>
          </cell>
          <cell r="P683">
            <v>0</v>
          </cell>
          <cell r="S683">
            <v>0</v>
          </cell>
          <cell r="V683">
            <v>0</v>
          </cell>
        </row>
        <row r="684">
          <cell r="G684">
            <v>0</v>
          </cell>
          <cell r="J684">
            <v>0</v>
          </cell>
          <cell r="M684">
            <v>0</v>
          </cell>
          <cell r="P684">
            <v>0</v>
          </cell>
          <cell r="S684">
            <v>0</v>
          </cell>
          <cell r="V684">
            <v>0</v>
          </cell>
        </row>
        <row r="685">
          <cell r="G685">
            <v>0</v>
          </cell>
          <cell r="J685">
            <v>0</v>
          </cell>
          <cell r="M685">
            <v>0</v>
          </cell>
          <cell r="P685">
            <v>0</v>
          </cell>
          <cell r="S685">
            <v>0</v>
          </cell>
          <cell r="V685">
            <v>0</v>
          </cell>
        </row>
        <row r="686">
          <cell r="G686">
            <v>0</v>
          </cell>
          <cell r="J686">
            <v>0</v>
          </cell>
          <cell r="M686">
            <v>0</v>
          </cell>
          <cell r="P686">
            <v>0</v>
          </cell>
          <cell r="S686">
            <v>0</v>
          </cell>
          <cell r="V686">
            <v>0</v>
          </cell>
        </row>
        <row r="687">
          <cell r="G687">
            <v>0</v>
          </cell>
          <cell r="J687">
            <v>0</v>
          </cell>
          <cell r="M687">
            <v>0</v>
          </cell>
          <cell r="P687">
            <v>0</v>
          </cell>
          <cell r="S687">
            <v>0</v>
          </cell>
          <cell r="V687">
            <v>0</v>
          </cell>
        </row>
        <row r="688">
          <cell r="G688">
            <v>0</v>
          </cell>
          <cell r="J688">
            <v>0</v>
          </cell>
          <cell r="M688">
            <v>0</v>
          </cell>
          <cell r="P688">
            <v>0</v>
          </cell>
          <cell r="S688">
            <v>0</v>
          </cell>
          <cell r="V688">
            <v>0</v>
          </cell>
        </row>
        <row r="689">
          <cell r="G689">
            <v>0</v>
          </cell>
          <cell r="J689">
            <v>0</v>
          </cell>
          <cell r="M689">
            <v>0</v>
          </cell>
          <cell r="P689">
            <v>0</v>
          </cell>
          <cell r="S689">
            <v>0</v>
          </cell>
          <cell r="V689">
            <v>0</v>
          </cell>
        </row>
        <row r="690">
          <cell r="G690">
            <v>0</v>
          </cell>
          <cell r="J690">
            <v>0</v>
          </cell>
          <cell r="M690">
            <v>0</v>
          </cell>
          <cell r="P690">
            <v>0</v>
          </cell>
          <cell r="S690">
            <v>0</v>
          </cell>
          <cell r="V690">
            <v>0</v>
          </cell>
        </row>
        <row r="691">
          <cell r="G691">
            <v>0</v>
          </cell>
          <cell r="J691">
            <v>0</v>
          </cell>
          <cell r="M691">
            <v>0</v>
          </cell>
          <cell r="P691">
            <v>0</v>
          </cell>
          <cell r="S691">
            <v>0</v>
          </cell>
          <cell r="V691">
            <v>0</v>
          </cell>
        </row>
        <row r="692">
          <cell r="G692">
            <v>0</v>
          </cell>
          <cell r="J692">
            <v>0</v>
          </cell>
          <cell r="M692">
            <v>0</v>
          </cell>
          <cell r="P692">
            <v>0</v>
          </cell>
          <cell r="S692">
            <v>0</v>
          </cell>
          <cell r="V692">
            <v>0</v>
          </cell>
        </row>
        <row r="693">
          <cell r="G693">
            <v>0</v>
          </cell>
          <cell r="J693">
            <v>0</v>
          </cell>
          <cell r="M693">
            <v>0</v>
          </cell>
          <cell r="P693">
            <v>0</v>
          </cell>
          <cell r="S693">
            <v>0</v>
          </cell>
          <cell r="V693">
            <v>0</v>
          </cell>
        </row>
        <row r="694">
          <cell r="G694">
            <v>0</v>
          </cell>
          <cell r="J694">
            <v>0</v>
          </cell>
          <cell r="M694">
            <v>0</v>
          </cell>
          <cell r="P694">
            <v>0</v>
          </cell>
          <cell r="S694">
            <v>0</v>
          </cell>
          <cell r="V694">
            <v>0</v>
          </cell>
        </row>
        <row r="695">
          <cell r="G695">
            <v>0</v>
          </cell>
          <cell r="J695">
            <v>0</v>
          </cell>
          <cell r="M695">
            <v>0</v>
          </cell>
          <cell r="P695">
            <v>0</v>
          </cell>
          <cell r="S695">
            <v>0</v>
          </cell>
          <cell r="V695">
            <v>0</v>
          </cell>
        </row>
        <row r="696">
          <cell r="G696">
            <v>0</v>
          </cell>
          <cell r="J696">
            <v>0</v>
          </cell>
          <cell r="M696">
            <v>0</v>
          </cell>
          <cell r="P696">
            <v>0</v>
          </cell>
          <cell r="S696">
            <v>0</v>
          </cell>
          <cell r="V696">
            <v>0</v>
          </cell>
        </row>
        <row r="697">
          <cell r="G697">
            <v>0</v>
          </cell>
          <cell r="J697">
            <v>0</v>
          </cell>
          <cell r="M697">
            <v>0</v>
          </cell>
          <cell r="P697">
            <v>0</v>
          </cell>
          <cell r="S697">
            <v>0</v>
          </cell>
          <cell r="V697">
            <v>0</v>
          </cell>
        </row>
        <row r="698">
          <cell r="G698">
            <v>0</v>
          </cell>
          <cell r="J698">
            <v>0</v>
          </cell>
          <cell r="M698">
            <v>0</v>
          </cell>
          <cell r="P698">
            <v>0</v>
          </cell>
          <cell r="S698">
            <v>0</v>
          </cell>
          <cell r="V698">
            <v>0</v>
          </cell>
        </row>
        <row r="699">
          <cell r="G699">
            <v>0</v>
          </cell>
          <cell r="J699">
            <v>0</v>
          </cell>
          <cell r="M699">
            <v>0</v>
          </cell>
          <cell r="P699">
            <v>0</v>
          </cell>
          <cell r="S699">
            <v>0</v>
          </cell>
          <cell r="V699">
            <v>0</v>
          </cell>
        </row>
        <row r="700">
          <cell r="G700">
            <v>0</v>
          </cell>
          <cell r="J700">
            <v>0</v>
          </cell>
          <cell r="M700">
            <v>0</v>
          </cell>
          <cell r="P700">
            <v>0</v>
          </cell>
          <cell r="S700">
            <v>0</v>
          </cell>
          <cell r="V700">
            <v>0</v>
          </cell>
        </row>
        <row r="701">
          <cell r="G701">
            <v>0</v>
          </cell>
          <cell r="J701">
            <v>0</v>
          </cell>
          <cell r="M701">
            <v>0</v>
          </cell>
          <cell r="P701">
            <v>0</v>
          </cell>
          <cell r="S701">
            <v>0</v>
          </cell>
          <cell r="V701">
            <v>0</v>
          </cell>
        </row>
        <row r="702">
          <cell r="G702">
            <v>0</v>
          </cell>
          <cell r="J702">
            <v>0</v>
          </cell>
          <cell r="M702">
            <v>0</v>
          </cell>
          <cell r="P702">
            <v>0</v>
          </cell>
          <cell r="S702">
            <v>0</v>
          </cell>
          <cell r="V702">
            <v>0</v>
          </cell>
        </row>
        <row r="703">
          <cell r="G703">
            <v>0</v>
          </cell>
          <cell r="J703">
            <v>0</v>
          </cell>
          <cell r="M703">
            <v>0</v>
          </cell>
          <cell r="P703">
            <v>0</v>
          </cell>
          <cell r="S703">
            <v>0</v>
          </cell>
          <cell r="V703">
            <v>0</v>
          </cell>
        </row>
        <row r="704">
          <cell r="G704">
            <v>0</v>
          </cell>
          <cell r="J704">
            <v>0</v>
          </cell>
          <cell r="M704">
            <v>0</v>
          </cell>
          <cell r="P704">
            <v>0</v>
          </cell>
          <cell r="S704">
            <v>0</v>
          </cell>
          <cell r="V704">
            <v>0</v>
          </cell>
        </row>
        <row r="705">
          <cell r="G705">
            <v>0</v>
          </cell>
          <cell r="J705">
            <v>0</v>
          </cell>
          <cell r="M705">
            <v>0</v>
          </cell>
          <cell r="P705">
            <v>0</v>
          </cell>
          <cell r="S705">
            <v>0</v>
          </cell>
          <cell r="V705">
            <v>0</v>
          </cell>
        </row>
        <row r="706">
          <cell r="G706">
            <v>0</v>
          </cell>
          <cell r="J706">
            <v>0</v>
          </cell>
          <cell r="M706">
            <v>0</v>
          </cell>
          <cell r="P706">
            <v>0</v>
          </cell>
          <cell r="S706">
            <v>0</v>
          </cell>
          <cell r="V706">
            <v>0</v>
          </cell>
        </row>
        <row r="707">
          <cell r="G707">
            <v>0</v>
          </cell>
          <cell r="J707">
            <v>0</v>
          </cell>
          <cell r="M707">
            <v>0</v>
          </cell>
          <cell r="P707">
            <v>0</v>
          </cell>
          <cell r="S707">
            <v>0</v>
          </cell>
          <cell r="V707">
            <v>0</v>
          </cell>
        </row>
        <row r="708">
          <cell r="G708">
            <v>0</v>
          </cell>
          <cell r="J708">
            <v>0</v>
          </cell>
          <cell r="M708">
            <v>0</v>
          </cell>
          <cell r="P708">
            <v>0</v>
          </cell>
          <cell r="S708">
            <v>0</v>
          </cell>
          <cell r="V708">
            <v>0</v>
          </cell>
        </row>
        <row r="709">
          <cell r="G709">
            <v>0</v>
          </cell>
          <cell r="J709">
            <v>0</v>
          </cell>
          <cell r="M709">
            <v>0</v>
          </cell>
          <cell r="P709">
            <v>0</v>
          </cell>
          <cell r="S709">
            <v>0</v>
          </cell>
          <cell r="V709">
            <v>0</v>
          </cell>
        </row>
        <row r="710">
          <cell r="G710">
            <v>0</v>
          </cell>
          <cell r="J710">
            <v>0</v>
          </cell>
          <cell r="M710">
            <v>0</v>
          </cell>
          <cell r="P710">
            <v>0</v>
          </cell>
          <cell r="S710">
            <v>0</v>
          </cell>
          <cell r="V710">
            <v>0</v>
          </cell>
        </row>
        <row r="711">
          <cell r="G711">
            <v>0</v>
          </cell>
          <cell r="J711">
            <v>0</v>
          </cell>
          <cell r="M711">
            <v>0</v>
          </cell>
          <cell r="P711">
            <v>0</v>
          </cell>
          <cell r="S711">
            <v>0</v>
          </cell>
          <cell r="V711">
            <v>0</v>
          </cell>
        </row>
        <row r="712">
          <cell r="G712">
            <v>0</v>
          </cell>
          <cell r="J712">
            <v>0</v>
          </cell>
          <cell r="M712">
            <v>0</v>
          </cell>
          <cell r="P712">
            <v>0</v>
          </cell>
          <cell r="S712">
            <v>0</v>
          </cell>
          <cell r="V712">
            <v>0</v>
          </cell>
        </row>
        <row r="713">
          <cell r="G713">
            <v>0</v>
          </cell>
          <cell r="J713">
            <v>0</v>
          </cell>
          <cell r="M713">
            <v>0</v>
          </cell>
          <cell r="P713">
            <v>0</v>
          </cell>
          <cell r="S713">
            <v>0</v>
          </cell>
          <cell r="V713">
            <v>0</v>
          </cell>
        </row>
        <row r="714">
          <cell r="G714">
            <v>0</v>
          </cell>
          <cell r="J714">
            <v>0</v>
          </cell>
          <cell r="M714">
            <v>0</v>
          </cell>
          <cell r="P714">
            <v>0</v>
          </cell>
          <cell r="S714">
            <v>0</v>
          </cell>
          <cell r="V714">
            <v>0</v>
          </cell>
        </row>
        <row r="715">
          <cell r="G715">
            <v>0</v>
          </cell>
          <cell r="J715">
            <v>0</v>
          </cell>
          <cell r="M715">
            <v>0</v>
          </cell>
          <cell r="P715">
            <v>0</v>
          </cell>
          <cell r="S715">
            <v>0</v>
          </cell>
          <cell r="V715">
            <v>0</v>
          </cell>
        </row>
        <row r="716">
          <cell r="G716">
            <v>0</v>
          </cell>
          <cell r="J716">
            <v>0</v>
          </cell>
          <cell r="M716">
            <v>0</v>
          </cell>
          <cell r="P716">
            <v>0</v>
          </cell>
          <cell r="S716">
            <v>0</v>
          </cell>
          <cell r="V716">
            <v>0</v>
          </cell>
        </row>
        <row r="717">
          <cell r="G717">
            <v>0</v>
          </cell>
          <cell r="J717">
            <v>0</v>
          </cell>
          <cell r="M717">
            <v>0</v>
          </cell>
          <cell r="P717">
            <v>0</v>
          </cell>
          <cell r="S717">
            <v>0</v>
          </cell>
          <cell r="V717">
            <v>0</v>
          </cell>
        </row>
        <row r="718">
          <cell r="G718">
            <v>0</v>
          </cell>
          <cell r="J718">
            <v>0</v>
          </cell>
          <cell r="M718">
            <v>0</v>
          </cell>
          <cell r="P718">
            <v>0</v>
          </cell>
          <cell r="S718">
            <v>0</v>
          </cell>
          <cell r="V718">
            <v>0</v>
          </cell>
        </row>
        <row r="719">
          <cell r="G719">
            <v>0</v>
          </cell>
          <cell r="J719">
            <v>0</v>
          </cell>
          <cell r="M719">
            <v>0</v>
          </cell>
          <cell r="P719">
            <v>0</v>
          </cell>
          <cell r="S719">
            <v>0</v>
          </cell>
          <cell r="V719">
            <v>0</v>
          </cell>
        </row>
        <row r="720">
          <cell r="G720">
            <v>0</v>
          </cell>
          <cell r="J720">
            <v>0</v>
          </cell>
          <cell r="M720">
            <v>0</v>
          </cell>
          <cell r="P720">
            <v>0</v>
          </cell>
          <cell r="S720">
            <v>0</v>
          </cell>
          <cell r="V720">
            <v>0</v>
          </cell>
        </row>
        <row r="721">
          <cell r="G721">
            <v>0</v>
          </cell>
          <cell r="J721">
            <v>0</v>
          </cell>
          <cell r="M721">
            <v>0</v>
          </cell>
          <cell r="P721">
            <v>0</v>
          </cell>
          <cell r="S721">
            <v>0</v>
          </cell>
          <cell r="V721">
            <v>0</v>
          </cell>
        </row>
        <row r="722">
          <cell r="G722">
            <v>0</v>
          </cell>
          <cell r="J722">
            <v>0</v>
          </cell>
          <cell r="M722">
            <v>0</v>
          </cell>
          <cell r="P722">
            <v>0</v>
          </cell>
          <cell r="S722">
            <v>0</v>
          </cell>
          <cell r="V722">
            <v>0</v>
          </cell>
        </row>
        <row r="723">
          <cell r="G723">
            <v>0</v>
          </cell>
          <cell r="J723">
            <v>0</v>
          </cell>
          <cell r="M723">
            <v>0</v>
          </cell>
          <cell r="P723">
            <v>0</v>
          </cell>
          <cell r="S723">
            <v>0</v>
          </cell>
          <cell r="V723">
            <v>0</v>
          </cell>
        </row>
        <row r="724">
          <cell r="G724">
            <v>0</v>
          </cell>
          <cell r="J724">
            <v>0</v>
          </cell>
          <cell r="M724">
            <v>0</v>
          </cell>
          <cell r="P724">
            <v>0</v>
          </cell>
          <cell r="S724">
            <v>0</v>
          </cell>
          <cell r="V724">
            <v>0</v>
          </cell>
        </row>
        <row r="725">
          <cell r="G725">
            <v>0</v>
          </cell>
          <cell r="J725">
            <v>0</v>
          </cell>
          <cell r="M725">
            <v>0</v>
          </cell>
          <cell r="P725">
            <v>0</v>
          </cell>
          <cell r="S725">
            <v>0</v>
          </cell>
          <cell r="V725">
            <v>0</v>
          </cell>
        </row>
        <row r="726">
          <cell r="G726">
            <v>0</v>
          </cell>
          <cell r="J726">
            <v>0</v>
          </cell>
          <cell r="M726">
            <v>0</v>
          </cell>
          <cell r="P726">
            <v>0</v>
          </cell>
          <cell r="S726">
            <v>0</v>
          </cell>
          <cell r="V726">
            <v>0</v>
          </cell>
        </row>
        <row r="727">
          <cell r="G727">
            <v>0</v>
          </cell>
          <cell r="J727">
            <v>0</v>
          </cell>
          <cell r="M727">
            <v>0</v>
          </cell>
          <cell r="P727">
            <v>0</v>
          </cell>
          <cell r="S727">
            <v>0</v>
          </cell>
          <cell r="V727">
            <v>0</v>
          </cell>
        </row>
        <row r="728">
          <cell r="G728">
            <v>0</v>
          </cell>
          <cell r="J728">
            <v>0</v>
          </cell>
          <cell r="M728">
            <v>0</v>
          </cell>
          <cell r="P728">
            <v>0</v>
          </cell>
          <cell r="S728">
            <v>0</v>
          </cell>
          <cell r="V728">
            <v>0</v>
          </cell>
        </row>
        <row r="729">
          <cell r="G729">
            <v>0</v>
          </cell>
          <cell r="J729">
            <v>0</v>
          </cell>
          <cell r="M729">
            <v>0</v>
          </cell>
          <cell r="P729">
            <v>0</v>
          </cell>
          <cell r="S729">
            <v>0</v>
          </cell>
          <cell r="V729">
            <v>0</v>
          </cell>
        </row>
        <row r="730">
          <cell r="G730">
            <v>0</v>
          </cell>
          <cell r="J730">
            <v>0</v>
          </cell>
          <cell r="M730">
            <v>0</v>
          </cell>
          <cell r="P730">
            <v>0</v>
          </cell>
          <cell r="S730">
            <v>0</v>
          </cell>
          <cell r="V730">
            <v>0</v>
          </cell>
        </row>
        <row r="731">
          <cell r="G731">
            <v>0</v>
          </cell>
          <cell r="J731">
            <v>0</v>
          </cell>
          <cell r="M731">
            <v>0</v>
          </cell>
          <cell r="P731">
            <v>0</v>
          </cell>
          <cell r="S731">
            <v>0</v>
          </cell>
          <cell r="V731">
            <v>0</v>
          </cell>
        </row>
        <row r="732">
          <cell r="G732">
            <v>0</v>
          </cell>
          <cell r="J732">
            <v>0</v>
          </cell>
          <cell r="M732">
            <v>0</v>
          </cell>
          <cell r="P732">
            <v>0</v>
          </cell>
          <cell r="S732">
            <v>0</v>
          </cell>
          <cell r="V732">
            <v>0</v>
          </cell>
        </row>
        <row r="733">
          <cell r="G733">
            <v>0</v>
          </cell>
          <cell r="J733">
            <v>0</v>
          </cell>
          <cell r="M733">
            <v>0</v>
          </cell>
          <cell r="P733">
            <v>0</v>
          </cell>
          <cell r="S733">
            <v>0</v>
          </cell>
          <cell r="V733">
            <v>0</v>
          </cell>
        </row>
        <row r="734">
          <cell r="G734">
            <v>0</v>
          </cell>
          <cell r="J734">
            <v>0</v>
          </cell>
          <cell r="M734">
            <v>0</v>
          </cell>
          <cell r="P734">
            <v>0</v>
          </cell>
          <cell r="S734">
            <v>0</v>
          </cell>
          <cell r="V734">
            <v>0</v>
          </cell>
        </row>
        <row r="735">
          <cell r="G735">
            <v>0</v>
          </cell>
          <cell r="J735">
            <v>0</v>
          </cell>
          <cell r="M735">
            <v>0</v>
          </cell>
          <cell r="P735">
            <v>0</v>
          </cell>
          <cell r="S735">
            <v>0</v>
          </cell>
          <cell r="V735">
            <v>0</v>
          </cell>
        </row>
        <row r="736">
          <cell r="G736">
            <v>0</v>
          </cell>
          <cell r="J736">
            <v>0</v>
          </cell>
          <cell r="M736">
            <v>0</v>
          </cell>
          <cell r="P736">
            <v>0</v>
          </cell>
          <cell r="S736">
            <v>0</v>
          </cell>
          <cell r="V736">
            <v>0</v>
          </cell>
        </row>
        <row r="737">
          <cell r="G737">
            <v>0</v>
          </cell>
          <cell r="J737">
            <v>0</v>
          </cell>
          <cell r="M737">
            <v>0</v>
          </cell>
          <cell r="P737">
            <v>0</v>
          </cell>
          <cell r="S737">
            <v>0</v>
          </cell>
          <cell r="V737">
            <v>0</v>
          </cell>
        </row>
        <row r="738">
          <cell r="G738">
            <v>0</v>
          </cell>
          <cell r="J738">
            <v>0</v>
          </cell>
          <cell r="M738">
            <v>0</v>
          </cell>
          <cell r="P738">
            <v>0</v>
          </cell>
          <cell r="S738">
            <v>0</v>
          </cell>
          <cell r="V738">
            <v>0</v>
          </cell>
        </row>
        <row r="739">
          <cell r="G739">
            <v>0</v>
          </cell>
          <cell r="J739">
            <v>0</v>
          </cell>
          <cell r="M739">
            <v>0</v>
          </cell>
          <cell r="P739">
            <v>0</v>
          </cell>
          <cell r="S739">
            <v>0</v>
          </cell>
          <cell r="V739">
            <v>0</v>
          </cell>
        </row>
        <row r="740">
          <cell r="G740">
            <v>0</v>
          </cell>
          <cell r="J740">
            <v>0</v>
          </cell>
          <cell r="M740">
            <v>0</v>
          </cell>
          <cell r="P740">
            <v>0</v>
          </cell>
          <cell r="S740">
            <v>0</v>
          </cell>
          <cell r="V740">
            <v>0</v>
          </cell>
        </row>
        <row r="741">
          <cell r="G741">
            <v>0</v>
          </cell>
          <cell r="J741">
            <v>0</v>
          </cell>
          <cell r="M741">
            <v>0</v>
          </cell>
          <cell r="P741">
            <v>0</v>
          </cell>
          <cell r="S741">
            <v>0</v>
          </cell>
          <cell r="V741">
            <v>0</v>
          </cell>
        </row>
        <row r="742">
          <cell r="G742">
            <v>0</v>
          </cell>
          <cell r="J742">
            <v>0</v>
          </cell>
          <cell r="M742">
            <v>0</v>
          </cell>
          <cell r="P742">
            <v>0</v>
          </cell>
          <cell r="S742">
            <v>0</v>
          </cell>
          <cell r="V742">
            <v>0</v>
          </cell>
        </row>
        <row r="743">
          <cell r="G743">
            <v>0</v>
          </cell>
          <cell r="J743">
            <v>0</v>
          </cell>
          <cell r="M743">
            <v>0</v>
          </cell>
          <cell r="P743">
            <v>0</v>
          </cell>
          <cell r="S743">
            <v>0</v>
          </cell>
          <cell r="V743">
            <v>0</v>
          </cell>
        </row>
        <row r="744">
          <cell r="G744">
            <v>0</v>
          </cell>
          <cell r="J744">
            <v>0</v>
          </cell>
          <cell r="M744">
            <v>0</v>
          </cell>
          <cell r="P744">
            <v>0</v>
          </cell>
          <cell r="S744">
            <v>0</v>
          </cell>
          <cell r="V744">
            <v>0</v>
          </cell>
        </row>
        <row r="745">
          <cell r="G745">
            <v>0</v>
          </cell>
          <cell r="J745">
            <v>0</v>
          </cell>
          <cell r="M745">
            <v>0</v>
          </cell>
          <cell r="P745">
            <v>0</v>
          </cell>
          <cell r="S745">
            <v>0</v>
          </cell>
          <cell r="V745">
            <v>0</v>
          </cell>
        </row>
        <row r="746">
          <cell r="G746">
            <v>0</v>
          </cell>
          <cell r="J746">
            <v>0</v>
          </cell>
          <cell r="M746">
            <v>0</v>
          </cell>
          <cell r="P746">
            <v>0</v>
          </cell>
          <cell r="S746">
            <v>0</v>
          </cell>
          <cell r="V746">
            <v>0</v>
          </cell>
        </row>
        <row r="747">
          <cell r="G747">
            <v>0</v>
          </cell>
          <cell r="J747">
            <v>0</v>
          </cell>
          <cell r="M747">
            <v>0</v>
          </cell>
          <cell r="P747">
            <v>0</v>
          </cell>
          <cell r="S747">
            <v>0</v>
          </cell>
          <cell r="V747">
            <v>0</v>
          </cell>
        </row>
        <row r="748">
          <cell r="G748">
            <v>0</v>
          </cell>
          <cell r="J748">
            <v>0</v>
          </cell>
          <cell r="M748">
            <v>0</v>
          </cell>
          <cell r="P748">
            <v>0</v>
          </cell>
          <cell r="S748">
            <v>0</v>
          </cell>
          <cell r="V748">
            <v>0</v>
          </cell>
        </row>
        <row r="749">
          <cell r="G749">
            <v>0</v>
          </cell>
          <cell r="J749">
            <v>0</v>
          </cell>
          <cell r="M749">
            <v>0</v>
          </cell>
          <cell r="P749">
            <v>0</v>
          </cell>
          <cell r="S749">
            <v>0</v>
          </cell>
          <cell r="V749">
            <v>0</v>
          </cell>
        </row>
        <row r="750">
          <cell r="G750">
            <v>0</v>
          </cell>
          <cell r="J750">
            <v>0</v>
          </cell>
          <cell r="M750">
            <v>0</v>
          </cell>
          <cell r="P750">
            <v>0</v>
          </cell>
          <cell r="S750">
            <v>0</v>
          </cell>
          <cell r="V750">
            <v>0</v>
          </cell>
        </row>
        <row r="751">
          <cell r="G751">
            <v>0</v>
          </cell>
          <cell r="J751">
            <v>0</v>
          </cell>
          <cell r="M751">
            <v>0</v>
          </cell>
          <cell r="P751">
            <v>0</v>
          </cell>
          <cell r="S751">
            <v>0</v>
          </cell>
          <cell r="V751">
            <v>0</v>
          </cell>
        </row>
        <row r="752">
          <cell r="G752">
            <v>0</v>
          </cell>
          <cell r="J752">
            <v>0</v>
          </cell>
          <cell r="M752">
            <v>0</v>
          </cell>
          <cell r="P752">
            <v>0</v>
          </cell>
          <cell r="S752">
            <v>0</v>
          </cell>
          <cell r="V752">
            <v>0</v>
          </cell>
        </row>
        <row r="753">
          <cell r="G753">
            <v>0</v>
          </cell>
          <cell r="J753">
            <v>0</v>
          </cell>
          <cell r="M753">
            <v>0</v>
          </cell>
          <cell r="P753">
            <v>0</v>
          </cell>
          <cell r="S753">
            <v>0</v>
          </cell>
          <cell r="V753">
            <v>0</v>
          </cell>
        </row>
        <row r="754">
          <cell r="G754">
            <v>0</v>
          </cell>
          <cell r="J754">
            <v>0</v>
          </cell>
          <cell r="M754">
            <v>0</v>
          </cell>
          <cell r="P754">
            <v>0</v>
          </cell>
          <cell r="S754">
            <v>0</v>
          </cell>
          <cell r="V754">
            <v>0</v>
          </cell>
        </row>
        <row r="755">
          <cell r="G755">
            <v>0</v>
          </cell>
          <cell r="J755">
            <v>0</v>
          </cell>
          <cell r="M755">
            <v>0</v>
          </cell>
          <cell r="P755">
            <v>0</v>
          </cell>
          <cell r="S755">
            <v>0</v>
          </cell>
          <cell r="V755">
            <v>0</v>
          </cell>
        </row>
        <row r="756">
          <cell r="G756">
            <v>0</v>
          </cell>
          <cell r="J756">
            <v>0</v>
          </cell>
          <cell r="M756">
            <v>0</v>
          </cell>
          <cell r="P756">
            <v>0</v>
          </cell>
          <cell r="S756">
            <v>0</v>
          </cell>
          <cell r="V756">
            <v>0</v>
          </cell>
        </row>
        <row r="757">
          <cell r="G757">
            <v>0</v>
          </cell>
          <cell r="J757">
            <v>0</v>
          </cell>
          <cell r="M757">
            <v>0</v>
          </cell>
          <cell r="P757">
            <v>0</v>
          </cell>
          <cell r="S757">
            <v>0</v>
          </cell>
          <cell r="V757">
            <v>0</v>
          </cell>
        </row>
        <row r="758">
          <cell r="G758">
            <v>0</v>
          </cell>
          <cell r="J758">
            <v>0</v>
          </cell>
          <cell r="M758">
            <v>0</v>
          </cell>
          <cell r="P758">
            <v>0</v>
          </cell>
          <cell r="S758">
            <v>0</v>
          </cell>
          <cell r="V758">
            <v>0</v>
          </cell>
        </row>
        <row r="759">
          <cell r="G759">
            <v>0</v>
          </cell>
          <cell r="J759">
            <v>0</v>
          </cell>
          <cell r="M759">
            <v>0</v>
          </cell>
          <cell r="P759">
            <v>0</v>
          </cell>
          <cell r="S759">
            <v>0</v>
          </cell>
          <cell r="V759">
            <v>0</v>
          </cell>
        </row>
        <row r="760">
          <cell r="G760">
            <v>0</v>
          </cell>
          <cell r="J760">
            <v>0</v>
          </cell>
          <cell r="M760">
            <v>0</v>
          </cell>
          <cell r="P760">
            <v>0</v>
          </cell>
          <cell r="S760">
            <v>0</v>
          </cell>
          <cell r="V760">
            <v>0</v>
          </cell>
        </row>
        <row r="761">
          <cell r="G761">
            <v>0</v>
          </cell>
          <cell r="J761">
            <v>0</v>
          </cell>
          <cell r="M761">
            <v>0</v>
          </cell>
          <cell r="P761">
            <v>0</v>
          </cell>
          <cell r="S761">
            <v>0</v>
          </cell>
          <cell r="V761">
            <v>0</v>
          </cell>
        </row>
        <row r="762">
          <cell r="G762">
            <v>0</v>
          </cell>
          <cell r="J762">
            <v>0</v>
          </cell>
          <cell r="M762">
            <v>0</v>
          </cell>
          <cell r="P762">
            <v>0</v>
          </cell>
          <cell r="S762">
            <v>0</v>
          </cell>
          <cell r="V762">
            <v>0</v>
          </cell>
        </row>
        <row r="763">
          <cell r="G763">
            <v>0</v>
          </cell>
          <cell r="J763">
            <v>0</v>
          </cell>
          <cell r="M763">
            <v>0</v>
          </cell>
          <cell r="P763">
            <v>0</v>
          </cell>
          <cell r="S763">
            <v>0</v>
          </cell>
          <cell r="V763">
            <v>0</v>
          </cell>
        </row>
        <row r="764">
          <cell r="G764">
            <v>0</v>
          </cell>
          <cell r="J764">
            <v>0</v>
          </cell>
          <cell r="M764">
            <v>0</v>
          </cell>
          <cell r="P764">
            <v>0</v>
          </cell>
          <cell r="S764">
            <v>0</v>
          </cell>
          <cell r="V764">
            <v>0</v>
          </cell>
        </row>
        <row r="765">
          <cell r="G765">
            <v>0</v>
          </cell>
          <cell r="J765">
            <v>0</v>
          </cell>
          <cell r="M765">
            <v>0</v>
          </cell>
          <cell r="P765">
            <v>0</v>
          </cell>
          <cell r="S765">
            <v>0</v>
          </cell>
          <cell r="V765">
            <v>0</v>
          </cell>
        </row>
        <row r="766">
          <cell r="G766">
            <v>0</v>
          </cell>
          <cell r="J766">
            <v>0</v>
          </cell>
          <cell r="M766">
            <v>0</v>
          </cell>
          <cell r="P766">
            <v>0</v>
          </cell>
          <cell r="S766">
            <v>0</v>
          </cell>
          <cell r="V766">
            <v>0</v>
          </cell>
        </row>
        <row r="767">
          <cell r="G767">
            <v>0</v>
          </cell>
          <cell r="J767">
            <v>0</v>
          </cell>
          <cell r="M767">
            <v>0</v>
          </cell>
          <cell r="P767">
            <v>0</v>
          </cell>
          <cell r="S767">
            <v>0</v>
          </cell>
          <cell r="V767">
            <v>0</v>
          </cell>
        </row>
        <row r="768">
          <cell r="G768">
            <v>0</v>
          </cell>
          <cell r="J768">
            <v>0</v>
          </cell>
          <cell r="M768">
            <v>0</v>
          </cell>
          <cell r="P768">
            <v>0</v>
          </cell>
          <cell r="S768">
            <v>0</v>
          </cell>
          <cell r="V768">
            <v>0</v>
          </cell>
        </row>
        <row r="769">
          <cell r="G769">
            <v>0</v>
          </cell>
          <cell r="J769">
            <v>0</v>
          </cell>
          <cell r="M769">
            <v>0</v>
          </cell>
          <cell r="P769">
            <v>0</v>
          </cell>
          <cell r="S769">
            <v>0</v>
          </cell>
          <cell r="V769">
            <v>0</v>
          </cell>
        </row>
        <row r="770">
          <cell r="G770">
            <v>0</v>
          </cell>
          <cell r="J770">
            <v>0</v>
          </cell>
          <cell r="M770">
            <v>0</v>
          </cell>
          <cell r="P770">
            <v>0</v>
          </cell>
          <cell r="S770">
            <v>0</v>
          </cell>
          <cell r="V770">
            <v>0</v>
          </cell>
        </row>
        <row r="771">
          <cell r="G771">
            <v>0</v>
          </cell>
          <cell r="J771">
            <v>0</v>
          </cell>
          <cell r="M771">
            <v>0</v>
          </cell>
          <cell r="P771">
            <v>0</v>
          </cell>
          <cell r="S771">
            <v>0</v>
          </cell>
          <cell r="V771">
            <v>0</v>
          </cell>
        </row>
        <row r="772">
          <cell r="G772">
            <v>0</v>
          </cell>
          <cell r="J772">
            <v>0</v>
          </cell>
          <cell r="M772">
            <v>0</v>
          </cell>
          <cell r="P772">
            <v>0</v>
          </cell>
          <cell r="S772">
            <v>0</v>
          </cell>
          <cell r="V772">
            <v>0</v>
          </cell>
        </row>
        <row r="773">
          <cell r="G773">
            <v>0</v>
          </cell>
          <cell r="J773">
            <v>0</v>
          </cell>
          <cell r="M773">
            <v>0</v>
          </cell>
          <cell r="P773">
            <v>0</v>
          </cell>
          <cell r="S773">
            <v>0</v>
          </cell>
          <cell r="V773">
            <v>0</v>
          </cell>
        </row>
        <row r="774">
          <cell r="G774">
            <v>0</v>
          </cell>
          <cell r="J774">
            <v>0</v>
          </cell>
          <cell r="M774">
            <v>0</v>
          </cell>
          <cell r="P774">
            <v>0</v>
          </cell>
          <cell r="S774">
            <v>0</v>
          </cell>
          <cell r="V774">
            <v>0</v>
          </cell>
        </row>
        <row r="775">
          <cell r="G775">
            <v>0</v>
          </cell>
          <cell r="J775">
            <v>0</v>
          </cell>
          <cell r="M775">
            <v>0</v>
          </cell>
          <cell r="P775">
            <v>0</v>
          </cell>
          <cell r="S775">
            <v>0</v>
          </cell>
          <cell r="V775">
            <v>0</v>
          </cell>
        </row>
        <row r="776">
          <cell r="G776">
            <v>0</v>
          </cell>
          <cell r="J776">
            <v>0</v>
          </cell>
          <cell r="M776">
            <v>0</v>
          </cell>
          <cell r="P776">
            <v>0</v>
          </cell>
          <cell r="S776">
            <v>0</v>
          </cell>
          <cell r="V776">
            <v>0</v>
          </cell>
        </row>
        <row r="777">
          <cell r="G777">
            <v>0</v>
          </cell>
          <cell r="J777">
            <v>0</v>
          </cell>
          <cell r="M777">
            <v>0</v>
          </cell>
          <cell r="P777">
            <v>0</v>
          </cell>
          <cell r="S777">
            <v>0</v>
          </cell>
          <cell r="V777">
            <v>0</v>
          </cell>
        </row>
        <row r="778">
          <cell r="G778">
            <v>0</v>
          </cell>
          <cell r="J778">
            <v>0</v>
          </cell>
          <cell r="M778">
            <v>0</v>
          </cell>
          <cell r="P778">
            <v>0</v>
          </cell>
          <cell r="S778">
            <v>0</v>
          </cell>
          <cell r="V778">
            <v>0</v>
          </cell>
        </row>
        <row r="779">
          <cell r="G779">
            <v>0</v>
          </cell>
          <cell r="J779">
            <v>0</v>
          </cell>
          <cell r="M779">
            <v>0</v>
          </cell>
          <cell r="P779">
            <v>0</v>
          </cell>
          <cell r="S779">
            <v>0</v>
          </cell>
          <cell r="V779">
            <v>0</v>
          </cell>
        </row>
        <row r="780">
          <cell r="G780">
            <v>0</v>
          </cell>
          <cell r="J780">
            <v>0</v>
          </cell>
          <cell r="M780">
            <v>0</v>
          </cell>
          <cell r="P780">
            <v>0</v>
          </cell>
          <cell r="S780">
            <v>0</v>
          </cell>
          <cell r="V780">
            <v>0</v>
          </cell>
        </row>
        <row r="781">
          <cell r="G781">
            <v>0</v>
          </cell>
          <cell r="J781">
            <v>0</v>
          </cell>
          <cell r="M781">
            <v>0</v>
          </cell>
          <cell r="P781">
            <v>0</v>
          </cell>
          <cell r="S781">
            <v>0</v>
          </cell>
          <cell r="V781">
            <v>0</v>
          </cell>
        </row>
        <row r="782">
          <cell r="G782">
            <v>0</v>
          </cell>
          <cell r="J782">
            <v>0</v>
          </cell>
          <cell r="M782">
            <v>0</v>
          </cell>
          <cell r="P782">
            <v>0</v>
          </cell>
          <cell r="S782">
            <v>0</v>
          </cell>
          <cell r="V782">
            <v>0</v>
          </cell>
        </row>
        <row r="783">
          <cell r="G783">
            <v>0</v>
          </cell>
          <cell r="J783">
            <v>0</v>
          </cell>
          <cell r="M783">
            <v>0</v>
          </cell>
          <cell r="P783">
            <v>0</v>
          </cell>
          <cell r="S783">
            <v>0</v>
          </cell>
          <cell r="V783">
            <v>0</v>
          </cell>
        </row>
        <row r="784">
          <cell r="G784">
            <v>0</v>
          </cell>
          <cell r="J784">
            <v>0</v>
          </cell>
          <cell r="M784">
            <v>0</v>
          </cell>
          <cell r="P784">
            <v>0</v>
          </cell>
          <cell r="S784">
            <v>0</v>
          </cell>
          <cell r="V784">
            <v>0</v>
          </cell>
        </row>
        <row r="785">
          <cell r="G785">
            <v>0</v>
          </cell>
          <cell r="J785">
            <v>0</v>
          </cell>
          <cell r="M785">
            <v>0</v>
          </cell>
          <cell r="P785">
            <v>0</v>
          </cell>
          <cell r="S785">
            <v>0</v>
          </cell>
          <cell r="V785">
            <v>0</v>
          </cell>
        </row>
        <row r="786">
          <cell r="G786">
            <v>0</v>
          </cell>
          <cell r="J786">
            <v>0</v>
          </cell>
          <cell r="M786">
            <v>0</v>
          </cell>
          <cell r="P786">
            <v>0</v>
          </cell>
          <cell r="S786">
            <v>0</v>
          </cell>
          <cell r="V786">
            <v>0</v>
          </cell>
        </row>
        <row r="787">
          <cell r="G787">
            <v>0</v>
          </cell>
          <cell r="J787">
            <v>0</v>
          </cell>
          <cell r="M787">
            <v>0</v>
          </cell>
          <cell r="P787">
            <v>0</v>
          </cell>
          <cell r="S787">
            <v>0</v>
          </cell>
          <cell r="V787">
            <v>0</v>
          </cell>
        </row>
        <row r="788">
          <cell r="G788">
            <v>0</v>
          </cell>
          <cell r="J788">
            <v>0</v>
          </cell>
          <cell r="M788">
            <v>0</v>
          </cell>
          <cell r="P788">
            <v>0</v>
          </cell>
          <cell r="S788">
            <v>0</v>
          </cell>
          <cell r="V788">
            <v>0</v>
          </cell>
        </row>
        <row r="789">
          <cell r="G789">
            <v>0</v>
          </cell>
          <cell r="J789">
            <v>0</v>
          </cell>
          <cell r="M789">
            <v>0</v>
          </cell>
          <cell r="P789">
            <v>0</v>
          </cell>
          <cell r="S789">
            <v>0</v>
          </cell>
          <cell r="V789">
            <v>0</v>
          </cell>
        </row>
        <row r="790">
          <cell r="G790">
            <v>0</v>
          </cell>
          <cell r="J790">
            <v>0</v>
          </cell>
          <cell r="M790">
            <v>0</v>
          </cell>
          <cell r="P790">
            <v>0</v>
          </cell>
          <cell r="S790">
            <v>0</v>
          </cell>
          <cell r="V790">
            <v>0</v>
          </cell>
        </row>
        <row r="791">
          <cell r="G791">
            <v>0</v>
          </cell>
          <cell r="J791">
            <v>0</v>
          </cell>
          <cell r="M791">
            <v>0</v>
          </cell>
          <cell r="P791">
            <v>0</v>
          </cell>
          <cell r="S791">
            <v>0</v>
          </cell>
          <cell r="V791">
            <v>0</v>
          </cell>
        </row>
        <row r="792">
          <cell r="G792">
            <v>0</v>
          </cell>
          <cell r="J792">
            <v>0</v>
          </cell>
          <cell r="M792">
            <v>0</v>
          </cell>
          <cell r="P792">
            <v>0</v>
          </cell>
          <cell r="S792">
            <v>0</v>
          </cell>
          <cell r="V792">
            <v>0</v>
          </cell>
        </row>
        <row r="793">
          <cell r="G793">
            <v>0</v>
          </cell>
          <cell r="J793">
            <v>0</v>
          </cell>
          <cell r="M793">
            <v>0</v>
          </cell>
          <cell r="P793">
            <v>0</v>
          </cell>
          <cell r="S793">
            <v>0</v>
          </cell>
          <cell r="V793">
            <v>0</v>
          </cell>
        </row>
        <row r="794">
          <cell r="G794">
            <v>0</v>
          </cell>
          <cell r="J794">
            <v>0</v>
          </cell>
          <cell r="M794">
            <v>0</v>
          </cell>
          <cell r="P794">
            <v>0</v>
          </cell>
          <cell r="S794">
            <v>0</v>
          </cell>
          <cell r="V794">
            <v>0</v>
          </cell>
        </row>
        <row r="795">
          <cell r="G795">
            <v>0</v>
          </cell>
          <cell r="J795">
            <v>0</v>
          </cell>
          <cell r="M795">
            <v>0</v>
          </cell>
          <cell r="P795">
            <v>0</v>
          </cell>
          <cell r="S795">
            <v>0</v>
          </cell>
          <cell r="V795">
            <v>0</v>
          </cell>
        </row>
        <row r="796">
          <cell r="G796">
            <v>0</v>
          </cell>
          <cell r="J796">
            <v>0</v>
          </cell>
          <cell r="M796">
            <v>0</v>
          </cell>
          <cell r="P796">
            <v>0</v>
          </cell>
          <cell r="S796">
            <v>0</v>
          </cell>
          <cell r="V796">
            <v>0</v>
          </cell>
        </row>
        <row r="797">
          <cell r="G797">
            <v>0</v>
          </cell>
          <cell r="J797">
            <v>0</v>
          </cell>
          <cell r="M797">
            <v>0</v>
          </cell>
          <cell r="P797">
            <v>0</v>
          </cell>
          <cell r="S797">
            <v>0</v>
          </cell>
          <cell r="V797">
            <v>0</v>
          </cell>
        </row>
        <row r="798">
          <cell r="G798">
            <v>0</v>
          </cell>
          <cell r="J798">
            <v>0</v>
          </cell>
          <cell r="M798">
            <v>0</v>
          </cell>
          <cell r="P798">
            <v>0</v>
          </cell>
          <cell r="S798">
            <v>0</v>
          </cell>
          <cell r="V798">
            <v>0</v>
          </cell>
        </row>
        <row r="799">
          <cell r="G799">
            <v>0</v>
          </cell>
          <cell r="J799">
            <v>0</v>
          </cell>
          <cell r="M799">
            <v>0</v>
          </cell>
          <cell r="P799">
            <v>0</v>
          </cell>
          <cell r="S799">
            <v>0</v>
          </cell>
          <cell r="V799">
            <v>0</v>
          </cell>
        </row>
        <row r="800">
          <cell r="G800">
            <v>0</v>
          </cell>
          <cell r="J800">
            <v>0</v>
          </cell>
          <cell r="M800">
            <v>0</v>
          </cell>
          <cell r="P800">
            <v>0</v>
          </cell>
          <cell r="S800">
            <v>0</v>
          </cell>
          <cell r="V800">
            <v>0</v>
          </cell>
        </row>
        <row r="801">
          <cell r="G801">
            <v>0</v>
          </cell>
          <cell r="J801">
            <v>0</v>
          </cell>
          <cell r="M801">
            <v>0</v>
          </cell>
          <cell r="P801">
            <v>0</v>
          </cell>
          <cell r="S801">
            <v>0</v>
          </cell>
          <cell r="V801">
            <v>0</v>
          </cell>
        </row>
        <row r="802">
          <cell r="G802">
            <v>0</v>
          </cell>
          <cell r="J802">
            <v>0</v>
          </cell>
          <cell r="M802">
            <v>0</v>
          </cell>
          <cell r="P802">
            <v>0</v>
          </cell>
          <cell r="S802">
            <v>0</v>
          </cell>
          <cell r="V802">
            <v>0</v>
          </cell>
        </row>
        <row r="803">
          <cell r="G803">
            <v>0</v>
          </cell>
          <cell r="J803">
            <v>0</v>
          </cell>
          <cell r="M803">
            <v>0</v>
          </cell>
          <cell r="P803">
            <v>0</v>
          </cell>
          <cell r="S803">
            <v>0</v>
          </cell>
          <cell r="V803">
            <v>0</v>
          </cell>
        </row>
        <row r="804">
          <cell r="G804">
            <v>0</v>
          </cell>
          <cell r="J804">
            <v>0</v>
          </cell>
          <cell r="M804">
            <v>0</v>
          </cell>
          <cell r="P804">
            <v>0</v>
          </cell>
          <cell r="S804">
            <v>0</v>
          </cell>
          <cell r="V804">
            <v>0</v>
          </cell>
        </row>
        <row r="805">
          <cell r="G805">
            <v>0</v>
          </cell>
          <cell r="J805">
            <v>0</v>
          </cell>
          <cell r="M805">
            <v>0</v>
          </cell>
          <cell r="P805">
            <v>0</v>
          </cell>
          <cell r="S805">
            <v>0</v>
          </cell>
          <cell r="V805">
            <v>0</v>
          </cell>
        </row>
        <row r="806">
          <cell r="G806">
            <v>0</v>
          </cell>
          <cell r="J806">
            <v>0</v>
          </cell>
          <cell r="M806">
            <v>0</v>
          </cell>
          <cell r="P806">
            <v>0</v>
          </cell>
          <cell r="S806">
            <v>0</v>
          </cell>
          <cell r="V806">
            <v>0</v>
          </cell>
        </row>
        <row r="807">
          <cell r="G807">
            <v>0</v>
          </cell>
          <cell r="J807">
            <v>0</v>
          </cell>
          <cell r="M807">
            <v>0</v>
          </cell>
          <cell r="P807">
            <v>0</v>
          </cell>
          <cell r="S807">
            <v>0</v>
          </cell>
          <cell r="V807">
            <v>0</v>
          </cell>
        </row>
        <row r="808">
          <cell r="G808">
            <v>0</v>
          </cell>
          <cell r="J808">
            <v>0</v>
          </cell>
          <cell r="M808">
            <v>0</v>
          </cell>
          <cell r="P808">
            <v>0</v>
          </cell>
          <cell r="S808">
            <v>0</v>
          </cell>
          <cell r="V808">
            <v>0</v>
          </cell>
        </row>
        <row r="809">
          <cell r="G809">
            <v>0</v>
          </cell>
          <cell r="J809">
            <v>0</v>
          </cell>
          <cell r="M809">
            <v>0</v>
          </cell>
          <cell r="P809">
            <v>0</v>
          </cell>
          <cell r="S809">
            <v>0</v>
          </cell>
          <cell r="V809">
            <v>0</v>
          </cell>
        </row>
        <row r="810">
          <cell r="G810">
            <v>0</v>
          </cell>
          <cell r="J810">
            <v>0</v>
          </cell>
          <cell r="M810">
            <v>0</v>
          </cell>
          <cell r="P810">
            <v>0</v>
          </cell>
          <cell r="S810">
            <v>0</v>
          </cell>
          <cell r="V810">
            <v>0</v>
          </cell>
        </row>
        <row r="811">
          <cell r="G811">
            <v>0</v>
          </cell>
          <cell r="J811">
            <v>0</v>
          </cell>
          <cell r="M811">
            <v>0</v>
          </cell>
          <cell r="P811">
            <v>0</v>
          </cell>
          <cell r="S811">
            <v>0</v>
          </cell>
          <cell r="V811">
            <v>0</v>
          </cell>
        </row>
        <row r="812">
          <cell r="G812">
            <v>0</v>
          </cell>
          <cell r="J812">
            <v>0</v>
          </cell>
          <cell r="M812">
            <v>0</v>
          </cell>
          <cell r="P812">
            <v>0</v>
          </cell>
          <cell r="S812">
            <v>0</v>
          </cell>
          <cell r="V812">
            <v>0</v>
          </cell>
        </row>
        <row r="813">
          <cell r="G813">
            <v>0</v>
          </cell>
          <cell r="J813">
            <v>0</v>
          </cell>
          <cell r="M813">
            <v>0</v>
          </cell>
          <cell r="P813">
            <v>0</v>
          </cell>
          <cell r="S813">
            <v>0</v>
          </cell>
          <cell r="V813">
            <v>0</v>
          </cell>
        </row>
        <row r="814">
          <cell r="G814">
            <v>0</v>
          </cell>
          <cell r="J814">
            <v>0</v>
          </cell>
          <cell r="M814">
            <v>0</v>
          </cell>
          <cell r="P814">
            <v>0</v>
          </cell>
          <cell r="S814">
            <v>0</v>
          </cell>
          <cell r="V814">
            <v>0</v>
          </cell>
        </row>
        <row r="815">
          <cell r="G815">
            <v>0</v>
          </cell>
          <cell r="J815">
            <v>0</v>
          </cell>
          <cell r="M815">
            <v>0</v>
          </cell>
          <cell r="P815">
            <v>0</v>
          </cell>
          <cell r="S815">
            <v>0</v>
          </cell>
          <cell r="V815">
            <v>0</v>
          </cell>
        </row>
        <row r="816">
          <cell r="G816">
            <v>0</v>
          </cell>
          <cell r="J816">
            <v>0</v>
          </cell>
          <cell r="M816">
            <v>0</v>
          </cell>
          <cell r="P816">
            <v>0</v>
          </cell>
          <cell r="S816">
            <v>0</v>
          </cell>
          <cell r="V816">
            <v>0</v>
          </cell>
        </row>
        <row r="817">
          <cell r="G817">
            <v>0</v>
          </cell>
          <cell r="J817">
            <v>0</v>
          </cell>
          <cell r="M817">
            <v>0</v>
          </cell>
          <cell r="P817">
            <v>0</v>
          </cell>
          <cell r="S817">
            <v>0</v>
          </cell>
          <cell r="V817">
            <v>0</v>
          </cell>
        </row>
        <row r="818">
          <cell r="G818">
            <v>0</v>
          </cell>
          <cell r="J818">
            <v>0</v>
          </cell>
          <cell r="M818">
            <v>0</v>
          </cell>
          <cell r="P818">
            <v>0</v>
          </cell>
          <cell r="S818">
            <v>0</v>
          </cell>
          <cell r="V818">
            <v>0</v>
          </cell>
        </row>
        <row r="819">
          <cell r="G819">
            <v>0</v>
          </cell>
          <cell r="J819">
            <v>0</v>
          </cell>
          <cell r="M819">
            <v>0</v>
          </cell>
          <cell r="P819">
            <v>0</v>
          </cell>
          <cell r="S819">
            <v>0</v>
          </cell>
          <cell r="V819">
            <v>0</v>
          </cell>
        </row>
        <row r="820">
          <cell r="G820">
            <v>0</v>
          </cell>
          <cell r="J820">
            <v>0</v>
          </cell>
          <cell r="M820">
            <v>0</v>
          </cell>
          <cell r="P820">
            <v>0</v>
          </cell>
          <cell r="S820">
            <v>0</v>
          </cell>
          <cell r="V820">
            <v>0</v>
          </cell>
        </row>
        <row r="821">
          <cell r="G821">
            <v>0</v>
          </cell>
          <cell r="J821">
            <v>0</v>
          </cell>
          <cell r="M821">
            <v>0</v>
          </cell>
          <cell r="P821">
            <v>0</v>
          </cell>
          <cell r="S821">
            <v>0</v>
          </cell>
          <cell r="V821">
            <v>0</v>
          </cell>
        </row>
        <row r="822">
          <cell r="G822">
            <v>0</v>
          </cell>
          <cell r="J822">
            <v>0</v>
          </cell>
          <cell r="M822">
            <v>0</v>
          </cell>
          <cell r="P822">
            <v>0</v>
          </cell>
          <cell r="S822">
            <v>0</v>
          </cell>
          <cell r="V822">
            <v>0</v>
          </cell>
        </row>
        <row r="823">
          <cell r="G823">
            <v>0</v>
          </cell>
          <cell r="J823">
            <v>0</v>
          </cell>
          <cell r="M823">
            <v>0</v>
          </cell>
          <cell r="P823">
            <v>0</v>
          </cell>
          <cell r="S823">
            <v>0</v>
          </cell>
          <cell r="V823">
            <v>0</v>
          </cell>
        </row>
        <row r="824">
          <cell r="G824">
            <v>0</v>
          </cell>
          <cell r="J824">
            <v>0</v>
          </cell>
          <cell r="M824">
            <v>0</v>
          </cell>
          <cell r="P824">
            <v>0</v>
          </cell>
          <cell r="S824">
            <v>0</v>
          </cell>
          <cell r="V824">
            <v>0</v>
          </cell>
        </row>
        <row r="825">
          <cell r="G825">
            <v>0</v>
          </cell>
          <cell r="J825">
            <v>0</v>
          </cell>
          <cell r="M825">
            <v>0</v>
          </cell>
          <cell r="P825">
            <v>0</v>
          </cell>
          <cell r="S825">
            <v>0</v>
          </cell>
          <cell r="V825">
            <v>0</v>
          </cell>
        </row>
        <row r="826">
          <cell r="G826">
            <v>0</v>
          </cell>
          <cell r="J826">
            <v>0</v>
          </cell>
          <cell r="M826">
            <v>0</v>
          </cell>
          <cell r="P826">
            <v>0</v>
          </cell>
          <cell r="S826">
            <v>0</v>
          </cell>
          <cell r="V826">
            <v>0</v>
          </cell>
        </row>
        <row r="827">
          <cell r="G827">
            <v>0</v>
          </cell>
          <cell r="J827">
            <v>0</v>
          </cell>
          <cell r="M827">
            <v>0</v>
          </cell>
          <cell r="P827">
            <v>0</v>
          </cell>
          <cell r="S827">
            <v>0</v>
          </cell>
          <cell r="V827">
            <v>0</v>
          </cell>
        </row>
        <row r="828">
          <cell r="G828">
            <v>0</v>
          </cell>
          <cell r="J828">
            <v>0</v>
          </cell>
          <cell r="M828">
            <v>0</v>
          </cell>
          <cell r="P828">
            <v>0</v>
          </cell>
          <cell r="S828">
            <v>0</v>
          </cell>
          <cell r="V828">
            <v>0</v>
          </cell>
        </row>
        <row r="829">
          <cell r="G829">
            <v>0</v>
          </cell>
          <cell r="J829">
            <v>0</v>
          </cell>
          <cell r="M829">
            <v>0</v>
          </cell>
          <cell r="P829">
            <v>0</v>
          </cell>
          <cell r="S829">
            <v>0</v>
          </cell>
          <cell r="V829">
            <v>0</v>
          </cell>
        </row>
        <row r="830">
          <cell r="G830">
            <v>0</v>
          </cell>
          <cell r="J830">
            <v>0</v>
          </cell>
          <cell r="M830">
            <v>0</v>
          </cell>
          <cell r="P830">
            <v>0</v>
          </cell>
          <cell r="S830">
            <v>0</v>
          </cell>
          <cell r="V830">
            <v>0</v>
          </cell>
        </row>
        <row r="831">
          <cell r="G831">
            <v>0</v>
          </cell>
          <cell r="J831">
            <v>0</v>
          </cell>
          <cell r="M831">
            <v>0</v>
          </cell>
          <cell r="P831">
            <v>0</v>
          </cell>
          <cell r="S831">
            <v>0</v>
          </cell>
          <cell r="V831">
            <v>0</v>
          </cell>
        </row>
        <row r="832">
          <cell r="G832">
            <v>0</v>
          </cell>
          <cell r="J832">
            <v>0</v>
          </cell>
          <cell r="M832">
            <v>0</v>
          </cell>
          <cell r="P832">
            <v>0</v>
          </cell>
          <cell r="S832">
            <v>0</v>
          </cell>
          <cell r="V832">
            <v>0</v>
          </cell>
        </row>
        <row r="833">
          <cell r="G833">
            <v>0</v>
          </cell>
          <cell r="J833">
            <v>0</v>
          </cell>
          <cell r="M833">
            <v>0</v>
          </cell>
          <cell r="P833">
            <v>0</v>
          </cell>
          <cell r="S833">
            <v>0</v>
          </cell>
          <cell r="V833">
            <v>0</v>
          </cell>
        </row>
        <row r="834">
          <cell r="G834">
            <v>0</v>
          </cell>
          <cell r="J834">
            <v>0</v>
          </cell>
          <cell r="M834">
            <v>0</v>
          </cell>
          <cell r="P834">
            <v>0</v>
          </cell>
          <cell r="S834">
            <v>0</v>
          </cell>
          <cell r="V834">
            <v>0</v>
          </cell>
        </row>
        <row r="835">
          <cell r="G835">
            <v>0</v>
          </cell>
          <cell r="J835">
            <v>0</v>
          </cell>
          <cell r="M835">
            <v>0</v>
          </cell>
          <cell r="P835">
            <v>0</v>
          </cell>
          <cell r="S835">
            <v>0</v>
          </cell>
          <cell r="V835">
            <v>0</v>
          </cell>
        </row>
        <row r="836">
          <cell r="G836">
            <v>0</v>
          </cell>
          <cell r="J836">
            <v>0</v>
          </cell>
          <cell r="M836">
            <v>0</v>
          </cell>
          <cell r="P836">
            <v>0</v>
          </cell>
          <cell r="S836">
            <v>0</v>
          </cell>
          <cell r="V836">
            <v>0</v>
          </cell>
        </row>
        <row r="837">
          <cell r="G837">
            <v>0</v>
          </cell>
          <cell r="J837">
            <v>0</v>
          </cell>
          <cell r="M837">
            <v>0</v>
          </cell>
          <cell r="P837">
            <v>0</v>
          </cell>
          <cell r="S837">
            <v>0</v>
          </cell>
          <cell r="V837">
            <v>0</v>
          </cell>
        </row>
        <row r="838">
          <cell r="G838">
            <v>0</v>
          </cell>
          <cell r="J838">
            <v>0</v>
          </cell>
          <cell r="M838">
            <v>0</v>
          </cell>
          <cell r="P838">
            <v>0</v>
          </cell>
          <cell r="S838">
            <v>0</v>
          </cell>
          <cell r="V838">
            <v>0</v>
          </cell>
        </row>
        <row r="839">
          <cell r="G839">
            <v>0</v>
          </cell>
          <cell r="J839">
            <v>0</v>
          </cell>
          <cell r="M839">
            <v>0</v>
          </cell>
          <cell r="P839">
            <v>0</v>
          </cell>
          <cell r="S839">
            <v>0</v>
          </cell>
          <cell r="V839">
            <v>0</v>
          </cell>
        </row>
        <row r="840">
          <cell r="G840">
            <v>0</v>
          </cell>
          <cell r="J840">
            <v>0</v>
          </cell>
          <cell r="M840">
            <v>0</v>
          </cell>
          <cell r="P840">
            <v>0</v>
          </cell>
          <cell r="S840">
            <v>0</v>
          </cell>
          <cell r="V840">
            <v>0</v>
          </cell>
        </row>
        <row r="841">
          <cell r="G841">
            <v>0</v>
          </cell>
          <cell r="J841">
            <v>0</v>
          </cell>
          <cell r="M841">
            <v>0</v>
          </cell>
          <cell r="P841">
            <v>0</v>
          </cell>
          <cell r="S841">
            <v>0</v>
          </cell>
          <cell r="V841">
            <v>0</v>
          </cell>
        </row>
        <row r="842">
          <cell r="G842">
            <v>0</v>
          </cell>
          <cell r="J842">
            <v>0</v>
          </cell>
          <cell r="M842">
            <v>0</v>
          </cell>
          <cell r="P842">
            <v>0</v>
          </cell>
          <cell r="S842">
            <v>0</v>
          </cell>
          <cell r="V842">
            <v>0</v>
          </cell>
        </row>
        <row r="843">
          <cell r="G843">
            <v>0</v>
          </cell>
          <cell r="J843">
            <v>0</v>
          </cell>
          <cell r="M843">
            <v>0</v>
          </cell>
          <cell r="P843">
            <v>0</v>
          </cell>
          <cell r="S843">
            <v>0</v>
          </cell>
          <cell r="V843">
            <v>0</v>
          </cell>
        </row>
        <row r="844">
          <cell r="G844">
            <v>0</v>
          </cell>
          <cell r="J844">
            <v>0</v>
          </cell>
          <cell r="M844">
            <v>0</v>
          </cell>
          <cell r="P844">
            <v>0</v>
          </cell>
          <cell r="S844">
            <v>0</v>
          </cell>
          <cell r="V844">
            <v>0</v>
          </cell>
        </row>
        <row r="845">
          <cell r="G845">
            <v>0</v>
          </cell>
          <cell r="J845">
            <v>0</v>
          </cell>
          <cell r="M845">
            <v>0</v>
          </cell>
          <cell r="P845">
            <v>0</v>
          </cell>
          <cell r="S845">
            <v>0</v>
          </cell>
          <cell r="V845">
            <v>0</v>
          </cell>
        </row>
        <row r="846">
          <cell r="G846">
            <v>0</v>
          </cell>
          <cell r="J846">
            <v>0</v>
          </cell>
          <cell r="M846">
            <v>0</v>
          </cell>
          <cell r="P846">
            <v>0</v>
          </cell>
          <cell r="S846">
            <v>0</v>
          </cell>
          <cell r="V846">
            <v>0</v>
          </cell>
        </row>
        <row r="847">
          <cell r="G847">
            <v>0</v>
          </cell>
          <cell r="J847">
            <v>0</v>
          </cell>
          <cell r="M847">
            <v>0</v>
          </cell>
          <cell r="P847">
            <v>0</v>
          </cell>
          <cell r="S847">
            <v>0</v>
          </cell>
          <cell r="V847">
            <v>0</v>
          </cell>
        </row>
        <row r="848">
          <cell r="G848">
            <v>0</v>
          </cell>
          <cell r="J848">
            <v>0</v>
          </cell>
          <cell r="M848">
            <v>0</v>
          </cell>
          <cell r="P848">
            <v>0</v>
          </cell>
          <cell r="S848">
            <v>0</v>
          </cell>
          <cell r="V848">
            <v>0</v>
          </cell>
        </row>
        <row r="849">
          <cell r="G849">
            <v>0</v>
          </cell>
          <cell r="J849">
            <v>0</v>
          </cell>
          <cell r="M849">
            <v>0</v>
          </cell>
          <cell r="P849">
            <v>0</v>
          </cell>
          <cell r="S849">
            <v>0</v>
          </cell>
          <cell r="V849">
            <v>0</v>
          </cell>
        </row>
        <row r="850">
          <cell r="G850">
            <v>0</v>
          </cell>
          <cell r="J850">
            <v>0</v>
          </cell>
          <cell r="M850">
            <v>0</v>
          </cell>
          <cell r="P850">
            <v>0</v>
          </cell>
          <cell r="S850">
            <v>0</v>
          </cell>
          <cell r="V850">
            <v>0</v>
          </cell>
        </row>
        <row r="851">
          <cell r="G851">
            <v>0</v>
          </cell>
          <cell r="J851">
            <v>0</v>
          </cell>
          <cell r="M851">
            <v>0</v>
          </cell>
          <cell r="P851">
            <v>0</v>
          </cell>
          <cell r="S851">
            <v>0</v>
          </cell>
          <cell r="V851">
            <v>0</v>
          </cell>
        </row>
        <row r="852">
          <cell r="G852">
            <v>0</v>
          </cell>
          <cell r="J852">
            <v>0</v>
          </cell>
          <cell r="M852">
            <v>0</v>
          </cell>
          <cell r="P852">
            <v>0</v>
          </cell>
          <cell r="S852">
            <v>0</v>
          </cell>
          <cell r="V852">
            <v>0</v>
          </cell>
        </row>
        <row r="853">
          <cell r="G853">
            <v>0</v>
          </cell>
          <cell r="J853">
            <v>0</v>
          </cell>
          <cell r="M853">
            <v>0</v>
          </cell>
          <cell r="P853">
            <v>0</v>
          </cell>
          <cell r="S853">
            <v>0</v>
          </cell>
          <cell r="V853">
            <v>0</v>
          </cell>
        </row>
        <row r="854">
          <cell r="G854">
            <v>0</v>
          </cell>
          <cell r="J854">
            <v>0</v>
          </cell>
          <cell r="M854">
            <v>0</v>
          </cell>
          <cell r="P854">
            <v>0</v>
          </cell>
          <cell r="S854">
            <v>0</v>
          </cell>
          <cell r="V854">
            <v>0</v>
          </cell>
        </row>
        <row r="855">
          <cell r="G855">
            <v>0</v>
          </cell>
          <cell r="J855">
            <v>0</v>
          </cell>
          <cell r="M855">
            <v>0</v>
          </cell>
          <cell r="P855">
            <v>0</v>
          </cell>
          <cell r="S855">
            <v>0</v>
          </cell>
          <cell r="V855">
            <v>0</v>
          </cell>
        </row>
        <row r="856">
          <cell r="G856">
            <v>0</v>
          </cell>
          <cell r="J856">
            <v>0</v>
          </cell>
          <cell r="M856">
            <v>0</v>
          </cell>
          <cell r="P856">
            <v>0</v>
          </cell>
          <cell r="S856">
            <v>0</v>
          </cell>
          <cell r="V856">
            <v>0</v>
          </cell>
        </row>
        <row r="857">
          <cell r="G857">
            <v>0</v>
          </cell>
          <cell r="J857">
            <v>0</v>
          </cell>
          <cell r="M857">
            <v>0</v>
          </cell>
          <cell r="P857">
            <v>0</v>
          </cell>
          <cell r="S857">
            <v>0</v>
          </cell>
          <cell r="V857">
            <v>0</v>
          </cell>
        </row>
        <row r="858">
          <cell r="G858">
            <v>0</v>
          </cell>
          <cell r="J858">
            <v>0</v>
          </cell>
          <cell r="M858">
            <v>0</v>
          </cell>
          <cell r="P858">
            <v>0</v>
          </cell>
          <cell r="S858">
            <v>0</v>
          </cell>
          <cell r="V858">
            <v>0</v>
          </cell>
        </row>
        <row r="859">
          <cell r="G859">
            <v>0</v>
          </cell>
          <cell r="J859">
            <v>0</v>
          </cell>
          <cell r="M859">
            <v>0</v>
          </cell>
          <cell r="P859">
            <v>0</v>
          </cell>
          <cell r="S859">
            <v>0</v>
          </cell>
          <cell r="V859">
            <v>0</v>
          </cell>
        </row>
        <row r="860">
          <cell r="G860">
            <v>0</v>
          </cell>
          <cell r="J860">
            <v>0</v>
          </cell>
          <cell r="M860">
            <v>0</v>
          </cell>
          <cell r="P860">
            <v>0</v>
          </cell>
          <cell r="S860">
            <v>0</v>
          </cell>
          <cell r="V860">
            <v>0</v>
          </cell>
        </row>
        <row r="861">
          <cell r="G861">
            <v>0</v>
          </cell>
          <cell r="J861">
            <v>0</v>
          </cell>
          <cell r="M861">
            <v>0</v>
          </cell>
          <cell r="P861">
            <v>0</v>
          </cell>
          <cell r="S861">
            <v>0</v>
          </cell>
          <cell r="V861">
            <v>0</v>
          </cell>
        </row>
        <row r="862">
          <cell r="G862">
            <v>0</v>
          </cell>
          <cell r="J862">
            <v>0</v>
          </cell>
          <cell r="M862">
            <v>0</v>
          </cell>
          <cell r="P862">
            <v>0</v>
          </cell>
          <cell r="S862">
            <v>0</v>
          </cell>
          <cell r="V862">
            <v>0</v>
          </cell>
        </row>
        <row r="863">
          <cell r="G863">
            <v>0</v>
          </cell>
          <cell r="J863">
            <v>0</v>
          </cell>
          <cell r="M863">
            <v>0</v>
          </cell>
          <cell r="P863">
            <v>0</v>
          </cell>
          <cell r="S863">
            <v>0</v>
          </cell>
          <cell r="V863">
            <v>0</v>
          </cell>
        </row>
        <row r="864">
          <cell r="G864">
            <v>0</v>
          </cell>
          <cell r="J864">
            <v>0</v>
          </cell>
          <cell r="M864">
            <v>0</v>
          </cell>
          <cell r="P864">
            <v>0</v>
          </cell>
          <cell r="S864">
            <v>0</v>
          </cell>
          <cell r="V864">
            <v>0</v>
          </cell>
        </row>
        <row r="865">
          <cell r="G865">
            <v>0</v>
          </cell>
          <cell r="J865">
            <v>0</v>
          </cell>
          <cell r="M865">
            <v>0</v>
          </cell>
          <cell r="P865">
            <v>0</v>
          </cell>
          <cell r="S865">
            <v>0</v>
          </cell>
          <cell r="V865">
            <v>0</v>
          </cell>
        </row>
        <row r="866">
          <cell r="G866">
            <v>0</v>
          </cell>
          <cell r="J866">
            <v>0</v>
          </cell>
          <cell r="M866">
            <v>0</v>
          </cell>
          <cell r="P866">
            <v>0</v>
          </cell>
          <cell r="S866">
            <v>0</v>
          </cell>
          <cell r="V866">
            <v>0</v>
          </cell>
        </row>
        <row r="867">
          <cell r="G867">
            <v>0</v>
          </cell>
          <cell r="J867">
            <v>0</v>
          </cell>
          <cell r="M867">
            <v>0</v>
          </cell>
          <cell r="P867">
            <v>0</v>
          </cell>
          <cell r="S867">
            <v>0</v>
          </cell>
          <cell r="V867">
            <v>0</v>
          </cell>
        </row>
        <row r="868">
          <cell r="G868">
            <v>0</v>
          </cell>
          <cell r="J868">
            <v>0</v>
          </cell>
          <cell r="M868">
            <v>0</v>
          </cell>
          <cell r="P868">
            <v>0</v>
          </cell>
          <cell r="S868">
            <v>0</v>
          </cell>
          <cell r="V868">
            <v>0</v>
          </cell>
        </row>
        <row r="869">
          <cell r="G869">
            <v>0</v>
          </cell>
          <cell r="J869">
            <v>0</v>
          </cell>
          <cell r="M869">
            <v>0</v>
          </cell>
          <cell r="P869">
            <v>0</v>
          </cell>
          <cell r="S869">
            <v>0</v>
          </cell>
          <cell r="V869">
            <v>0</v>
          </cell>
        </row>
        <row r="870">
          <cell r="G870">
            <v>0</v>
          </cell>
          <cell r="J870">
            <v>0</v>
          </cell>
          <cell r="M870">
            <v>0</v>
          </cell>
          <cell r="P870">
            <v>0</v>
          </cell>
          <cell r="S870">
            <v>0</v>
          </cell>
          <cell r="V870">
            <v>0</v>
          </cell>
        </row>
        <row r="871">
          <cell r="G871">
            <v>0</v>
          </cell>
          <cell r="J871">
            <v>0</v>
          </cell>
          <cell r="M871">
            <v>0</v>
          </cell>
          <cell r="P871">
            <v>0</v>
          </cell>
          <cell r="S871">
            <v>0</v>
          </cell>
          <cell r="V871">
            <v>0</v>
          </cell>
        </row>
        <row r="872">
          <cell r="G872">
            <v>0</v>
          </cell>
          <cell r="J872">
            <v>0</v>
          </cell>
          <cell r="M872">
            <v>0</v>
          </cell>
          <cell r="P872">
            <v>0</v>
          </cell>
          <cell r="S872">
            <v>0</v>
          </cell>
          <cell r="V872">
            <v>0</v>
          </cell>
        </row>
        <row r="873">
          <cell r="G873">
            <v>0</v>
          </cell>
          <cell r="J873">
            <v>0</v>
          </cell>
          <cell r="M873">
            <v>0</v>
          </cell>
          <cell r="P873">
            <v>0</v>
          </cell>
          <cell r="S873">
            <v>0</v>
          </cell>
          <cell r="V873">
            <v>0</v>
          </cell>
        </row>
        <row r="874">
          <cell r="G874">
            <v>0</v>
          </cell>
          <cell r="J874">
            <v>0</v>
          </cell>
          <cell r="M874">
            <v>0</v>
          </cell>
          <cell r="P874">
            <v>0</v>
          </cell>
          <cell r="S874">
            <v>0</v>
          </cell>
          <cell r="V874">
            <v>0</v>
          </cell>
        </row>
        <row r="875">
          <cell r="G875">
            <v>0</v>
          </cell>
          <cell r="J875">
            <v>0</v>
          </cell>
          <cell r="M875">
            <v>0</v>
          </cell>
          <cell r="P875">
            <v>0</v>
          </cell>
          <cell r="S875">
            <v>0</v>
          </cell>
          <cell r="V875">
            <v>0</v>
          </cell>
        </row>
        <row r="876">
          <cell r="G876">
            <v>0</v>
          </cell>
          <cell r="J876">
            <v>0</v>
          </cell>
          <cell r="M876">
            <v>0</v>
          </cell>
          <cell r="P876">
            <v>0</v>
          </cell>
          <cell r="S876">
            <v>0</v>
          </cell>
          <cell r="V876">
            <v>0</v>
          </cell>
        </row>
        <row r="877">
          <cell r="G877">
            <v>0</v>
          </cell>
          <cell r="J877">
            <v>0</v>
          </cell>
          <cell r="M877">
            <v>0</v>
          </cell>
          <cell r="P877">
            <v>0</v>
          </cell>
          <cell r="S877">
            <v>0</v>
          </cell>
          <cell r="V877">
            <v>0</v>
          </cell>
        </row>
        <row r="878">
          <cell r="G878">
            <v>0</v>
          </cell>
          <cell r="J878">
            <v>0</v>
          </cell>
          <cell r="M878">
            <v>0</v>
          </cell>
          <cell r="P878">
            <v>0</v>
          </cell>
          <cell r="S878">
            <v>0</v>
          </cell>
          <cell r="V878">
            <v>0</v>
          </cell>
        </row>
        <row r="879">
          <cell r="G879">
            <v>0</v>
          </cell>
          <cell r="J879">
            <v>0</v>
          </cell>
          <cell r="M879">
            <v>0</v>
          </cell>
          <cell r="P879">
            <v>0</v>
          </cell>
          <cell r="S879">
            <v>0</v>
          </cell>
          <cell r="V879">
            <v>0</v>
          </cell>
        </row>
        <row r="880">
          <cell r="G880">
            <v>0</v>
          </cell>
          <cell r="J880">
            <v>0</v>
          </cell>
          <cell r="M880">
            <v>0</v>
          </cell>
          <cell r="P880">
            <v>0</v>
          </cell>
          <cell r="S880">
            <v>0</v>
          </cell>
          <cell r="V880">
            <v>0</v>
          </cell>
        </row>
        <row r="881">
          <cell r="G881">
            <v>0</v>
          </cell>
          <cell r="J881">
            <v>0</v>
          </cell>
          <cell r="M881">
            <v>0</v>
          </cell>
          <cell r="P881">
            <v>0</v>
          </cell>
          <cell r="S881">
            <v>0</v>
          </cell>
          <cell r="V881">
            <v>0</v>
          </cell>
        </row>
        <row r="882">
          <cell r="G882">
            <v>0</v>
          </cell>
          <cell r="J882">
            <v>0</v>
          </cell>
          <cell r="M882">
            <v>0</v>
          </cell>
          <cell r="P882">
            <v>0</v>
          </cell>
          <cell r="S882">
            <v>0</v>
          </cell>
          <cell r="V882">
            <v>0</v>
          </cell>
        </row>
        <row r="883">
          <cell r="G883">
            <v>0</v>
          </cell>
          <cell r="J883">
            <v>0</v>
          </cell>
          <cell r="M883">
            <v>0</v>
          </cell>
          <cell r="P883">
            <v>0</v>
          </cell>
          <cell r="S883">
            <v>0</v>
          </cell>
          <cell r="V883">
            <v>0</v>
          </cell>
        </row>
        <row r="884">
          <cell r="G884">
            <v>0</v>
          </cell>
          <cell r="J884">
            <v>0</v>
          </cell>
          <cell r="M884">
            <v>0</v>
          </cell>
          <cell r="P884">
            <v>0</v>
          </cell>
          <cell r="S884">
            <v>0</v>
          </cell>
          <cell r="V884">
            <v>0</v>
          </cell>
        </row>
        <row r="885">
          <cell r="G885">
            <v>0</v>
          </cell>
          <cell r="J885">
            <v>0</v>
          </cell>
          <cell r="M885">
            <v>0</v>
          </cell>
          <cell r="P885">
            <v>0</v>
          </cell>
          <cell r="S885">
            <v>0</v>
          </cell>
          <cell r="V885">
            <v>0</v>
          </cell>
        </row>
        <row r="886">
          <cell r="G886">
            <v>0</v>
          </cell>
          <cell r="J886">
            <v>0</v>
          </cell>
          <cell r="M886">
            <v>0</v>
          </cell>
          <cell r="P886">
            <v>0</v>
          </cell>
          <cell r="S886">
            <v>0</v>
          </cell>
          <cell r="V886">
            <v>0</v>
          </cell>
        </row>
        <row r="887">
          <cell r="G887">
            <v>0</v>
          </cell>
          <cell r="J887">
            <v>0</v>
          </cell>
          <cell r="M887">
            <v>0</v>
          </cell>
          <cell r="P887">
            <v>0</v>
          </cell>
          <cell r="S887">
            <v>0</v>
          </cell>
          <cell r="V887">
            <v>0</v>
          </cell>
        </row>
        <row r="888">
          <cell r="G888">
            <v>0</v>
          </cell>
          <cell r="J888">
            <v>0</v>
          </cell>
          <cell r="M888">
            <v>0</v>
          </cell>
          <cell r="P888">
            <v>0</v>
          </cell>
          <cell r="S888">
            <v>0</v>
          </cell>
          <cell r="V888">
            <v>0</v>
          </cell>
        </row>
        <row r="889">
          <cell r="G889">
            <v>0</v>
          </cell>
          <cell r="J889">
            <v>0</v>
          </cell>
          <cell r="M889">
            <v>0</v>
          </cell>
          <cell r="P889">
            <v>0</v>
          </cell>
          <cell r="S889">
            <v>0</v>
          </cell>
          <cell r="V889">
            <v>0</v>
          </cell>
        </row>
        <row r="890">
          <cell r="G890">
            <v>0</v>
          </cell>
          <cell r="J890">
            <v>0</v>
          </cell>
          <cell r="M890">
            <v>0</v>
          </cell>
          <cell r="P890">
            <v>0</v>
          </cell>
          <cell r="S890">
            <v>0</v>
          </cell>
          <cell r="V890">
            <v>0</v>
          </cell>
        </row>
        <row r="891">
          <cell r="G891">
            <v>0</v>
          </cell>
          <cell r="J891">
            <v>0</v>
          </cell>
          <cell r="M891">
            <v>0</v>
          </cell>
          <cell r="P891">
            <v>0</v>
          </cell>
          <cell r="S891">
            <v>0</v>
          </cell>
          <cell r="V891">
            <v>0</v>
          </cell>
        </row>
        <row r="892">
          <cell r="G892">
            <v>0</v>
          </cell>
          <cell r="J892">
            <v>0</v>
          </cell>
          <cell r="M892">
            <v>0</v>
          </cell>
          <cell r="P892">
            <v>0</v>
          </cell>
          <cell r="S892">
            <v>0</v>
          </cell>
          <cell r="V892">
            <v>0</v>
          </cell>
        </row>
        <row r="893">
          <cell r="G893">
            <v>0</v>
          </cell>
          <cell r="J893">
            <v>0</v>
          </cell>
          <cell r="M893">
            <v>0</v>
          </cell>
          <cell r="P893">
            <v>0</v>
          </cell>
          <cell r="S893">
            <v>0</v>
          </cell>
          <cell r="V893">
            <v>0</v>
          </cell>
        </row>
        <row r="894">
          <cell r="G894">
            <v>0</v>
          </cell>
          <cell r="J894">
            <v>0</v>
          </cell>
          <cell r="M894">
            <v>0</v>
          </cell>
          <cell r="P894">
            <v>0</v>
          </cell>
          <cell r="S894">
            <v>0</v>
          </cell>
          <cell r="V894">
            <v>0</v>
          </cell>
        </row>
        <row r="895">
          <cell r="G895">
            <v>0</v>
          </cell>
          <cell r="J895">
            <v>0</v>
          </cell>
          <cell r="M895">
            <v>0</v>
          </cell>
          <cell r="P895">
            <v>0</v>
          </cell>
          <cell r="S895">
            <v>0</v>
          </cell>
          <cell r="V895">
            <v>0</v>
          </cell>
        </row>
        <row r="896">
          <cell r="G896">
            <v>0</v>
          </cell>
          <cell r="J896">
            <v>0</v>
          </cell>
          <cell r="M896">
            <v>0</v>
          </cell>
          <cell r="P896">
            <v>0</v>
          </cell>
          <cell r="S896">
            <v>0</v>
          </cell>
          <cell r="V896">
            <v>0</v>
          </cell>
        </row>
        <row r="897">
          <cell r="G897">
            <v>0</v>
          </cell>
          <cell r="J897">
            <v>0</v>
          </cell>
          <cell r="M897">
            <v>0</v>
          </cell>
          <cell r="P897">
            <v>0</v>
          </cell>
          <cell r="S897">
            <v>0</v>
          </cell>
          <cell r="V897">
            <v>0</v>
          </cell>
        </row>
        <row r="898">
          <cell r="G898">
            <v>0</v>
          </cell>
          <cell r="J898">
            <v>0</v>
          </cell>
          <cell r="M898">
            <v>0</v>
          </cell>
          <cell r="P898">
            <v>0</v>
          </cell>
          <cell r="S898">
            <v>0</v>
          </cell>
          <cell r="V898">
            <v>0</v>
          </cell>
        </row>
        <row r="899">
          <cell r="G899">
            <v>0</v>
          </cell>
          <cell r="J899">
            <v>0</v>
          </cell>
          <cell r="M899">
            <v>0</v>
          </cell>
          <cell r="P899">
            <v>0</v>
          </cell>
          <cell r="S899">
            <v>0</v>
          </cell>
          <cell r="V899">
            <v>0</v>
          </cell>
        </row>
        <row r="900">
          <cell r="G900">
            <v>0</v>
          </cell>
          <cell r="J900">
            <v>0</v>
          </cell>
          <cell r="M900">
            <v>0</v>
          </cell>
          <cell r="P900">
            <v>0</v>
          </cell>
          <cell r="S900">
            <v>0</v>
          </cell>
          <cell r="V900">
            <v>0</v>
          </cell>
        </row>
        <row r="901">
          <cell r="G901">
            <v>0</v>
          </cell>
          <cell r="J901">
            <v>0</v>
          </cell>
          <cell r="M901">
            <v>0</v>
          </cell>
          <cell r="P901">
            <v>0</v>
          </cell>
          <cell r="S901">
            <v>0</v>
          </cell>
          <cell r="V901">
            <v>0</v>
          </cell>
        </row>
        <row r="902">
          <cell r="G902">
            <v>0</v>
          </cell>
          <cell r="J902">
            <v>0</v>
          </cell>
          <cell r="M902">
            <v>0</v>
          </cell>
          <cell r="P902">
            <v>0</v>
          </cell>
          <cell r="S902">
            <v>0</v>
          </cell>
          <cell r="V902">
            <v>0</v>
          </cell>
        </row>
        <row r="903">
          <cell r="G903">
            <v>0</v>
          </cell>
          <cell r="J903">
            <v>0</v>
          </cell>
          <cell r="M903">
            <v>0</v>
          </cell>
          <cell r="P903">
            <v>0</v>
          </cell>
          <cell r="S903">
            <v>0</v>
          </cell>
          <cell r="V903">
            <v>0</v>
          </cell>
        </row>
        <row r="904">
          <cell r="G904">
            <v>0</v>
          </cell>
          <cell r="J904">
            <v>0</v>
          </cell>
          <cell r="M904">
            <v>0</v>
          </cell>
          <cell r="P904">
            <v>0</v>
          </cell>
          <cell r="S904">
            <v>0</v>
          </cell>
          <cell r="V904">
            <v>0</v>
          </cell>
        </row>
        <row r="905">
          <cell r="G905">
            <v>0</v>
          </cell>
          <cell r="J905">
            <v>0</v>
          </cell>
          <cell r="M905">
            <v>0</v>
          </cell>
          <cell r="P905">
            <v>0</v>
          </cell>
          <cell r="S905">
            <v>0</v>
          </cell>
          <cell r="V905">
            <v>0</v>
          </cell>
        </row>
        <row r="906">
          <cell r="G906">
            <v>0</v>
          </cell>
          <cell r="J906">
            <v>0</v>
          </cell>
          <cell r="M906">
            <v>0</v>
          </cell>
          <cell r="P906">
            <v>0</v>
          </cell>
          <cell r="S906">
            <v>0</v>
          </cell>
          <cell r="V906">
            <v>0</v>
          </cell>
        </row>
        <row r="907">
          <cell r="G907">
            <v>0</v>
          </cell>
          <cell r="J907">
            <v>0</v>
          </cell>
          <cell r="M907">
            <v>0</v>
          </cell>
          <cell r="P907">
            <v>0</v>
          </cell>
          <cell r="S907">
            <v>0</v>
          </cell>
          <cell r="V907">
            <v>0</v>
          </cell>
        </row>
        <row r="908">
          <cell r="G908">
            <v>0</v>
          </cell>
          <cell r="J908">
            <v>0</v>
          </cell>
          <cell r="M908">
            <v>0</v>
          </cell>
          <cell r="P908">
            <v>0</v>
          </cell>
          <cell r="S908">
            <v>0</v>
          </cell>
          <cell r="V908">
            <v>0</v>
          </cell>
        </row>
        <row r="909">
          <cell r="G909">
            <v>0</v>
          </cell>
          <cell r="J909">
            <v>0</v>
          </cell>
          <cell r="M909">
            <v>0</v>
          </cell>
          <cell r="P909">
            <v>0</v>
          </cell>
          <cell r="S909">
            <v>0</v>
          </cell>
          <cell r="V909">
            <v>0</v>
          </cell>
        </row>
        <row r="910">
          <cell r="G910">
            <v>0</v>
          </cell>
          <cell r="J910">
            <v>0</v>
          </cell>
          <cell r="M910">
            <v>0</v>
          </cell>
          <cell r="P910">
            <v>0</v>
          </cell>
          <cell r="S910">
            <v>0</v>
          </cell>
          <cell r="V910">
            <v>0</v>
          </cell>
        </row>
        <row r="911">
          <cell r="G911">
            <v>0</v>
          </cell>
          <cell r="J911">
            <v>0</v>
          </cell>
          <cell r="M911">
            <v>0</v>
          </cell>
          <cell r="P911">
            <v>0</v>
          </cell>
          <cell r="S911">
            <v>0</v>
          </cell>
          <cell r="V911">
            <v>0</v>
          </cell>
        </row>
        <row r="912">
          <cell r="G912">
            <v>0</v>
          </cell>
          <cell r="J912">
            <v>0</v>
          </cell>
          <cell r="M912">
            <v>0</v>
          </cell>
          <cell r="P912">
            <v>0</v>
          </cell>
          <cell r="S912">
            <v>0</v>
          </cell>
          <cell r="V912">
            <v>0</v>
          </cell>
        </row>
        <row r="913">
          <cell r="G913">
            <v>0</v>
          </cell>
          <cell r="J913">
            <v>0</v>
          </cell>
          <cell r="M913">
            <v>0</v>
          </cell>
          <cell r="P913">
            <v>0</v>
          </cell>
          <cell r="S913">
            <v>0</v>
          </cell>
          <cell r="V913">
            <v>0</v>
          </cell>
        </row>
        <row r="914">
          <cell r="G914">
            <v>0</v>
          </cell>
          <cell r="J914">
            <v>0</v>
          </cell>
          <cell r="M914">
            <v>0</v>
          </cell>
          <cell r="P914">
            <v>0</v>
          </cell>
          <cell r="S914">
            <v>0</v>
          </cell>
          <cell r="V914">
            <v>0</v>
          </cell>
        </row>
        <row r="915">
          <cell r="G915">
            <v>0</v>
          </cell>
          <cell r="J915">
            <v>0</v>
          </cell>
          <cell r="M915">
            <v>0</v>
          </cell>
          <cell r="P915">
            <v>0</v>
          </cell>
          <cell r="S915">
            <v>0</v>
          </cell>
          <cell r="V915">
            <v>0</v>
          </cell>
        </row>
        <row r="916">
          <cell r="G916">
            <v>0</v>
          </cell>
          <cell r="J916">
            <v>0</v>
          </cell>
          <cell r="M916">
            <v>0</v>
          </cell>
          <cell r="P916">
            <v>0</v>
          </cell>
          <cell r="S916">
            <v>0</v>
          </cell>
          <cell r="V916">
            <v>0</v>
          </cell>
        </row>
        <row r="917">
          <cell r="G917">
            <v>0</v>
          </cell>
          <cell r="J917">
            <v>0</v>
          </cell>
          <cell r="M917">
            <v>0</v>
          </cell>
          <cell r="P917">
            <v>0</v>
          </cell>
          <cell r="S917">
            <v>0</v>
          </cell>
          <cell r="V917">
            <v>0</v>
          </cell>
        </row>
        <row r="918">
          <cell r="G918">
            <v>0</v>
          </cell>
          <cell r="J918">
            <v>0</v>
          </cell>
          <cell r="M918">
            <v>0</v>
          </cell>
          <cell r="P918">
            <v>0</v>
          </cell>
          <cell r="S918">
            <v>0</v>
          </cell>
          <cell r="V918">
            <v>0</v>
          </cell>
        </row>
        <row r="919">
          <cell r="G919">
            <v>0</v>
          </cell>
          <cell r="J919">
            <v>0</v>
          </cell>
          <cell r="M919">
            <v>0</v>
          </cell>
          <cell r="P919">
            <v>0</v>
          </cell>
          <cell r="S919">
            <v>0</v>
          </cell>
          <cell r="V919">
            <v>0</v>
          </cell>
        </row>
        <row r="920">
          <cell r="G920">
            <v>0</v>
          </cell>
          <cell r="J920">
            <v>0</v>
          </cell>
          <cell r="M920">
            <v>0</v>
          </cell>
          <cell r="P920">
            <v>0</v>
          </cell>
          <cell r="S920">
            <v>0</v>
          </cell>
          <cell r="V920">
            <v>0</v>
          </cell>
        </row>
        <row r="921">
          <cell r="G921">
            <v>0</v>
          </cell>
          <cell r="J921">
            <v>0</v>
          </cell>
          <cell r="M921">
            <v>0</v>
          </cell>
          <cell r="P921">
            <v>0</v>
          </cell>
          <cell r="S921">
            <v>0</v>
          </cell>
          <cell r="V921">
            <v>0</v>
          </cell>
        </row>
        <row r="922">
          <cell r="G922">
            <v>0</v>
          </cell>
          <cell r="J922">
            <v>0</v>
          </cell>
          <cell r="M922">
            <v>0</v>
          </cell>
          <cell r="P922">
            <v>0</v>
          </cell>
          <cell r="S922">
            <v>0</v>
          </cell>
          <cell r="V922">
            <v>0</v>
          </cell>
        </row>
        <row r="923">
          <cell r="G923">
            <v>0</v>
          </cell>
          <cell r="J923">
            <v>0</v>
          </cell>
          <cell r="M923">
            <v>0</v>
          </cell>
          <cell r="P923">
            <v>0</v>
          </cell>
          <cell r="S923">
            <v>0</v>
          </cell>
          <cell r="V923">
            <v>0</v>
          </cell>
        </row>
        <row r="924">
          <cell r="G924">
            <v>0</v>
          </cell>
          <cell r="J924">
            <v>0</v>
          </cell>
          <cell r="M924">
            <v>0</v>
          </cell>
          <cell r="P924">
            <v>0</v>
          </cell>
          <cell r="S924">
            <v>0</v>
          </cell>
          <cell r="V924">
            <v>0</v>
          </cell>
        </row>
        <row r="925">
          <cell r="G925">
            <v>0</v>
          </cell>
          <cell r="J925">
            <v>0</v>
          </cell>
          <cell r="M925">
            <v>0</v>
          </cell>
          <cell r="P925">
            <v>0</v>
          </cell>
          <cell r="S925">
            <v>0</v>
          </cell>
          <cell r="V925">
            <v>0</v>
          </cell>
        </row>
        <row r="926">
          <cell r="G926">
            <v>0</v>
          </cell>
          <cell r="J926">
            <v>0</v>
          </cell>
          <cell r="M926">
            <v>0</v>
          </cell>
          <cell r="P926">
            <v>0</v>
          </cell>
          <cell r="S926">
            <v>0</v>
          </cell>
          <cell r="V926">
            <v>0</v>
          </cell>
        </row>
        <row r="927">
          <cell r="G927">
            <v>0</v>
          </cell>
          <cell r="J927">
            <v>0</v>
          </cell>
          <cell r="M927">
            <v>0</v>
          </cell>
          <cell r="P927">
            <v>0</v>
          </cell>
          <cell r="S927">
            <v>0</v>
          </cell>
          <cell r="V927">
            <v>0</v>
          </cell>
        </row>
        <row r="928">
          <cell r="G928">
            <v>0</v>
          </cell>
          <cell r="J928">
            <v>0</v>
          </cell>
          <cell r="M928">
            <v>0</v>
          </cell>
          <cell r="P928">
            <v>0</v>
          </cell>
          <cell r="S928">
            <v>0</v>
          </cell>
          <cell r="V928">
            <v>0</v>
          </cell>
        </row>
        <row r="929">
          <cell r="G929">
            <v>0</v>
          </cell>
          <cell r="J929">
            <v>0</v>
          </cell>
          <cell r="M929">
            <v>0</v>
          </cell>
          <cell r="P929">
            <v>0</v>
          </cell>
          <cell r="S929">
            <v>0</v>
          </cell>
          <cell r="V929">
            <v>0</v>
          </cell>
        </row>
        <row r="930">
          <cell r="G930">
            <v>0</v>
          </cell>
          <cell r="J930">
            <v>0</v>
          </cell>
          <cell r="M930">
            <v>0</v>
          </cell>
          <cell r="P930">
            <v>0</v>
          </cell>
          <cell r="S930">
            <v>0</v>
          </cell>
          <cell r="V930">
            <v>0</v>
          </cell>
        </row>
        <row r="931">
          <cell r="G931">
            <v>0</v>
          </cell>
          <cell r="J931">
            <v>0</v>
          </cell>
          <cell r="M931">
            <v>0</v>
          </cell>
          <cell r="P931">
            <v>0</v>
          </cell>
          <cell r="S931">
            <v>0</v>
          </cell>
          <cell r="V931">
            <v>0</v>
          </cell>
        </row>
        <row r="932">
          <cell r="G932">
            <v>0</v>
          </cell>
          <cell r="J932">
            <v>0</v>
          </cell>
          <cell r="M932">
            <v>0</v>
          </cell>
          <cell r="P932">
            <v>0</v>
          </cell>
          <cell r="S932">
            <v>0</v>
          </cell>
          <cell r="V932">
            <v>0</v>
          </cell>
        </row>
        <row r="933">
          <cell r="G933">
            <v>0</v>
          </cell>
          <cell r="J933">
            <v>0</v>
          </cell>
          <cell r="M933">
            <v>0</v>
          </cell>
          <cell r="P933">
            <v>0</v>
          </cell>
          <cell r="S933">
            <v>0</v>
          </cell>
          <cell r="V933">
            <v>0</v>
          </cell>
        </row>
        <row r="934">
          <cell r="G934">
            <v>0</v>
          </cell>
          <cell r="J934">
            <v>0</v>
          </cell>
          <cell r="M934">
            <v>0</v>
          </cell>
          <cell r="P934">
            <v>0</v>
          </cell>
          <cell r="S934">
            <v>0</v>
          </cell>
          <cell r="V934">
            <v>0</v>
          </cell>
        </row>
        <row r="935">
          <cell r="G935">
            <v>0</v>
          </cell>
          <cell r="J935">
            <v>0</v>
          </cell>
          <cell r="M935">
            <v>0</v>
          </cell>
          <cell r="P935">
            <v>0</v>
          </cell>
          <cell r="S935">
            <v>0</v>
          </cell>
          <cell r="V935">
            <v>0</v>
          </cell>
        </row>
        <row r="936">
          <cell r="G936">
            <v>0</v>
          </cell>
          <cell r="J936">
            <v>0</v>
          </cell>
          <cell r="M936">
            <v>0</v>
          </cell>
          <cell r="P936">
            <v>0</v>
          </cell>
          <cell r="S936">
            <v>0</v>
          </cell>
          <cell r="V936">
            <v>0</v>
          </cell>
        </row>
        <row r="937">
          <cell r="G937">
            <v>0</v>
          </cell>
          <cell r="J937">
            <v>0</v>
          </cell>
          <cell r="M937">
            <v>0</v>
          </cell>
          <cell r="P937">
            <v>0</v>
          </cell>
          <cell r="S937">
            <v>0</v>
          </cell>
          <cell r="V937">
            <v>0</v>
          </cell>
        </row>
        <row r="938">
          <cell r="G938">
            <v>0</v>
          </cell>
          <cell r="J938">
            <v>0</v>
          </cell>
          <cell r="M938">
            <v>0</v>
          </cell>
          <cell r="P938">
            <v>0</v>
          </cell>
          <cell r="S938">
            <v>0</v>
          </cell>
          <cell r="V938">
            <v>0</v>
          </cell>
        </row>
        <row r="939">
          <cell r="G939">
            <v>0</v>
          </cell>
          <cell r="J939">
            <v>0</v>
          </cell>
          <cell r="M939">
            <v>0</v>
          </cell>
          <cell r="P939">
            <v>0</v>
          </cell>
          <cell r="S939">
            <v>0</v>
          </cell>
          <cell r="V939">
            <v>0</v>
          </cell>
        </row>
        <row r="940">
          <cell r="G940">
            <v>0</v>
          </cell>
          <cell r="J940">
            <v>0</v>
          </cell>
          <cell r="M940">
            <v>0</v>
          </cell>
          <cell r="P940">
            <v>0</v>
          </cell>
          <cell r="S940">
            <v>0</v>
          </cell>
          <cell r="V940">
            <v>0</v>
          </cell>
        </row>
        <row r="941">
          <cell r="G941">
            <v>0</v>
          </cell>
          <cell r="J941">
            <v>0</v>
          </cell>
          <cell r="M941">
            <v>0</v>
          </cell>
          <cell r="P941">
            <v>0</v>
          </cell>
          <cell r="S941">
            <v>0</v>
          </cell>
          <cell r="V941">
            <v>0</v>
          </cell>
        </row>
        <row r="942">
          <cell r="G942">
            <v>0</v>
          </cell>
          <cell r="J942">
            <v>0</v>
          </cell>
          <cell r="M942">
            <v>0</v>
          </cell>
          <cell r="P942">
            <v>0</v>
          </cell>
          <cell r="S942">
            <v>0</v>
          </cell>
          <cell r="V942">
            <v>0</v>
          </cell>
        </row>
        <row r="943">
          <cell r="G943">
            <v>0</v>
          </cell>
          <cell r="J943">
            <v>0</v>
          </cell>
          <cell r="M943">
            <v>0</v>
          </cell>
          <cell r="P943">
            <v>0</v>
          </cell>
          <cell r="S943">
            <v>0</v>
          </cell>
          <cell r="V943">
            <v>0</v>
          </cell>
        </row>
        <row r="944">
          <cell r="G944">
            <v>0</v>
          </cell>
          <cell r="J944">
            <v>0</v>
          </cell>
          <cell r="M944">
            <v>0</v>
          </cell>
          <cell r="P944">
            <v>0</v>
          </cell>
          <cell r="S944">
            <v>0</v>
          </cell>
          <cell r="V944">
            <v>0</v>
          </cell>
        </row>
        <row r="945">
          <cell r="G945">
            <v>0</v>
          </cell>
          <cell r="J945">
            <v>0</v>
          </cell>
          <cell r="M945">
            <v>0</v>
          </cell>
          <cell r="P945">
            <v>0</v>
          </cell>
          <cell r="S945">
            <v>0</v>
          </cell>
          <cell r="V945">
            <v>0</v>
          </cell>
        </row>
        <row r="946">
          <cell r="G946">
            <v>0</v>
          </cell>
          <cell r="J946">
            <v>0</v>
          </cell>
          <cell r="M946">
            <v>0</v>
          </cell>
          <cell r="P946">
            <v>0</v>
          </cell>
          <cell r="S946">
            <v>0</v>
          </cell>
          <cell r="V946">
            <v>0</v>
          </cell>
        </row>
        <row r="947">
          <cell r="G947">
            <v>0</v>
          </cell>
          <cell r="J947">
            <v>0</v>
          </cell>
          <cell r="M947">
            <v>0</v>
          </cell>
          <cell r="P947">
            <v>0</v>
          </cell>
          <cell r="S947">
            <v>0</v>
          </cell>
          <cell r="V947">
            <v>0</v>
          </cell>
        </row>
        <row r="948">
          <cell r="G948">
            <v>0</v>
          </cell>
          <cell r="J948">
            <v>0</v>
          </cell>
          <cell r="M948">
            <v>0</v>
          </cell>
          <cell r="P948">
            <v>0</v>
          </cell>
          <cell r="S948">
            <v>0</v>
          </cell>
          <cell r="V948">
            <v>0</v>
          </cell>
        </row>
        <row r="949">
          <cell r="G949">
            <v>0</v>
          </cell>
          <cell r="J949">
            <v>0</v>
          </cell>
          <cell r="M949">
            <v>0</v>
          </cell>
          <cell r="P949">
            <v>0</v>
          </cell>
          <cell r="S949">
            <v>0</v>
          </cell>
          <cell r="V949">
            <v>0</v>
          </cell>
        </row>
        <row r="950">
          <cell r="G950">
            <v>0</v>
          </cell>
          <cell r="J950">
            <v>0</v>
          </cell>
          <cell r="M950">
            <v>0</v>
          </cell>
          <cell r="P950">
            <v>0</v>
          </cell>
          <cell r="S950">
            <v>0</v>
          </cell>
          <cell r="V950">
            <v>0</v>
          </cell>
        </row>
        <row r="951">
          <cell r="G951">
            <v>0</v>
          </cell>
          <cell r="J951">
            <v>0</v>
          </cell>
          <cell r="M951">
            <v>0</v>
          </cell>
          <cell r="P951">
            <v>0</v>
          </cell>
          <cell r="S951">
            <v>0</v>
          </cell>
          <cell r="V951">
            <v>0</v>
          </cell>
        </row>
        <row r="952">
          <cell r="G952">
            <v>0</v>
          </cell>
          <cell r="J952">
            <v>0</v>
          </cell>
          <cell r="M952">
            <v>0</v>
          </cell>
          <cell r="P952">
            <v>0</v>
          </cell>
          <cell r="S952">
            <v>0</v>
          </cell>
          <cell r="V952">
            <v>0</v>
          </cell>
        </row>
        <row r="953">
          <cell r="G953">
            <v>0</v>
          </cell>
          <cell r="J953">
            <v>0</v>
          </cell>
          <cell r="M953">
            <v>0</v>
          </cell>
          <cell r="P953">
            <v>0</v>
          </cell>
          <cell r="S953">
            <v>0</v>
          </cell>
          <cell r="V953">
            <v>0</v>
          </cell>
        </row>
        <row r="954">
          <cell r="G954">
            <v>0</v>
          </cell>
          <cell r="J954">
            <v>0</v>
          </cell>
          <cell r="M954">
            <v>0</v>
          </cell>
          <cell r="P954">
            <v>0</v>
          </cell>
          <cell r="S954">
            <v>0</v>
          </cell>
          <cell r="V954">
            <v>0</v>
          </cell>
        </row>
        <row r="955">
          <cell r="G955">
            <v>0</v>
          </cell>
          <cell r="J955">
            <v>0</v>
          </cell>
          <cell r="M955">
            <v>0</v>
          </cell>
          <cell r="P955">
            <v>0</v>
          </cell>
          <cell r="S955">
            <v>0</v>
          </cell>
          <cell r="V955">
            <v>0</v>
          </cell>
        </row>
        <row r="956">
          <cell r="G956">
            <v>0</v>
          </cell>
          <cell r="J956">
            <v>0</v>
          </cell>
          <cell r="M956">
            <v>0</v>
          </cell>
          <cell r="P956">
            <v>0</v>
          </cell>
          <cell r="S956">
            <v>0</v>
          </cell>
          <cell r="V956">
            <v>0</v>
          </cell>
        </row>
        <row r="957">
          <cell r="G957">
            <v>0</v>
          </cell>
          <cell r="J957">
            <v>0</v>
          </cell>
          <cell r="M957">
            <v>0</v>
          </cell>
          <cell r="P957">
            <v>0</v>
          </cell>
          <cell r="S957">
            <v>0</v>
          </cell>
          <cell r="V957">
            <v>0</v>
          </cell>
        </row>
        <row r="958">
          <cell r="G958">
            <v>0</v>
          </cell>
          <cell r="J958">
            <v>0</v>
          </cell>
          <cell r="M958">
            <v>0</v>
          </cell>
          <cell r="P958">
            <v>0</v>
          </cell>
          <cell r="S958">
            <v>0</v>
          </cell>
          <cell r="V958">
            <v>0</v>
          </cell>
        </row>
        <row r="959">
          <cell r="G959">
            <v>0</v>
          </cell>
          <cell r="J959">
            <v>0</v>
          </cell>
          <cell r="M959">
            <v>0</v>
          </cell>
          <cell r="P959">
            <v>0</v>
          </cell>
          <cell r="S959">
            <v>0</v>
          </cell>
          <cell r="V959">
            <v>0</v>
          </cell>
        </row>
        <row r="960">
          <cell r="G960">
            <v>0</v>
          </cell>
          <cell r="J960">
            <v>0</v>
          </cell>
          <cell r="M960">
            <v>0</v>
          </cell>
          <cell r="P960">
            <v>0</v>
          </cell>
          <cell r="S960">
            <v>0</v>
          </cell>
          <cell r="V960">
            <v>0</v>
          </cell>
        </row>
        <row r="961">
          <cell r="G961">
            <v>0</v>
          </cell>
          <cell r="J961">
            <v>0</v>
          </cell>
          <cell r="M961">
            <v>0</v>
          </cell>
          <cell r="P961">
            <v>0</v>
          </cell>
          <cell r="S961">
            <v>0</v>
          </cell>
          <cell r="V961">
            <v>0</v>
          </cell>
        </row>
        <row r="962">
          <cell r="G962">
            <v>0</v>
          </cell>
          <cell r="J962">
            <v>0</v>
          </cell>
          <cell r="M962">
            <v>0</v>
          </cell>
          <cell r="P962">
            <v>0</v>
          </cell>
          <cell r="S962">
            <v>0</v>
          </cell>
          <cell r="V962">
            <v>0</v>
          </cell>
        </row>
        <row r="963">
          <cell r="G963">
            <v>0</v>
          </cell>
          <cell r="J963">
            <v>0</v>
          </cell>
          <cell r="M963">
            <v>0</v>
          </cell>
          <cell r="P963">
            <v>0</v>
          </cell>
          <cell r="S963">
            <v>0</v>
          </cell>
          <cell r="V963">
            <v>0</v>
          </cell>
        </row>
        <row r="964">
          <cell r="G964">
            <v>0</v>
          </cell>
          <cell r="J964">
            <v>0</v>
          </cell>
          <cell r="M964">
            <v>0</v>
          </cell>
          <cell r="P964">
            <v>0</v>
          </cell>
          <cell r="S964">
            <v>0</v>
          </cell>
          <cell r="V964">
            <v>0</v>
          </cell>
        </row>
        <row r="965">
          <cell r="G965">
            <v>0</v>
          </cell>
          <cell r="J965">
            <v>0</v>
          </cell>
          <cell r="M965">
            <v>0</v>
          </cell>
          <cell r="P965">
            <v>0</v>
          </cell>
          <cell r="S965">
            <v>0</v>
          </cell>
          <cell r="V965">
            <v>0</v>
          </cell>
        </row>
        <row r="966">
          <cell r="G966">
            <v>0</v>
          </cell>
          <cell r="J966">
            <v>0</v>
          </cell>
          <cell r="M966">
            <v>0</v>
          </cell>
          <cell r="P966">
            <v>0</v>
          </cell>
          <cell r="S966">
            <v>0</v>
          </cell>
          <cell r="V966">
            <v>0</v>
          </cell>
        </row>
        <row r="967">
          <cell r="G967">
            <v>0</v>
          </cell>
          <cell r="J967">
            <v>0</v>
          </cell>
          <cell r="M967">
            <v>0</v>
          </cell>
          <cell r="P967">
            <v>0</v>
          </cell>
          <cell r="S967">
            <v>0</v>
          </cell>
          <cell r="V967">
            <v>0</v>
          </cell>
        </row>
        <row r="968">
          <cell r="G968">
            <v>0</v>
          </cell>
          <cell r="J968">
            <v>0</v>
          </cell>
          <cell r="M968">
            <v>0</v>
          </cell>
          <cell r="P968">
            <v>0</v>
          </cell>
          <cell r="S968">
            <v>0</v>
          </cell>
          <cell r="V968">
            <v>0</v>
          </cell>
        </row>
        <row r="969">
          <cell r="G969">
            <v>0</v>
          </cell>
          <cell r="J969">
            <v>0</v>
          </cell>
          <cell r="M969">
            <v>0</v>
          </cell>
          <cell r="P969">
            <v>0</v>
          </cell>
          <cell r="S969">
            <v>0</v>
          </cell>
          <cell r="V969">
            <v>0</v>
          </cell>
        </row>
        <row r="970">
          <cell r="G970">
            <v>0</v>
          </cell>
          <cell r="J970">
            <v>0</v>
          </cell>
          <cell r="M970">
            <v>0</v>
          </cell>
          <cell r="P970">
            <v>0</v>
          </cell>
          <cell r="S970">
            <v>0</v>
          </cell>
          <cell r="V970">
            <v>0</v>
          </cell>
        </row>
        <row r="971">
          <cell r="G971">
            <v>0</v>
          </cell>
          <cell r="J971">
            <v>0</v>
          </cell>
          <cell r="M971">
            <v>0</v>
          </cell>
          <cell r="P971">
            <v>0</v>
          </cell>
          <cell r="S971">
            <v>0</v>
          </cell>
          <cell r="V971">
            <v>0</v>
          </cell>
        </row>
        <row r="972">
          <cell r="G972">
            <v>0</v>
          </cell>
          <cell r="J972">
            <v>0</v>
          </cell>
          <cell r="M972">
            <v>0</v>
          </cell>
          <cell r="P972">
            <v>0</v>
          </cell>
          <cell r="S972">
            <v>0</v>
          </cell>
          <cell r="V972">
            <v>0</v>
          </cell>
        </row>
        <row r="973">
          <cell r="G973">
            <v>0</v>
          </cell>
          <cell r="J973">
            <v>0</v>
          </cell>
          <cell r="M973">
            <v>0</v>
          </cell>
          <cell r="P973">
            <v>0</v>
          </cell>
          <cell r="S973">
            <v>0</v>
          </cell>
          <cell r="V973">
            <v>0</v>
          </cell>
        </row>
        <row r="974">
          <cell r="G974">
            <v>0</v>
          </cell>
          <cell r="J974">
            <v>0</v>
          </cell>
          <cell r="M974">
            <v>0</v>
          </cell>
          <cell r="P974">
            <v>0</v>
          </cell>
          <cell r="S974">
            <v>0</v>
          </cell>
          <cell r="V974">
            <v>0</v>
          </cell>
        </row>
        <row r="975">
          <cell r="G975">
            <v>0</v>
          </cell>
          <cell r="J975">
            <v>0</v>
          </cell>
          <cell r="M975">
            <v>0</v>
          </cell>
          <cell r="P975">
            <v>0</v>
          </cell>
          <cell r="S975">
            <v>0</v>
          </cell>
          <cell r="V975">
            <v>0</v>
          </cell>
        </row>
        <row r="976">
          <cell r="G976">
            <v>0</v>
          </cell>
          <cell r="J976">
            <v>0</v>
          </cell>
          <cell r="M976">
            <v>0</v>
          </cell>
          <cell r="P976">
            <v>0</v>
          </cell>
          <cell r="S976">
            <v>0</v>
          </cell>
          <cell r="V976">
            <v>0</v>
          </cell>
        </row>
        <row r="977">
          <cell r="G977">
            <v>0</v>
          </cell>
          <cell r="J977">
            <v>0</v>
          </cell>
          <cell r="M977">
            <v>0</v>
          </cell>
          <cell r="P977">
            <v>0</v>
          </cell>
          <cell r="S977">
            <v>0</v>
          </cell>
          <cell r="V977">
            <v>0</v>
          </cell>
        </row>
        <row r="978">
          <cell r="G978">
            <v>0</v>
          </cell>
          <cell r="J978">
            <v>0</v>
          </cell>
          <cell r="M978">
            <v>0</v>
          </cell>
          <cell r="P978">
            <v>0</v>
          </cell>
          <cell r="S978">
            <v>0</v>
          </cell>
          <cell r="V978">
            <v>0</v>
          </cell>
        </row>
        <row r="979">
          <cell r="G979">
            <v>0</v>
          </cell>
          <cell r="J979">
            <v>0</v>
          </cell>
          <cell r="M979">
            <v>0</v>
          </cell>
          <cell r="P979">
            <v>0</v>
          </cell>
          <cell r="S979">
            <v>0</v>
          </cell>
          <cell r="V979">
            <v>0</v>
          </cell>
        </row>
        <row r="980">
          <cell r="G980">
            <v>0</v>
          </cell>
          <cell r="J980">
            <v>0</v>
          </cell>
          <cell r="M980">
            <v>0</v>
          </cell>
          <cell r="P980">
            <v>0</v>
          </cell>
          <cell r="S980">
            <v>0</v>
          </cell>
          <cell r="V980">
            <v>0</v>
          </cell>
        </row>
        <row r="981">
          <cell r="G981">
            <v>0</v>
          </cell>
          <cell r="J981">
            <v>0</v>
          </cell>
          <cell r="M981">
            <v>0</v>
          </cell>
          <cell r="P981">
            <v>0</v>
          </cell>
          <cell r="S981">
            <v>0</v>
          </cell>
          <cell r="V981">
            <v>0</v>
          </cell>
        </row>
        <row r="982">
          <cell r="G982">
            <v>0</v>
          </cell>
          <cell r="J982">
            <v>0</v>
          </cell>
          <cell r="M982">
            <v>0</v>
          </cell>
          <cell r="P982">
            <v>0</v>
          </cell>
          <cell r="S982">
            <v>0</v>
          </cell>
          <cell r="V982">
            <v>0</v>
          </cell>
        </row>
        <row r="983">
          <cell r="G983">
            <v>0</v>
          </cell>
          <cell r="J983">
            <v>0</v>
          </cell>
          <cell r="M983">
            <v>0</v>
          </cell>
          <cell r="P983">
            <v>0</v>
          </cell>
          <cell r="S983">
            <v>0</v>
          </cell>
          <cell r="V983">
            <v>0</v>
          </cell>
        </row>
        <row r="984">
          <cell r="G984">
            <v>0</v>
          </cell>
          <cell r="J984">
            <v>0</v>
          </cell>
          <cell r="M984">
            <v>0</v>
          </cell>
          <cell r="P984">
            <v>0</v>
          </cell>
          <cell r="S984">
            <v>0</v>
          </cell>
          <cell r="V984">
            <v>0</v>
          </cell>
        </row>
        <row r="985">
          <cell r="G985">
            <v>0</v>
          </cell>
          <cell r="J985">
            <v>0</v>
          </cell>
          <cell r="M985">
            <v>0</v>
          </cell>
          <cell r="P985">
            <v>0</v>
          </cell>
          <cell r="S985">
            <v>0</v>
          </cell>
          <cell r="V985">
            <v>0</v>
          </cell>
        </row>
        <row r="986">
          <cell r="G986">
            <v>0</v>
          </cell>
          <cell r="J986">
            <v>0</v>
          </cell>
          <cell r="M986">
            <v>0</v>
          </cell>
          <cell r="P986">
            <v>0</v>
          </cell>
          <cell r="S986">
            <v>0</v>
          </cell>
          <cell r="V986">
            <v>0</v>
          </cell>
        </row>
        <row r="987">
          <cell r="G987">
            <v>0</v>
          </cell>
          <cell r="J987">
            <v>0</v>
          </cell>
          <cell r="M987">
            <v>0</v>
          </cell>
          <cell r="P987">
            <v>0</v>
          </cell>
          <cell r="S987">
            <v>0</v>
          </cell>
          <cell r="V987">
            <v>0</v>
          </cell>
        </row>
        <row r="988">
          <cell r="G988">
            <v>0</v>
          </cell>
          <cell r="J988">
            <v>0</v>
          </cell>
          <cell r="M988">
            <v>0</v>
          </cell>
          <cell r="P988">
            <v>0</v>
          </cell>
          <cell r="S988">
            <v>0</v>
          </cell>
          <cell r="V988">
            <v>0</v>
          </cell>
        </row>
        <row r="989">
          <cell r="G989">
            <v>0</v>
          </cell>
          <cell r="J989">
            <v>0</v>
          </cell>
          <cell r="M989">
            <v>0</v>
          </cell>
          <cell r="P989">
            <v>0</v>
          </cell>
          <cell r="S989">
            <v>0</v>
          </cell>
          <cell r="V989">
            <v>0</v>
          </cell>
        </row>
        <row r="990">
          <cell r="G990">
            <v>0</v>
          </cell>
          <cell r="J990">
            <v>0</v>
          </cell>
          <cell r="M990">
            <v>0</v>
          </cell>
          <cell r="P990">
            <v>0</v>
          </cell>
          <cell r="S990">
            <v>0</v>
          </cell>
          <cell r="V990">
            <v>0</v>
          </cell>
        </row>
        <row r="991">
          <cell r="G991">
            <v>0</v>
          </cell>
          <cell r="J991">
            <v>0</v>
          </cell>
          <cell r="M991">
            <v>0</v>
          </cell>
          <cell r="P991">
            <v>0</v>
          </cell>
          <cell r="S991">
            <v>0</v>
          </cell>
          <cell r="V991">
            <v>0</v>
          </cell>
        </row>
        <row r="992">
          <cell r="G992">
            <v>0</v>
          </cell>
          <cell r="J992">
            <v>0</v>
          </cell>
          <cell r="M992">
            <v>0</v>
          </cell>
          <cell r="P992">
            <v>0</v>
          </cell>
          <cell r="S992">
            <v>0</v>
          </cell>
          <cell r="V992">
            <v>0</v>
          </cell>
        </row>
        <row r="993">
          <cell r="G993">
            <v>0</v>
          </cell>
          <cell r="J993">
            <v>0</v>
          </cell>
          <cell r="M993">
            <v>0</v>
          </cell>
          <cell r="P993">
            <v>0</v>
          </cell>
          <cell r="S993">
            <v>0</v>
          </cell>
          <cell r="V993">
            <v>0</v>
          </cell>
        </row>
        <row r="994">
          <cell r="G994">
            <v>0</v>
          </cell>
          <cell r="J994">
            <v>0</v>
          </cell>
          <cell r="M994">
            <v>0</v>
          </cell>
          <cell r="P994">
            <v>0</v>
          </cell>
          <cell r="S994">
            <v>0</v>
          </cell>
          <cell r="V994">
            <v>0</v>
          </cell>
        </row>
        <row r="995">
          <cell r="G995">
            <v>0</v>
          </cell>
          <cell r="J995">
            <v>0</v>
          </cell>
          <cell r="M995">
            <v>0</v>
          </cell>
          <cell r="P995">
            <v>0</v>
          </cell>
          <cell r="S995">
            <v>0</v>
          </cell>
          <cell r="V995">
            <v>0</v>
          </cell>
        </row>
        <row r="996">
          <cell r="G996">
            <v>0</v>
          </cell>
          <cell r="J996">
            <v>0</v>
          </cell>
          <cell r="M996">
            <v>0</v>
          </cell>
          <cell r="P996">
            <v>0</v>
          </cell>
          <cell r="S996">
            <v>0</v>
          </cell>
          <cell r="V996">
            <v>0</v>
          </cell>
        </row>
        <row r="997">
          <cell r="G997">
            <v>0</v>
          </cell>
          <cell r="J997">
            <v>0</v>
          </cell>
          <cell r="M997">
            <v>0</v>
          </cell>
          <cell r="P997">
            <v>0</v>
          </cell>
          <cell r="S997">
            <v>0</v>
          </cell>
          <cell r="V997">
            <v>0</v>
          </cell>
        </row>
        <row r="998">
          <cell r="G998">
            <v>0</v>
          </cell>
          <cell r="J998">
            <v>0</v>
          </cell>
          <cell r="M998">
            <v>0</v>
          </cell>
          <cell r="P998">
            <v>0</v>
          </cell>
          <cell r="S998">
            <v>0</v>
          </cell>
          <cell r="V998">
            <v>0</v>
          </cell>
        </row>
        <row r="999">
          <cell r="G999">
            <v>0</v>
          </cell>
          <cell r="J999">
            <v>0</v>
          </cell>
          <cell r="M999">
            <v>0</v>
          </cell>
          <cell r="P999">
            <v>0</v>
          </cell>
          <cell r="S999">
            <v>0</v>
          </cell>
          <cell r="V999">
            <v>0</v>
          </cell>
        </row>
        <row r="1000">
          <cell r="G1000">
            <v>0</v>
          </cell>
          <cell r="J1000">
            <v>0</v>
          </cell>
          <cell r="M1000">
            <v>0</v>
          </cell>
          <cell r="P1000">
            <v>0</v>
          </cell>
          <cell r="S1000">
            <v>0</v>
          </cell>
          <cell r="V1000">
            <v>0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>
        <row r="2">
          <cell r="A2">
            <v>6</v>
          </cell>
          <cell r="B2" t="str">
            <v>00</v>
          </cell>
          <cell r="C2" t="str">
            <v>00</v>
          </cell>
          <cell r="D2" t="str">
            <v>00</v>
          </cell>
          <cell r="E2" t="str">
            <v>00</v>
          </cell>
          <cell r="F2" t="str">
            <v>000001</v>
          </cell>
          <cell r="G2" t="str">
            <v>прочие виды продукции (работ,услуг)</v>
          </cell>
        </row>
        <row r="3">
          <cell r="A3">
            <v>1</v>
          </cell>
          <cell r="B3" t="str">
            <v>01</v>
          </cell>
          <cell r="C3" t="str">
            <v>01</v>
          </cell>
          <cell r="D3" t="str">
            <v>01</v>
          </cell>
          <cell r="E3" t="str">
            <v>31</v>
          </cell>
          <cell r="F3" t="str">
            <v>010101</v>
          </cell>
          <cell r="G3" t="str">
            <v>добыча нефти</v>
          </cell>
        </row>
        <row r="4">
          <cell r="A4">
            <v>1</v>
          </cell>
          <cell r="B4" t="str">
            <v>01</v>
          </cell>
          <cell r="C4" t="str">
            <v>01</v>
          </cell>
          <cell r="D4" t="str">
            <v>02</v>
          </cell>
          <cell r="E4" t="str">
            <v>31</v>
          </cell>
          <cell r="F4" t="str">
            <v>010102</v>
          </cell>
          <cell r="G4" t="str">
            <v>добыча нефти по морским проектам</v>
          </cell>
        </row>
        <row r="5">
          <cell r="A5">
            <v>1</v>
          </cell>
          <cell r="B5" t="str">
            <v>01</v>
          </cell>
          <cell r="C5" t="str">
            <v>02</v>
          </cell>
          <cell r="D5" t="str">
            <v>03</v>
          </cell>
          <cell r="E5" t="str">
            <v>31</v>
          </cell>
          <cell r="F5" t="str">
            <v>010203</v>
          </cell>
          <cell r="G5" t="str">
            <v>добыча конденсата</v>
          </cell>
        </row>
        <row r="6">
          <cell r="A6">
            <v>1</v>
          </cell>
          <cell r="B6" t="str">
            <v>01</v>
          </cell>
          <cell r="C6" t="str">
            <v>03</v>
          </cell>
          <cell r="D6" t="str">
            <v>04</v>
          </cell>
          <cell r="E6" t="str">
            <v>42</v>
          </cell>
          <cell r="F6" t="str">
            <v>010304</v>
          </cell>
          <cell r="G6" t="str">
            <v>добыча природного газа</v>
          </cell>
        </row>
        <row r="7">
          <cell r="A7">
            <v>1</v>
          </cell>
          <cell r="B7" t="str">
            <v>01</v>
          </cell>
          <cell r="C7" t="str">
            <v>04</v>
          </cell>
          <cell r="D7" t="str">
            <v>06</v>
          </cell>
          <cell r="E7" t="str">
            <v>41</v>
          </cell>
          <cell r="F7" t="str">
            <v>010406</v>
          </cell>
          <cell r="G7" t="str">
            <v>добыча питьевой воды</v>
          </cell>
        </row>
        <row r="8">
          <cell r="A8">
            <v>1</v>
          </cell>
          <cell r="B8" t="str">
            <v>02</v>
          </cell>
          <cell r="C8" t="str">
            <v>01</v>
          </cell>
          <cell r="D8" t="str">
            <v>01</v>
          </cell>
          <cell r="E8" t="str">
            <v>11</v>
          </cell>
          <cell r="F8" t="str">
            <v>020101</v>
          </cell>
          <cell r="G8" t="str">
            <v>разведка  нефти по морским проектам</v>
          </cell>
        </row>
        <row r="9">
          <cell r="A9">
            <v>4</v>
          </cell>
          <cell r="B9" t="str">
            <v>02</v>
          </cell>
          <cell r="C9" t="str">
            <v>11</v>
          </cell>
          <cell r="D9" t="str">
            <v>02</v>
          </cell>
          <cell r="E9" t="str">
            <v>11</v>
          </cell>
          <cell r="F9" t="str">
            <v>021102</v>
          </cell>
          <cell r="G9" t="str">
            <v>сейсморазведочные работы</v>
          </cell>
        </row>
        <row r="10">
          <cell r="A10">
            <v>4</v>
          </cell>
          <cell r="B10" t="str">
            <v>02</v>
          </cell>
          <cell r="C10" t="str">
            <v>11</v>
          </cell>
          <cell r="D10" t="str">
            <v>03</v>
          </cell>
          <cell r="E10" t="str">
            <v>11</v>
          </cell>
          <cell r="F10" t="str">
            <v>021103</v>
          </cell>
          <cell r="G10" t="str">
            <v>инженерно-геофизические изыскания</v>
          </cell>
        </row>
        <row r="11">
          <cell r="A11">
            <v>1</v>
          </cell>
          <cell r="B11" t="str">
            <v>03</v>
          </cell>
          <cell r="C11" t="str">
            <v>01</v>
          </cell>
          <cell r="D11" t="str">
            <v>01</v>
          </cell>
          <cell r="E11" t="str">
            <v>11</v>
          </cell>
          <cell r="F11" t="str">
            <v>030101</v>
          </cell>
          <cell r="G11" t="str">
            <v>реализация нефти по морским проектам</v>
          </cell>
        </row>
        <row r="12">
          <cell r="A12">
            <v>3</v>
          </cell>
          <cell r="B12" t="str">
            <v>03</v>
          </cell>
          <cell r="C12" t="str">
            <v>01</v>
          </cell>
          <cell r="D12" t="str">
            <v>02</v>
          </cell>
          <cell r="E12" t="str">
            <v>30</v>
          </cell>
          <cell r="F12" t="str">
            <v>030102</v>
          </cell>
          <cell r="G12" t="str">
            <v>реализация нефти</v>
          </cell>
        </row>
        <row r="13">
          <cell r="A13">
            <v>2</v>
          </cell>
          <cell r="B13" t="str">
            <v>03</v>
          </cell>
          <cell r="C13" t="str">
            <v>04</v>
          </cell>
          <cell r="D13" t="str">
            <v>03</v>
          </cell>
          <cell r="E13" t="str">
            <v>41</v>
          </cell>
          <cell r="F13" t="str">
            <v>030403</v>
          </cell>
          <cell r="G13" t="str">
            <v>реализация газа</v>
          </cell>
        </row>
        <row r="14">
          <cell r="A14">
            <v>3</v>
          </cell>
          <cell r="B14" t="str">
            <v>03</v>
          </cell>
          <cell r="C14" t="str">
            <v>06</v>
          </cell>
          <cell r="D14" t="str">
            <v>04</v>
          </cell>
          <cell r="E14" t="str">
            <v>30</v>
          </cell>
          <cell r="F14" t="str">
            <v>030604</v>
          </cell>
          <cell r="G14" t="str">
            <v>реализация нефтепродуктов</v>
          </cell>
        </row>
        <row r="15">
          <cell r="A15">
            <v>3</v>
          </cell>
          <cell r="B15" t="str">
            <v>03</v>
          </cell>
          <cell r="C15" t="str">
            <v>07</v>
          </cell>
          <cell r="D15" t="str">
            <v>05</v>
          </cell>
          <cell r="E15" t="str">
            <v>30</v>
          </cell>
          <cell r="F15" t="str">
            <v>030705</v>
          </cell>
          <cell r="G15" t="str">
            <v>реализация продуктов переработки газа</v>
          </cell>
        </row>
        <row r="16">
          <cell r="A16">
            <v>2</v>
          </cell>
          <cell r="B16" t="str">
            <v>04</v>
          </cell>
          <cell r="C16" t="str">
            <v>01</v>
          </cell>
          <cell r="D16" t="str">
            <v>01</v>
          </cell>
          <cell r="E16" t="str">
            <v>31</v>
          </cell>
          <cell r="F16" t="str">
            <v>040101</v>
          </cell>
          <cell r="G16" t="str">
            <v>транспорт нефти (тыс.тонн)</v>
          </cell>
        </row>
        <row r="17">
          <cell r="A17">
            <v>2</v>
          </cell>
          <cell r="B17" t="str">
            <v>04</v>
          </cell>
          <cell r="C17" t="str">
            <v>01</v>
          </cell>
          <cell r="D17" t="str">
            <v>02</v>
          </cell>
          <cell r="E17" t="str">
            <v>82</v>
          </cell>
          <cell r="F17" t="str">
            <v>040102</v>
          </cell>
          <cell r="G17" t="str">
            <v>транспорт нефти (млн. ткм)</v>
          </cell>
        </row>
        <row r="18">
          <cell r="A18">
            <v>2</v>
          </cell>
          <cell r="B18" t="str">
            <v>04</v>
          </cell>
          <cell r="C18" t="str">
            <v>01</v>
          </cell>
          <cell r="D18" t="str">
            <v>03</v>
          </cell>
          <cell r="E18" t="str">
            <v>31</v>
          </cell>
          <cell r="F18" t="str">
            <v>040103</v>
          </cell>
          <cell r="G18" t="str">
            <v>транспорт нефти</v>
          </cell>
        </row>
        <row r="19">
          <cell r="A19">
            <v>2</v>
          </cell>
          <cell r="B19" t="str">
            <v>04</v>
          </cell>
          <cell r="C19" t="str">
            <v>04</v>
          </cell>
          <cell r="D19" t="str">
            <v>04</v>
          </cell>
          <cell r="E19" t="str">
            <v>41</v>
          </cell>
          <cell r="F19" t="str">
            <v>040404</v>
          </cell>
          <cell r="G19" t="str">
            <v>Транспортировка газа, всего, в т.ч.:</v>
          </cell>
        </row>
        <row r="20">
          <cell r="A20">
            <v>2</v>
          </cell>
          <cell r="B20" t="str">
            <v>04</v>
          </cell>
          <cell r="C20" t="str">
            <v>04</v>
          </cell>
          <cell r="D20" t="str">
            <v>05</v>
          </cell>
          <cell r="E20" t="str">
            <v>41</v>
          </cell>
          <cell r="F20" t="str">
            <v>040405</v>
          </cell>
          <cell r="G20" t="str">
            <v xml:space="preserve">          Российский транзит (СН, БУ)</v>
          </cell>
        </row>
        <row r="21">
          <cell r="A21">
            <v>2</v>
          </cell>
          <cell r="B21" t="str">
            <v>04</v>
          </cell>
          <cell r="C21" t="str">
            <v>04</v>
          </cell>
          <cell r="D21" t="str">
            <v>06</v>
          </cell>
          <cell r="E21" t="str">
            <v>41</v>
          </cell>
          <cell r="F21" t="str">
            <v>040406</v>
          </cell>
          <cell r="G21" t="str">
            <v xml:space="preserve">          Туркменский транзит (САЦ)</v>
          </cell>
        </row>
        <row r="22">
          <cell r="A22">
            <v>2</v>
          </cell>
          <cell r="B22" t="str">
            <v>04</v>
          </cell>
          <cell r="C22" t="str">
            <v>04</v>
          </cell>
          <cell r="D22" t="str">
            <v>07</v>
          </cell>
          <cell r="E22" t="str">
            <v>41</v>
          </cell>
          <cell r="F22" t="str">
            <v>040407</v>
          </cell>
          <cell r="G22" t="str">
            <v xml:space="preserve">          Узбекский транзит (САЦ)</v>
          </cell>
        </row>
        <row r="23">
          <cell r="A23">
            <v>2</v>
          </cell>
          <cell r="B23" t="str">
            <v>04</v>
          </cell>
          <cell r="C23" t="str">
            <v>04</v>
          </cell>
          <cell r="D23" t="str">
            <v>08</v>
          </cell>
          <cell r="E23" t="str">
            <v>41</v>
          </cell>
          <cell r="F23" t="str">
            <v>040408</v>
          </cell>
          <cell r="G23" t="str">
            <v xml:space="preserve">          Кыргызский транзит (ЮСГ)</v>
          </cell>
        </row>
        <row r="24">
          <cell r="A24">
            <v>2</v>
          </cell>
          <cell r="B24" t="str">
            <v>04</v>
          </cell>
          <cell r="C24" t="str">
            <v>04</v>
          </cell>
          <cell r="D24" t="str">
            <v>09</v>
          </cell>
          <cell r="E24" t="str">
            <v>41</v>
          </cell>
          <cell r="F24" t="str">
            <v>040409</v>
          </cell>
          <cell r="G24" t="str">
            <v xml:space="preserve">          Узбекский транзит (ЮСГ)</v>
          </cell>
        </row>
        <row r="25">
          <cell r="A25">
            <v>2</v>
          </cell>
          <cell r="B25" t="str">
            <v>04</v>
          </cell>
          <cell r="C25" t="str">
            <v>04</v>
          </cell>
          <cell r="D25" t="str">
            <v>10</v>
          </cell>
          <cell r="E25" t="str">
            <v>41</v>
          </cell>
          <cell r="F25" t="str">
            <v>040410</v>
          </cell>
          <cell r="G25" t="str">
            <v>Транспорт. Казахстанск. газа на экспорт</v>
          </cell>
        </row>
        <row r="26">
          <cell r="A26">
            <v>1</v>
          </cell>
          <cell r="B26" t="str">
            <v>05</v>
          </cell>
          <cell r="C26" t="str">
            <v>01</v>
          </cell>
          <cell r="D26" t="str">
            <v>01</v>
          </cell>
          <cell r="E26" t="str">
            <v>31</v>
          </cell>
          <cell r="F26" t="str">
            <v>050101</v>
          </cell>
          <cell r="G26" t="str">
            <v>поставка нефти</v>
          </cell>
        </row>
        <row r="27">
          <cell r="A27">
            <v>2</v>
          </cell>
          <cell r="B27" t="str">
            <v>05</v>
          </cell>
          <cell r="C27" t="str">
            <v>05</v>
          </cell>
          <cell r="D27" t="str">
            <v>01</v>
          </cell>
          <cell r="E27" t="str">
            <v>41</v>
          </cell>
          <cell r="F27" t="str">
            <v>050501</v>
          </cell>
          <cell r="G27" t="str">
            <v>поставка воды</v>
          </cell>
        </row>
        <row r="28">
          <cell r="A28">
            <v>2</v>
          </cell>
          <cell r="B28" t="str">
            <v>06</v>
          </cell>
          <cell r="C28" t="str">
            <v>01</v>
          </cell>
          <cell r="D28" t="str">
            <v>01</v>
          </cell>
          <cell r="E28" t="str">
            <v>31</v>
          </cell>
          <cell r="F28" t="str">
            <v>060101</v>
          </cell>
          <cell r="G28" t="str">
            <v>перевалка нефти</v>
          </cell>
        </row>
        <row r="29">
          <cell r="A29">
            <v>3</v>
          </cell>
          <cell r="B29" t="str">
            <v>07</v>
          </cell>
          <cell r="C29" t="str">
            <v>06</v>
          </cell>
          <cell r="D29" t="str">
            <v>01</v>
          </cell>
          <cell r="E29" t="str">
            <v>31</v>
          </cell>
          <cell r="F29" t="str">
            <v>070601</v>
          </cell>
          <cell r="G29" t="str">
            <v>Автобензины всего</v>
          </cell>
        </row>
        <row r="30">
          <cell r="A30">
            <v>3</v>
          </cell>
          <cell r="B30" t="str">
            <v>07</v>
          </cell>
          <cell r="C30" t="str">
            <v>06</v>
          </cell>
          <cell r="D30" t="str">
            <v>02</v>
          </cell>
          <cell r="E30" t="str">
            <v>31</v>
          </cell>
          <cell r="F30" t="str">
            <v>070602</v>
          </cell>
          <cell r="G30" t="str">
            <v>Бензин для нефтехимии</v>
          </cell>
        </row>
        <row r="31">
          <cell r="A31">
            <v>3</v>
          </cell>
          <cell r="B31" t="str">
            <v>07</v>
          </cell>
          <cell r="C31" t="str">
            <v>06</v>
          </cell>
          <cell r="D31" t="str">
            <v>03</v>
          </cell>
          <cell r="E31" t="str">
            <v>31</v>
          </cell>
          <cell r="F31" t="str">
            <v>070603</v>
          </cell>
          <cell r="G31" t="str">
            <v>Дизельное топливо</v>
          </cell>
        </row>
        <row r="32">
          <cell r="A32">
            <v>3</v>
          </cell>
          <cell r="B32" t="str">
            <v>07</v>
          </cell>
          <cell r="C32" t="str">
            <v>06</v>
          </cell>
          <cell r="D32" t="str">
            <v>04</v>
          </cell>
          <cell r="E32" t="str">
            <v>31</v>
          </cell>
          <cell r="F32" t="str">
            <v>070604</v>
          </cell>
          <cell r="G32" t="str">
            <v>Топливо для реак.двиг. ТС-1</v>
          </cell>
        </row>
        <row r="33">
          <cell r="A33">
            <v>3</v>
          </cell>
          <cell r="B33" t="str">
            <v>07</v>
          </cell>
          <cell r="C33" t="str">
            <v>06</v>
          </cell>
          <cell r="D33" t="str">
            <v>05</v>
          </cell>
          <cell r="E33" t="str">
            <v>31</v>
          </cell>
          <cell r="F33" t="str">
            <v>070605</v>
          </cell>
          <cell r="G33" t="str">
            <v>Авиационный керосин</v>
          </cell>
        </row>
        <row r="34">
          <cell r="A34">
            <v>3</v>
          </cell>
          <cell r="B34" t="str">
            <v>07</v>
          </cell>
          <cell r="C34" t="str">
            <v>06</v>
          </cell>
          <cell r="D34" t="str">
            <v>06</v>
          </cell>
          <cell r="E34" t="str">
            <v>31</v>
          </cell>
          <cell r="F34" t="str">
            <v>070606</v>
          </cell>
          <cell r="G34" t="str">
            <v>Уайт-спирит</v>
          </cell>
        </row>
        <row r="35">
          <cell r="A35">
            <v>3</v>
          </cell>
          <cell r="B35" t="str">
            <v>07</v>
          </cell>
          <cell r="C35" t="str">
            <v>06</v>
          </cell>
          <cell r="D35" t="str">
            <v>07</v>
          </cell>
          <cell r="E35" t="str">
            <v>31</v>
          </cell>
          <cell r="F35" t="str">
            <v>070607</v>
          </cell>
          <cell r="G35" t="str">
            <v>Печное топливо</v>
          </cell>
        </row>
        <row r="36">
          <cell r="A36">
            <v>3</v>
          </cell>
          <cell r="B36" t="str">
            <v>07</v>
          </cell>
          <cell r="C36" t="str">
            <v>06</v>
          </cell>
          <cell r="D36" t="str">
            <v>08</v>
          </cell>
          <cell r="E36" t="str">
            <v>31</v>
          </cell>
          <cell r="F36" t="str">
            <v>070608</v>
          </cell>
          <cell r="G36" t="str">
            <v>Мазут топочный</v>
          </cell>
        </row>
        <row r="37">
          <cell r="A37">
            <v>3</v>
          </cell>
          <cell r="B37" t="str">
            <v>07</v>
          </cell>
          <cell r="C37" t="str">
            <v>06</v>
          </cell>
          <cell r="D37" t="str">
            <v>09</v>
          </cell>
          <cell r="E37" t="str">
            <v>31</v>
          </cell>
          <cell r="F37" t="str">
            <v>070609</v>
          </cell>
          <cell r="G37" t="str">
            <v>Вакуумный газойль</v>
          </cell>
        </row>
        <row r="38">
          <cell r="A38">
            <v>3</v>
          </cell>
          <cell r="B38" t="str">
            <v>07</v>
          </cell>
          <cell r="C38" t="str">
            <v>06</v>
          </cell>
          <cell r="D38" t="str">
            <v>10</v>
          </cell>
          <cell r="E38" t="str">
            <v>31</v>
          </cell>
          <cell r="F38" t="str">
            <v>070610</v>
          </cell>
          <cell r="G38" t="str">
            <v>Кокс всего</v>
          </cell>
        </row>
        <row r="39">
          <cell r="A39">
            <v>3</v>
          </cell>
          <cell r="B39" t="str">
            <v>07</v>
          </cell>
          <cell r="C39" t="str">
            <v>06</v>
          </cell>
          <cell r="D39" t="str">
            <v>11</v>
          </cell>
          <cell r="E39" t="str">
            <v>31</v>
          </cell>
          <cell r="F39" t="str">
            <v>070611</v>
          </cell>
          <cell r="G39" t="str">
            <v>Сжиженный газ</v>
          </cell>
        </row>
        <row r="40">
          <cell r="A40">
            <v>3</v>
          </cell>
          <cell r="B40" t="str">
            <v>07</v>
          </cell>
          <cell r="C40" t="str">
            <v>06</v>
          </cell>
          <cell r="D40" t="str">
            <v>12</v>
          </cell>
          <cell r="E40" t="str">
            <v>31</v>
          </cell>
          <cell r="F40" t="str">
            <v>070612</v>
          </cell>
          <cell r="G40" t="str">
            <v>Сера товарная</v>
          </cell>
        </row>
        <row r="41">
          <cell r="A41">
            <v>4</v>
          </cell>
          <cell r="B41" t="str">
            <v>08</v>
          </cell>
          <cell r="C41" t="str">
            <v>08</v>
          </cell>
          <cell r="D41" t="str">
            <v>01</v>
          </cell>
          <cell r="E41" t="str">
            <v>30</v>
          </cell>
          <cell r="F41" t="str">
            <v>080801</v>
          </cell>
          <cell r="G41" t="str">
            <v>бурение скважин</v>
          </cell>
        </row>
        <row r="42">
          <cell r="A42">
            <v>4</v>
          </cell>
          <cell r="B42" t="str">
            <v>08</v>
          </cell>
          <cell r="C42" t="str">
            <v>09</v>
          </cell>
          <cell r="D42" t="str">
            <v>02</v>
          </cell>
          <cell r="E42" t="str">
            <v>11</v>
          </cell>
          <cell r="F42" t="str">
            <v>080902</v>
          </cell>
          <cell r="G42" t="str">
            <v>капитальное строительство</v>
          </cell>
        </row>
        <row r="43">
          <cell r="A43">
            <v>4</v>
          </cell>
          <cell r="B43" t="str">
            <v>08</v>
          </cell>
          <cell r="C43" t="str">
            <v>10</v>
          </cell>
          <cell r="D43" t="str">
            <v>03</v>
          </cell>
          <cell r="E43" t="str">
            <v>11</v>
          </cell>
          <cell r="F43" t="str">
            <v>081003</v>
          </cell>
          <cell r="G43" t="str">
            <v>капитальный ремонт</v>
          </cell>
        </row>
        <row r="44">
          <cell r="A44">
            <v>3</v>
          </cell>
          <cell r="B44" t="str">
            <v>08</v>
          </cell>
          <cell r="C44" t="str">
            <v>11</v>
          </cell>
          <cell r="D44" t="str">
            <v>04</v>
          </cell>
          <cell r="E44" t="str">
            <v>30</v>
          </cell>
          <cell r="F44" t="str">
            <v>081104</v>
          </cell>
          <cell r="G44" t="str">
            <v>услуги грузоотправления</v>
          </cell>
        </row>
        <row r="45">
          <cell r="A45">
            <v>3</v>
          </cell>
          <cell r="B45" t="str">
            <v>08</v>
          </cell>
          <cell r="C45" t="str">
            <v>11</v>
          </cell>
          <cell r="D45" t="str">
            <v>05</v>
          </cell>
          <cell r="E45" t="str">
            <v>30</v>
          </cell>
          <cell r="F45" t="str">
            <v>081105</v>
          </cell>
          <cell r="G45" t="str">
            <v>услуги налива</v>
          </cell>
        </row>
        <row r="46">
          <cell r="A46">
            <v>4</v>
          </cell>
          <cell r="B46" t="str">
            <v>08</v>
          </cell>
          <cell r="C46" t="str">
            <v>11</v>
          </cell>
          <cell r="D46" t="str">
            <v>06</v>
          </cell>
          <cell r="E46" t="str">
            <v>11</v>
          </cell>
          <cell r="F46" t="str">
            <v>081106</v>
          </cell>
          <cell r="G46" t="str">
            <v>обработка интерпритация и оказание сервисных услуг</v>
          </cell>
        </row>
        <row r="47">
          <cell r="A47">
            <v>4</v>
          </cell>
          <cell r="B47" t="str">
            <v>08</v>
          </cell>
          <cell r="C47" t="str">
            <v>11</v>
          </cell>
          <cell r="D47" t="str">
            <v>07</v>
          </cell>
          <cell r="E47" t="str">
            <v>11</v>
          </cell>
          <cell r="F47" t="str">
            <v>081107</v>
          </cell>
          <cell r="G47" t="str">
            <v>услуги связи</v>
          </cell>
        </row>
        <row r="48">
          <cell r="A48">
            <v>4</v>
          </cell>
          <cell r="B48" t="str">
            <v>08</v>
          </cell>
          <cell r="C48" t="str">
            <v>11</v>
          </cell>
          <cell r="D48" t="str">
            <v>08</v>
          </cell>
          <cell r="E48" t="str">
            <v>11</v>
          </cell>
          <cell r="F48" t="str">
            <v>081108</v>
          </cell>
          <cell r="G48" t="str">
            <v>научно-исследовательские, опытно-промышленные и проектно-конструкторские работы</v>
          </cell>
        </row>
        <row r="49">
          <cell r="A49">
            <v>4</v>
          </cell>
          <cell r="B49" t="str">
            <v>08</v>
          </cell>
          <cell r="C49" t="str">
            <v>11</v>
          </cell>
          <cell r="D49" t="str">
            <v>09</v>
          </cell>
          <cell r="E49" t="str">
            <v>30</v>
          </cell>
          <cell r="F49" t="str">
            <v>081109</v>
          </cell>
          <cell r="G49" t="str">
            <v>взлет-посадка</v>
          </cell>
        </row>
        <row r="50">
          <cell r="A50">
            <v>4</v>
          </cell>
          <cell r="B50" t="str">
            <v>08</v>
          </cell>
          <cell r="C50" t="str">
            <v>11</v>
          </cell>
          <cell r="D50" t="str">
            <v>10</v>
          </cell>
          <cell r="E50" t="str">
            <v>30</v>
          </cell>
          <cell r="F50" t="str">
            <v>081110</v>
          </cell>
          <cell r="G50" t="str">
            <v>обеспечение безопасности</v>
          </cell>
        </row>
        <row r="51">
          <cell r="A51">
            <v>4</v>
          </cell>
          <cell r="B51" t="str">
            <v>08</v>
          </cell>
          <cell r="C51" t="str">
            <v>11</v>
          </cell>
          <cell r="D51" t="str">
            <v>11</v>
          </cell>
          <cell r="E51" t="str">
            <v>30</v>
          </cell>
          <cell r="F51" t="str">
            <v>081111</v>
          </cell>
          <cell r="G51" t="str">
            <v>встреча-выпуск и тех.обслуживание</v>
          </cell>
        </row>
        <row r="52">
          <cell r="A52">
            <v>4</v>
          </cell>
          <cell r="B52" t="str">
            <v>08</v>
          </cell>
          <cell r="C52" t="str">
            <v>11</v>
          </cell>
          <cell r="D52" t="str">
            <v>12</v>
          </cell>
          <cell r="E52" t="str">
            <v>30</v>
          </cell>
          <cell r="F52" t="str">
            <v>081112</v>
          </cell>
          <cell r="G52" t="str">
            <v>предоставление стоянки</v>
          </cell>
        </row>
        <row r="53">
          <cell r="A53">
            <v>4</v>
          </cell>
          <cell r="B53" t="str">
            <v>08</v>
          </cell>
          <cell r="C53" t="str">
            <v>11</v>
          </cell>
          <cell r="D53" t="str">
            <v>13</v>
          </cell>
          <cell r="E53" t="str">
            <v>30</v>
          </cell>
          <cell r="F53" t="str">
            <v>081113</v>
          </cell>
          <cell r="G53" t="str">
            <v>заправка ВС авиатопливом</v>
          </cell>
        </row>
        <row r="54">
          <cell r="A54">
            <v>4</v>
          </cell>
          <cell r="B54" t="str">
            <v>08</v>
          </cell>
          <cell r="C54" t="str">
            <v>11</v>
          </cell>
          <cell r="D54" t="str">
            <v>14</v>
          </cell>
          <cell r="E54" t="str">
            <v>71</v>
          </cell>
          <cell r="F54" t="str">
            <v>081114</v>
          </cell>
          <cell r="G54" t="str">
            <v>обслуживание пассажиров</v>
          </cell>
        </row>
        <row r="55">
          <cell r="A55">
            <v>4</v>
          </cell>
          <cell r="B55" t="str">
            <v>08</v>
          </cell>
          <cell r="C55" t="str">
            <v>11</v>
          </cell>
          <cell r="D55" t="str">
            <v>15</v>
          </cell>
          <cell r="E55" t="str">
            <v>30</v>
          </cell>
          <cell r="F55" t="str">
            <v>081115</v>
          </cell>
          <cell r="G55" t="str">
            <v>обработка грузов</v>
          </cell>
        </row>
        <row r="56">
          <cell r="A56">
            <v>4</v>
          </cell>
          <cell r="B56" t="str">
            <v>08</v>
          </cell>
          <cell r="C56" t="str">
            <v>11</v>
          </cell>
          <cell r="D56" t="str">
            <v>16</v>
          </cell>
          <cell r="E56" t="str">
            <v>90</v>
          </cell>
          <cell r="F56" t="str">
            <v>081116</v>
          </cell>
          <cell r="G56" t="str">
            <v>МИ-8</v>
          </cell>
        </row>
        <row r="57">
          <cell r="A57">
            <v>4</v>
          </cell>
          <cell r="B57" t="str">
            <v>08</v>
          </cell>
          <cell r="C57" t="str">
            <v>11</v>
          </cell>
          <cell r="D57" t="str">
            <v>17</v>
          </cell>
          <cell r="E57" t="str">
            <v>90</v>
          </cell>
          <cell r="F57" t="str">
            <v>081117</v>
          </cell>
          <cell r="G57" t="str">
            <v>ЯК-40</v>
          </cell>
        </row>
        <row r="58">
          <cell r="A58">
            <v>4</v>
          </cell>
          <cell r="B58" t="str">
            <v>08</v>
          </cell>
          <cell r="C58" t="str">
            <v>11</v>
          </cell>
          <cell r="D58" t="str">
            <v>18</v>
          </cell>
          <cell r="E58" t="str">
            <v>90</v>
          </cell>
          <cell r="F58" t="str">
            <v>081118</v>
          </cell>
          <cell r="G58" t="str">
            <v>АН-24 (аренда)</v>
          </cell>
        </row>
        <row r="59">
          <cell r="A59">
            <v>4</v>
          </cell>
          <cell r="B59" t="str">
            <v>08</v>
          </cell>
          <cell r="C59" t="str">
            <v>11</v>
          </cell>
          <cell r="D59" t="str">
            <v>19</v>
          </cell>
          <cell r="E59" t="str">
            <v>90</v>
          </cell>
          <cell r="F59" t="str">
            <v>081119</v>
          </cell>
          <cell r="G59" t="str">
            <v>ТУ-134</v>
          </cell>
        </row>
        <row r="60">
          <cell r="A60">
            <v>4</v>
          </cell>
          <cell r="B60" t="str">
            <v>08</v>
          </cell>
          <cell r="C60" t="str">
            <v>11</v>
          </cell>
          <cell r="D60" t="str">
            <v>20</v>
          </cell>
          <cell r="E60" t="str">
            <v>90</v>
          </cell>
          <cell r="F60" t="str">
            <v>081120</v>
          </cell>
          <cell r="G60" t="str">
            <v>Л-410</v>
          </cell>
        </row>
        <row r="61">
          <cell r="A61">
            <v>4</v>
          </cell>
          <cell r="B61" t="str">
            <v>08</v>
          </cell>
          <cell r="C61" t="str">
            <v>11</v>
          </cell>
          <cell r="D61" t="str">
            <v>21</v>
          </cell>
          <cell r="E61" t="str">
            <v>90</v>
          </cell>
          <cell r="F61" t="str">
            <v>081121</v>
          </cell>
          <cell r="G61" t="str">
            <v>МИ-2 (аренда)</v>
          </cell>
        </row>
        <row r="62">
          <cell r="A62">
            <v>4</v>
          </cell>
          <cell r="B62" t="str">
            <v>09</v>
          </cell>
          <cell r="C62" t="str">
            <v>11</v>
          </cell>
          <cell r="D62" t="str">
            <v>22</v>
          </cell>
          <cell r="E62" t="str">
            <v>11</v>
          </cell>
          <cell r="F62" t="str">
            <v>091122</v>
          </cell>
          <cell r="G62" t="str">
            <v>промыслово-геофизические работы</v>
          </cell>
        </row>
        <row r="63">
          <cell r="A63">
            <v>1</v>
          </cell>
          <cell r="B63" t="str">
            <v>10</v>
          </cell>
          <cell r="C63" t="str">
            <v>01</v>
          </cell>
          <cell r="D63" t="str">
            <v>01</v>
          </cell>
          <cell r="E63" t="str">
            <v>31</v>
          </cell>
          <cell r="F63" t="str">
            <v>100101</v>
          </cell>
          <cell r="G63" t="str">
            <v>переработка  нефти</v>
          </cell>
        </row>
        <row r="64">
          <cell r="A64">
            <v>1</v>
          </cell>
          <cell r="B64" t="str">
            <v>10</v>
          </cell>
          <cell r="C64" t="str">
            <v>03</v>
          </cell>
          <cell r="D64" t="str">
            <v>02</v>
          </cell>
          <cell r="E64" t="str">
            <v>42</v>
          </cell>
          <cell r="F64" t="str">
            <v>100302</v>
          </cell>
          <cell r="G64" t="str">
            <v>переработка газа</v>
          </cell>
        </row>
        <row r="65">
          <cell r="A65">
            <v>1</v>
          </cell>
          <cell r="B65" t="str">
            <v>11</v>
          </cell>
          <cell r="C65" t="str">
            <v>01</v>
          </cell>
          <cell r="D65" t="str">
            <v>01</v>
          </cell>
          <cell r="E65" t="str">
            <v>31</v>
          </cell>
          <cell r="F65" t="str">
            <v>110101</v>
          </cell>
          <cell r="G65" t="str">
            <v>грузооборот нефти</v>
          </cell>
        </row>
      </sheetData>
      <sheetData sheetId="68" refreshError="1">
        <row r="1">
          <cell r="A1" t="str">
            <v>КодЕдИзм</v>
          </cell>
          <cell r="B1" t="str">
            <v>НаимЕдИзм</v>
          </cell>
          <cell r="C1" t="str">
            <v>Валюта</v>
          </cell>
          <cell r="D1" t="str">
            <v>ИндексВал</v>
          </cell>
        </row>
        <row r="2">
          <cell r="A2" t="str">
            <v>00</v>
          </cell>
          <cell r="B2" t="str">
            <v>не определена</v>
          </cell>
          <cell r="C2" t="str">
            <v>0</v>
          </cell>
          <cell r="D2" t="str">
            <v>0</v>
          </cell>
        </row>
        <row r="3">
          <cell r="A3" t="str">
            <v>10</v>
          </cell>
          <cell r="B3" t="str">
            <v>тенге</v>
          </cell>
          <cell r="C3" t="str">
            <v>1</v>
          </cell>
          <cell r="D3" t="str">
            <v>0</v>
          </cell>
        </row>
        <row r="4">
          <cell r="A4" t="str">
            <v>11</v>
          </cell>
          <cell r="B4" t="str">
            <v>тыс.тенге</v>
          </cell>
          <cell r="C4" t="str">
            <v>1</v>
          </cell>
          <cell r="D4" t="str">
            <v>1</v>
          </cell>
        </row>
        <row r="5">
          <cell r="A5" t="str">
            <v>12</v>
          </cell>
          <cell r="B5" t="str">
            <v>млн.тенге</v>
          </cell>
          <cell r="C5" t="str">
            <v>1</v>
          </cell>
          <cell r="D5" t="str">
            <v>2</v>
          </cell>
        </row>
        <row r="6">
          <cell r="A6" t="str">
            <v>13</v>
          </cell>
          <cell r="B6" t="str">
            <v>млрд.тенге</v>
          </cell>
          <cell r="C6" t="str">
            <v>1</v>
          </cell>
          <cell r="D6" t="str">
            <v>3</v>
          </cell>
        </row>
        <row r="7">
          <cell r="A7" t="str">
            <v>20</v>
          </cell>
          <cell r="B7" t="str">
            <v>долл. США</v>
          </cell>
          <cell r="C7" t="str">
            <v>2</v>
          </cell>
          <cell r="D7" t="str">
            <v>0</v>
          </cell>
        </row>
        <row r="8">
          <cell r="A8" t="str">
            <v>21</v>
          </cell>
          <cell r="B8" t="str">
            <v>тыс.долл.США</v>
          </cell>
          <cell r="C8" t="str">
            <v>2</v>
          </cell>
          <cell r="D8" t="str">
            <v>1</v>
          </cell>
        </row>
        <row r="9">
          <cell r="A9" t="str">
            <v>22</v>
          </cell>
          <cell r="B9" t="str">
            <v>млн. долл.США</v>
          </cell>
          <cell r="C9" t="str">
            <v>2</v>
          </cell>
          <cell r="D9" t="str">
            <v>2</v>
          </cell>
        </row>
        <row r="10">
          <cell r="A10" t="str">
            <v>23</v>
          </cell>
          <cell r="B10" t="str">
            <v>млрд.долл.США</v>
          </cell>
          <cell r="C10" t="str">
            <v>2</v>
          </cell>
          <cell r="D10" t="str">
            <v>3</v>
          </cell>
        </row>
        <row r="11">
          <cell r="A11" t="str">
            <v>30</v>
          </cell>
          <cell r="B11" t="str">
            <v>тонн</v>
          </cell>
          <cell r="C11" t="str">
            <v>3</v>
          </cell>
          <cell r="D11" t="str">
            <v>0</v>
          </cell>
        </row>
        <row r="12">
          <cell r="A12" t="str">
            <v>31</v>
          </cell>
          <cell r="B12" t="str">
            <v>тыс.тонн</v>
          </cell>
          <cell r="C12" t="str">
            <v>3</v>
          </cell>
          <cell r="D12" t="str">
            <v>1</v>
          </cell>
        </row>
        <row r="13">
          <cell r="A13" t="str">
            <v>32</v>
          </cell>
          <cell r="B13" t="str">
            <v>млн.тонн</v>
          </cell>
          <cell r="C13" t="str">
            <v>3</v>
          </cell>
          <cell r="D13" t="str">
            <v>2</v>
          </cell>
        </row>
        <row r="14">
          <cell r="A14" t="str">
            <v>40</v>
          </cell>
          <cell r="B14" t="str">
            <v>куб.м</v>
          </cell>
          <cell r="C14" t="str">
            <v>4</v>
          </cell>
          <cell r="D14" t="str">
            <v>0</v>
          </cell>
        </row>
        <row r="15">
          <cell r="A15" t="str">
            <v>41</v>
          </cell>
          <cell r="B15" t="str">
            <v>тыс куб.м</v>
          </cell>
          <cell r="C15" t="str">
            <v>4</v>
          </cell>
          <cell r="D15" t="str">
            <v>1</v>
          </cell>
        </row>
        <row r="16">
          <cell r="A16" t="str">
            <v>42</v>
          </cell>
          <cell r="B16" t="str">
            <v>млн.куб.м</v>
          </cell>
          <cell r="C16" t="str">
            <v>4</v>
          </cell>
          <cell r="D16" t="str">
            <v>2</v>
          </cell>
        </row>
        <row r="17">
          <cell r="A17" t="str">
            <v>50</v>
          </cell>
          <cell r="B17" t="str">
            <v>%</v>
          </cell>
          <cell r="C17" t="str">
            <v>5</v>
          </cell>
          <cell r="D17" t="str">
            <v>0</v>
          </cell>
        </row>
        <row r="18">
          <cell r="A18" t="str">
            <v>51</v>
          </cell>
          <cell r="B18" t="str">
            <v>коэфф</v>
          </cell>
          <cell r="C18" t="str">
            <v>5</v>
          </cell>
          <cell r="D18" t="str">
            <v>1</v>
          </cell>
        </row>
        <row r="19">
          <cell r="A19" t="str">
            <v>60</v>
          </cell>
          <cell r="B19" t="str">
            <v>Евро</v>
          </cell>
          <cell r="C19" t="str">
            <v>6</v>
          </cell>
          <cell r="D19" t="str">
            <v>0</v>
          </cell>
        </row>
        <row r="20">
          <cell r="A20" t="str">
            <v>61</v>
          </cell>
          <cell r="B20" t="str">
            <v>Тыс.Евро</v>
          </cell>
          <cell r="C20" t="str">
            <v>6</v>
          </cell>
          <cell r="D20" t="str">
            <v>1</v>
          </cell>
        </row>
        <row r="21">
          <cell r="A21" t="str">
            <v>62</v>
          </cell>
          <cell r="B21" t="str">
            <v>Млн.Евро</v>
          </cell>
          <cell r="C21" t="str">
            <v>6</v>
          </cell>
          <cell r="D21" t="str">
            <v>2</v>
          </cell>
        </row>
        <row r="22">
          <cell r="A22" t="str">
            <v>63</v>
          </cell>
          <cell r="B22" t="str">
            <v>Млрд.Евро</v>
          </cell>
          <cell r="C22" t="str">
            <v>6</v>
          </cell>
          <cell r="D22" t="str">
            <v>3</v>
          </cell>
        </row>
        <row r="23">
          <cell r="A23" t="str">
            <v>70</v>
          </cell>
          <cell r="B23" t="str">
            <v>Человек</v>
          </cell>
          <cell r="C23" t="str">
            <v>7</v>
          </cell>
          <cell r="D23" t="str">
            <v>0</v>
          </cell>
        </row>
        <row r="24">
          <cell r="A24" t="str">
            <v>81</v>
          </cell>
          <cell r="B24" t="str">
            <v>тонн/км</v>
          </cell>
          <cell r="C24" t="str">
            <v>8</v>
          </cell>
          <cell r="D24" t="str">
            <v>1</v>
          </cell>
        </row>
        <row r="25">
          <cell r="A25" t="str">
            <v>82</v>
          </cell>
          <cell r="B25" t="str">
            <v>млн.тонн/км</v>
          </cell>
          <cell r="C25" t="str">
            <v>8</v>
          </cell>
          <cell r="D25" t="str">
            <v>2</v>
          </cell>
        </row>
      </sheetData>
      <sheetData sheetId="69" refreshError="1">
        <row r="3">
          <cell r="C3">
            <v>1</v>
          </cell>
          <cell r="D3" t="str">
            <v>АО "Разведка Добыча "Казмунайгаз"</v>
          </cell>
        </row>
        <row r="4">
          <cell r="C4">
            <v>10</v>
          </cell>
          <cell r="D4" t="str">
            <v>ТОО "Атырауский НПЗ"</v>
          </cell>
        </row>
        <row r="5">
          <cell r="C5">
            <v>3</v>
          </cell>
          <cell r="D5" t="str">
            <v>АО "МНК "КазМунайТениз"</v>
          </cell>
        </row>
        <row r="6">
          <cell r="C6">
            <v>19</v>
          </cell>
          <cell r="D6" t="str">
            <v>ТОО "Жамбай"</v>
          </cell>
        </row>
        <row r="7">
          <cell r="C7">
            <v>4</v>
          </cell>
          <cell r="D7" t="str">
            <v>АО "КазТрансОйл"</v>
          </cell>
        </row>
        <row r="8">
          <cell r="C8">
            <v>5</v>
          </cell>
          <cell r="D8" t="str">
            <v>АО "НМСК "КазМорТрансФлот"</v>
          </cell>
        </row>
        <row r="9">
          <cell r="C9">
            <v>7</v>
          </cell>
          <cell r="D9" t="str">
            <v>АО "КазТрансГаз"</v>
          </cell>
        </row>
        <row r="10">
          <cell r="C10">
            <v>8</v>
          </cell>
          <cell r="D10" t="str">
            <v>АО "Интергаз Центральная Азия"</v>
          </cell>
        </row>
        <row r="11">
          <cell r="C11">
            <v>11</v>
          </cell>
          <cell r="D11" t="str">
            <v>АО "Торговый Дом "КазМунайГаз"</v>
          </cell>
        </row>
        <row r="12">
          <cell r="C12">
            <v>35</v>
          </cell>
          <cell r="D12" t="str">
            <v>АО "КазРосГаз"</v>
          </cell>
        </row>
        <row r="13">
          <cell r="C13">
            <v>14</v>
          </cell>
          <cell r="D13" t="str">
            <v>ОАО "Казахстанкаспийшельф"</v>
          </cell>
        </row>
        <row r="14">
          <cell r="C14">
            <v>15</v>
          </cell>
          <cell r="D14" t="str">
            <v>АО "KazTransCom"</v>
          </cell>
        </row>
        <row r="15">
          <cell r="C15">
            <v>17</v>
          </cell>
          <cell r="D15" t="str">
            <v>ОАО "Международный Аэропорт Атырау"</v>
          </cell>
        </row>
        <row r="16">
          <cell r="C16">
            <v>18</v>
          </cell>
          <cell r="D16" t="str">
            <v>ОАО "Авиакомпания "Евро-АзияЭйр"</v>
          </cell>
        </row>
        <row r="17">
          <cell r="C17">
            <v>20</v>
          </cell>
          <cell r="D17" t="str">
            <v>ТОО "КазМунайГаз-Сервис"</v>
          </cell>
        </row>
        <row r="18">
          <cell r="C18">
            <v>34</v>
          </cell>
          <cell r="D18" t="str">
            <v>ТОО "ТенизСервис"</v>
          </cell>
        </row>
        <row r="19">
          <cell r="C19">
            <v>16</v>
          </cell>
          <cell r="D19" t="str">
            <v>АО "Казахский институт нефти и газа"</v>
          </cell>
        </row>
        <row r="20">
          <cell r="C20">
            <v>31</v>
          </cell>
          <cell r="D20" t="str">
            <v>АО "Казахстанско-Британский технический университет"</v>
          </cell>
        </row>
        <row r="21">
          <cell r="C21">
            <v>21</v>
          </cell>
          <cell r="D21" t="str">
            <v>АО "КазМунайГазконсалтинг"</v>
          </cell>
        </row>
        <row r="22">
          <cell r="C22">
            <v>33</v>
          </cell>
          <cell r="D22" t="str">
            <v>АО "РауанМедиа Групп"</v>
          </cell>
        </row>
        <row r="23">
          <cell r="C23">
            <v>22</v>
          </cell>
          <cell r="D23" t="str">
            <v>АО НК "КазМунайГаз"</v>
          </cell>
        </row>
        <row r="24">
          <cell r="C24">
            <v>41</v>
          </cell>
          <cell r="D24" t="str">
            <v>ТОО "Казахойл-Актобе"</v>
          </cell>
        </row>
        <row r="25">
          <cell r="C25">
            <v>42</v>
          </cell>
          <cell r="D25" t="str">
            <v>ТОО "Эмбаведьойл"</v>
          </cell>
        </row>
        <row r="26">
          <cell r="C26">
            <v>43</v>
          </cell>
          <cell r="D26" t="str">
            <v>ТОО "Казахтуркмунай"</v>
          </cell>
        </row>
        <row r="27">
          <cell r="C27">
            <v>44</v>
          </cell>
          <cell r="D27" t="str">
            <v>ЧУ "Единый центр развития персонала"</v>
          </cell>
        </row>
        <row r="28">
          <cell r="D28" t="str">
            <v>Наименование предприятия</v>
          </cell>
        </row>
        <row r="29">
          <cell r="C29">
            <v>99</v>
          </cell>
          <cell r="D29" t="str">
            <v>В целом по Компании</v>
          </cell>
        </row>
      </sheetData>
      <sheetData sheetId="70" refreshError="1"/>
      <sheetData sheetId="7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nagement (4)"/>
      <sheetName val="Management MWAFI"/>
      <sheetName val="Management FOUKANDA"/>
      <sheetName val="Approvvigionamenti (6)"/>
      <sheetName val="Approvvigionamenti  MWAFI"/>
      <sheetName val="Approvvigionamenti  FOUKANDA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мятка"/>
      <sheetName val="Форма1"/>
      <sheetName val="Форма2"/>
      <sheetName val="Форма3"/>
      <sheetName val="Форма4"/>
      <sheetName val="Форма5"/>
      <sheetName val="Форма6"/>
      <sheetName val="Форма7"/>
      <sheetName val="Форма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-rates"/>
      <sheetName val="IS"/>
      <sheetName val="BS"/>
      <sheetName val="CF"/>
      <sheetName val="CE"/>
      <sheetName val="5"/>
      <sheetName val="6"/>
      <sheetName val="7"/>
      <sheetName val="8"/>
      <sheetName val="9"/>
      <sheetName val="10"/>
      <sheetName val="11"/>
      <sheetName val="12"/>
      <sheetName val="15"/>
      <sheetName val="16"/>
      <sheetName val="19"/>
      <sheetName val="20"/>
      <sheetName val="21"/>
      <sheetName val="22"/>
      <sheetName val="23"/>
      <sheetName val="25"/>
      <sheetName val="29"/>
      <sheetName val="30"/>
      <sheetName val="32"/>
    </sheetNames>
    <sheetDataSet>
      <sheetData sheetId="0">
        <row r="2">
          <cell r="B2">
            <v>1.1851700000000001</v>
          </cell>
        </row>
        <row r="3">
          <cell r="B3">
            <v>1.22966</v>
          </cell>
        </row>
        <row r="4">
          <cell r="B4">
            <v>1.2551000000000001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"/>
      <sheetName val="Check"/>
      <sheetName val="Group"/>
      <sheetName val="BS-IS"/>
      <sheetName val="CFS"/>
      <sheetName val="Eq"/>
      <sheetName val="Expenses"/>
      <sheetName val="Income tax"/>
      <sheetName val="FA"/>
      <sheetName val="LTI"/>
      <sheetName val="NCA"/>
      <sheetName val="Inventory"/>
      <sheetName val="Taxes receivable"/>
      <sheetName val="AR"/>
      <sheetName val="Other RP"/>
      <sheetName val="Other RP loans"/>
      <sheetName val="STI"/>
      <sheetName val="Loans"/>
      <sheetName val="Unutilised loans"/>
      <sheetName val="SA"/>
      <sheetName val="Restr tax"/>
      <sheetName val="FLL"/>
      <sheetName val="Other LTL"/>
      <sheetName val="AP"/>
      <sheetName val="Taxes payable"/>
      <sheetName val="Capex"/>
      <sheetName val="Guaranties"/>
      <sheetName val="Commitments"/>
      <sheetName val="Sub events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 refreshError="1"/>
      <sheetData sheetId="27" refreshError="1"/>
      <sheetData sheetId="28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MKM2005"/>
      <sheetName val="RKM2005"/>
      <sheetName val="py BS"/>
      <sheetName val="Disclosure"/>
      <sheetName val="Balance Sheet"/>
      <sheetName val="Income Statement"/>
      <sheetName val="Shareholders' Equity"/>
      <sheetName val="Cash Flow - Indirect Method_new"/>
      <sheetName val="Cash Flow - CY Workings_new"/>
      <sheetName val="FA"/>
      <sheetName val="IA"/>
      <sheetName val="Inventories"/>
      <sheetName val="WC"/>
      <sheetName val="Income &amp; expense"/>
      <sheetName val="G&amp;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>
        <row r="14">
          <cell r="B14">
            <v>30237.315159999998</v>
          </cell>
        </row>
      </sheetData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le"/>
      <sheetName val="Содержание"/>
      <sheetName val="1БО"/>
      <sheetName val="2БО"/>
      <sheetName val="3БО"/>
      <sheetName val="7БО"/>
      <sheetName val="6БК"/>
      <sheetName val="7БК"/>
      <sheetName val="Справка"/>
      <sheetName val="KPI List"/>
      <sheetName val="Dictionaries"/>
    </sheetNames>
    <sheetDataSet>
      <sheetData sheetId="0" refreshError="1"/>
      <sheetData sheetId="1">
        <row r="4">
          <cell r="D4" t="str">
            <v>1-е полугодие 2008 г.</v>
          </cell>
        </row>
        <row r="6">
          <cell r="D6">
            <v>2008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оротный"/>
      <sheetName val="Баланс"/>
      <sheetName val="Отчет о доходах и расходах"/>
      <sheetName val="Отчет о движ денег"/>
      <sheetName val="Собственный капитал"/>
      <sheetName val="Деньги"/>
      <sheetName val="Торговая дебит задол"/>
      <sheetName val="ТМЗ"/>
      <sheetName val="Прочие ТА"/>
      <sheetName val="ОС"/>
      <sheetName val="Нематер активы"/>
      <sheetName val="Дочерние организации"/>
      <sheetName val="Ассоц организации"/>
      <sheetName val="Инв-ии для продажи"/>
      <sheetName val="Прочие долгосрочные активы"/>
      <sheetName val="ТКЗ"/>
      <sheetName val="Прочие налоги"/>
      <sheetName val="Проч тек обязательства"/>
      <sheetName val="Займы"/>
      <sheetName val="Вознагр работникам"/>
      <sheetName val="Подоходн налог"/>
      <sheetName val="Собств кап"/>
      <sheetName val="Прочие доходы"/>
      <sheetName val="Материалы и услуги"/>
      <sheetName val="Затр по расч с персоналом"/>
      <sheetName val="Налоги помимо КПН "/>
      <sheetName val="Проч опер расходы"/>
      <sheetName val="Расх на фин-ие"/>
      <sheetName val="Фин и усл обяз-ва"/>
      <sheetName val="Фин инс-ты и риски"/>
      <sheetName val="Сделки со связанными сторонами"/>
      <sheetName val="Tickmark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closure"/>
      <sheetName val="PP&amp;E mvt for 2003"/>
      <sheetName val="Rollfwd 2 mths all"/>
      <sheetName val="PP&amp;E mvt for 2003 - ID"/>
      <sheetName val="Rollfwd 2 mths - ID"/>
      <sheetName val="Sample size calc"/>
      <sheetName val="Additions selection"/>
      <sheetName val="Additions test"/>
      <sheetName val="Disposals selection"/>
      <sheetName val="Disposals test"/>
      <sheetName val="Depreciation test"/>
      <sheetName val="Threshold Calc"/>
      <sheetName val="122"/>
      <sheetName val="123.4"/>
      <sheetName val="XREF"/>
      <sheetName val="Tickmarks"/>
      <sheetName val="PP&amp;E mvt PBC"/>
      <sheetName val="PP&amp;E mvt 2 mths PBC"/>
      <sheetName val="PP&amp;E mvt ID 2003 PBC"/>
      <sheetName val="PP&amp;E mvt 2 mths ID-PBC"/>
      <sheetName val="PP_E mvt for 2003"/>
      <sheetName val="Добыча нефти4"/>
      <sheetName val="Äîáû÷à íåôòè4"/>
    </sheetNames>
    <sheetDataSet>
      <sheetData sheetId="0" refreshError="1"/>
      <sheetData sheetId="1" refreshError="1">
        <row r="18">
          <cell r="R18">
            <v>-785</v>
          </cell>
        </row>
        <row r="19">
          <cell r="P19">
            <v>-534835</v>
          </cell>
        </row>
        <row r="25">
          <cell r="P25">
            <v>-24272</v>
          </cell>
        </row>
        <row r="26">
          <cell r="P26">
            <v>-8148</v>
          </cell>
        </row>
        <row r="46">
          <cell r="P46">
            <v>180009</v>
          </cell>
        </row>
        <row r="52">
          <cell r="P52">
            <v>18427</v>
          </cell>
        </row>
        <row r="53">
          <cell r="P53">
            <v>5489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 refreshError="1"/>
      <sheetData sheetId="22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reshold Calc"/>
      <sheetName val="Loans disclosure"/>
      <sheetName val="Movements"/>
      <sheetName val="% capitalization"/>
      <sheetName val="Cur portion of L-t loans calc"/>
      <sheetName val="Loans description"/>
      <sheetName val="Related parties"/>
      <sheetName val="Loan FX calc"/>
      <sheetName val="Sheet2"/>
      <sheetName val="Principal repayments test"/>
      <sheetName val="Principal withdrawals test"/>
      <sheetName val="Cash deposits &amp; cash curr acc's"/>
      <sheetName val="Bond withdrawals test"/>
      <sheetName val="Interest accruals"/>
      <sheetName val="Interest payable test"/>
      <sheetName val="Expected vs Actual"/>
      <sheetName val="Threshold Calc (2)"/>
      <sheetName val="Expected vs Actual (2)"/>
      <sheetName val="Transformation table"/>
      <sheetName val="Tickmark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НВАРЬ"/>
      <sheetName val="ФЕВРАЛЬ"/>
      <sheetName val="МАРТ"/>
      <sheetName val="АПРЕЛЬ"/>
      <sheetName val="МАЙ"/>
      <sheetName val="ИЮНЬ"/>
      <sheetName val="ИЮЛЬ"/>
      <sheetName val="АВГУСТ"/>
      <sheetName val="СЕНТЯБРЬ"/>
      <sheetName val="ОКТЯБРЬ"/>
      <sheetName val="НОЯБРЬ"/>
      <sheetName val="ДЕКАБРЬ"/>
      <sheetName val="31"/>
      <sheetName val="31 arali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мятка"/>
      <sheetName val="Форма1"/>
      <sheetName val="Форма2"/>
      <sheetName val="Форма3"/>
      <sheetName val="Форма4"/>
      <sheetName val="Форма5"/>
      <sheetName val="Форма6"/>
      <sheetName val="Форма7"/>
      <sheetName val="Форма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мятка"/>
      <sheetName val="Форма1"/>
      <sheetName val="Форма2"/>
      <sheetName val="Форма3"/>
      <sheetName val="Форма4"/>
      <sheetName val="Форма5"/>
      <sheetName val="Форма6"/>
      <sheetName val="Форма7"/>
      <sheetName val="Форма8"/>
      <sheetName val="ЦентрЗатр"/>
      <sheetName val="Добыча нефти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мятка"/>
      <sheetName val="Форма1"/>
      <sheetName val="Форма2"/>
      <sheetName val="Форма3"/>
      <sheetName val="Форма4"/>
      <sheetName val="Форма5"/>
      <sheetName val="Форма6"/>
      <sheetName val="Форма7"/>
      <sheetName val="Форма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одель (н)"/>
      <sheetName val="модель (в)"/>
      <sheetName val="модель (свод)"/>
      <sheetName val="нефть"/>
      <sheetName val="вода"/>
      <sheetName val="свод"/>
      <sheetName val="нефть (2)"/>
      <sheetName val="вода (2)"/>
      <sheetName val="свод (2)"/>
      <sheetName val="Анализ"/>
      <sheetName val="Анализ2"/>
      <sheetName val="Сырье и материалы"/>
      <sheetName val="ГСМ"/>
      <sheetName val="Лист4"/>
      <sheetName val="Энергия"/>
      <sheetName val="Топливо"/>
      <sheetName val="ФОТ"/>
      <sheetName val="ФОТ2"/>
      <sheetName val="ФОТ3"/>
      <sheetName val="Соцналог"/>
      <sheetName val="соцналог2"/>
      <sheetName val="Амортизация"/>
      <sheetName val="Кап. ремонт"/>
      <sheetName val="Капитализация (ЗФ)"/>
      <sheetName val="ЗФ КР"/>
      <sheetName val="Тек.ремонт"/>
      <sheetName val="ПНР"/>
      <sheetName val="Технол.расходы"/>
      <sheetName val="Связь"/>
      <sheetName val="Связь2"/>
      <sheetName val="Приложение связь"/>
      <sheetName val="Транспорт грузов"/>
      <sheetName val="Авиа"/>
      <sheetName val="метрология"/>
      <sheetName val="Ком.расходы"/>
      <sheetName val="Диагностика"/>
      <sheetName val="ОТиТБ"/>
      <sheetName val="НИОКР"/>
      <sheetName val="НТД"/>
      <sheetName val="подготовка кадров 2"/>
      <sheetName val="подгот кадров 3"/>
      <sheetName val="под кад"/>
      <sheetName val="Охрана окр.среды"/>
      <sheetName val="Исп.природ.сырья"/>
      <sheetName val="Страхование"/>
      <sheetName val="сод. и лиц. автотр."/>
      <sheetName val="охрана"/>
      <sheetName val="Другие прочие "/>
      <sheetName val="Услуги банков"/>
      <sheetName val="почтово-канц. расходы"/>
      <sheetName val="Канцтовары"/>
      <sheetName val="Аренда"/>
      <sheetName val="Сод.адм.зданий"/>
      <sheetName val="юр конслт услуги"/>
      <sheetName val="Налоги"/>
      <sheetName val="Реклама"/>
      <sheetName val="Имиджевая"/>
      <sheetName val="Другие2"/>
      <sheetName val="Соцпособия2"/>
      <sheetName val="Спонсорская"/>
      <sheetName val="Социальная сфера"/>
      <sheetName val="Расх.на кул.озд.мер."/>
      <sheetName val="Пр. соцвыплаты"/>
      <sheetName val="КВЛ"/>
      <sheetName val="ПИР"/>
      <sheetName val="Лист1"/>
      <sheetName val="Лист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фин"/>
      <sheetName val="Пр.М"/>
      <sheetName val="Ф7"/>
      <sheetName val="Баланс"/>
      <sheetName val="Ф10"/>
      <sheetName val="Пр1"/>
      <sheetName val="Пр2"/>
      <sheetName val="Пр2.2"/>
      <sheetName val="Пр3"/>
      <sheetName val="Пр4"/>
      <sheetName val="Расчеты ОСД"/>
      <sheetName val="Inf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раметры"/>
      <sheetName val="Титул1"/>
      <sheetName val="ОснПок2"/>
      <sheetName val="Производство3"/>
      <sheetName val="Добыча нефти4"/>
      <sheetName val="ПроизвПрогр5"/>
      <sheetName val="АнТрнНефт5_1"/>
      <sheetName val="АнУМГ6"/>
      <sheetName val="АнЭмба7"/>
      <sheetName val="АнАНПЗ"/>
      <sheetName val="АНПЗ7_1"/>
      <sheetName val="АНПЗ7_2"/>
      <sheetName val="Продактс"/>
      <sheetName val="Продактс капвл"/>
      <sheetName val="КапВл8"/>
      <sheetName val="КапСтроит9"/>
      <sheetName val="СтрСоцНазн10"/>
      <sheetName val="Маркетинг12"/>
      <sheetName val="поставка сравн13"/>
      <sheetName val="цены14"/>
      <sheetName val="ЦеныНефтепрод15"/>
      <sheetName val="цены16"/>
      <sheetName val="Доход17"/>
      <sheetName val="Чдоход18"/>
      <sheetName val="Капвл.всего"/>
      <sheetName val="ПлатВбюджет19"/>
      <sheetName val="ДебКр20"/>
      <sheetName val="ДвДенСредств21"/>
      <sheetName val="Инв Прог22"/>
      <sheetName val="Все пок23_24"/>
      <sheetName val="из сем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S"/>
      <sheetName val="свод до вн.об."/>
      <sheetName val="расш.для РАО"/>
      <sheetName val="расш.для РАО стр.310"/>
      <sheetName val="Лист1"/>
      <sheetName val="1.1."/>
      <sheetName val="1.2."/>
      <sheetName val="Графики_Гкал,тыс.руб."/>
      <sheetName val="2.1."/>
      <sheetName val="2.2."/>
      <sheetName val="2.3."/>
      <sheetName val="2.4."/>
      <sheetName val="3.1."/>
      <sheetName val="3.2."/>
      <sheetName val="3.3."/>
      <sheetName val="4.1."/>
      <sheetName val="4.2."/>
      <sheetName val="4.3."/>
      <sheetName val="4.4."/>
      <sheetName val="4.5."/>
      <sheetName val="4.6."/>
      <sheetName val="4.7."/>
      <sheetName val="5.1."/>
      <sheetName val="5.1_январь"/>
      <sheetName val="5.1_февраль"/>
      <sheetName val="5.1_март"/>
      <sheetName val="6.1."/>
      <sheetName val="1 кв."/>
      <sheetName val="2 кв."/>
      <sheetName val="3 кв."/>
      <sheetName val="4 кв."/>
      <sheetName val=" год"/>
      <sheetName val="УП 33 свод."/>
      <sheetName val="Факт"/>
      <sheetName val="пл. и факт"/>
      <sheetName val="Модуль2"/>
      <sheetName val="Модуль1"/>
      <sheetName val="ñâîä äî âí.îá."/>
      <sheetName val="ðàñø.äëÿ ÐÀÎ"/>
      <sheetName val="ðàñø.äëÿ ÐÀÎ ñòð.310"/>
      <sheetName val="Ëèñò1"/>
      <sheetName val="Ãðàôèêè_Ãêàë,òûñ.ðóá."/>
      <sheetName val="5.1_ÿíâàðü"/>
      <sheetName val="5.1_ôåâðàëü"/>
      <sheetName val="5.1_ìàðò"/>
      <sheetName val="1 êâ."/>
      <sheetName val="2 êâ."/>
      <sheetName val="3 êâ."/>
      <sheetName val="4 êâ."/>
      <sheetName val=" ãîä"/>
      <sheetName val="ÓÏ 33 ñâîä."/>
      <sheetName val="Ôàêò"/>
      <sheetName val="ïë. è ôàêò"/>
      <sheetName val="Ìîäóëü2"/>
      <sheetName val="Ìîäóëü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1 (2)"/>
      <sheetName val="Форма7 "/>
      <sheetName val="Форма13"/>
      <sheetName val="Форма14"/>
      <sheetName val="Добыча нефти4"/>
      <sheetName val="поставка сравн13"/>
      <sheetName val="из сем"/>
      <sheetName val="Добычанефти4"/>
      <sheetName val="поставкасравн1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ализ"/>
      <sheetName val="Коэффициенты"/>
      <sheetName val="#ССЫЛКА"/>
      <sheetName val="_ССЫЛКА"/>
      <sheetName val="NPV"/>
      <sheetName val="Форма2"/>
      <sheetName val="Форма1"/>
      <sheetName val="14.1.2.2.(Услуги связи)"/>
      <sheetName val="ЦентрЗатр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исокТЭП"/>
      <sheetName val="Форма2"/>
      <sheetName val="Пром1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элементы"/>
      <sheetName val="флормиро"/>
      <sheetName val="Форма 7.1."/>
      <sheetName val="Форма 7 (2)"/>
      <sheetName val="Форма 7 балансировка (2)"/>
      <sheetName val="Форма 7 балансировка"/>
      <sheetName val="Лист1"/>
      <sheetName val="Форма 7 пр"/>
      <sheetName val="Лист2"/>
      <sheetName val="Форма 1"/>
      <sheetName val="Форма 2"/>
      <sheetName val="Форма 2.1."/>
      <sheetName val="Форма 3"/>
      <sheetName val="Форма 3.1"/>
      <sheetName val="Форма3.2"/>
      <sheetName val="Форма3.3"/>
      <sheetName val="Форма3.4"/>
      <sheetName val="Форма3.5"/>
      <sheetName val="Форма3.6"/>
      <sheetName val="Форма3.7"/>
      <sheetName val="Форма3.8"/>
      <sheetName val="Форма3.9"/>
      <sheetName val="Форма 3.10"/>
      <sheetName val="Форма4"/>
      <sheetName val="Форма5"/>
      <sheetName val="Форма5.1"/>
      <sheetName val="Форма5.2"/>
      <sheetName val="Форма6"/>
      <sheetName val="Форма6.1"/>
      <sheetName val="Форма 7."/>
      <sheetName val="Форма 7 фин"/>
      <sheetName val="Форма 7 кас (2)"/>
      <sheetName val="Форма 7 кас (3)"/>
      <sheetName val="Форма 7 кас"/>
      <sheetName val="Форма 7 .1"/>
      <sheetName val="Форма7."/>
      <sheetName val="Форма 6стара"/>
      <sheetName val="Форма 7"/>
      <sheetName val="Форма 8"/>
      <sheetName val="Форма 11"/>
      <sheetName val="#ССЫЛКА"/>
      <sheetName val="ТЭП"/>
      <sheetName val="СписокТЭП"/>
      <sheetName val="Добыча нефти4"/>
      <sheetName val="поставка сравн13"/>
      <sheetName val="Форма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TB-00"/>
      <sheetName val="GL-00"/>
      <sheetName val="TB-09"/>
      <sheetName val="CF-09"/>
      <sheetName val="GL-09"/>
      <sheetName val="GL-090"/>
      <sheetName val="GL-095"/>
      <sheetName val="TB-08"/>
      <sheetName val="CF-08"/>
      <sheetName val="GL-08"/>
      <sheetName val="GL-080"/>
      <sheetName val="GL-085"/>
      <sheetName val="TB-07"/>
      <sheetName val="#"/>
      <sheetName val="ADJ"/>
      <sheetName val="IS"/>
      <sheetName val="BS"/>
      <sheetName val="CF"/>
      <sheetName val="CF-1"/>
      <sheetName val="CE"/>
      <sheetName val="24"/>
      <sheetName val="13"/>
      <sheetName val="16"/>
      <sheetName val="12"/>
      <sheetName val="10"/>
      <sheetName val="30"/>
      <sheetName val="30a"/>
      <sheetName val="33"/>
      <sheetName val="43"/>
      <sheetName val="60"/>
      <sheetName val="70"/>
      <sheetName val="72"/>
      <sheetName val="71"/>
      <sheetName val="73"/>
      <sheetName val="77"/>
      <sheetName val="FI-cred"/>
      <sheetName val="FI-liq"/>
      <sheetName val="FI-int"/>
      <sheetName val="FI-cur"/>
      <sheetName val="Rel Part"/>
      <sheetName val="GL-00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>
        <row r="32">
          <cell r="B32" t="str">
            <v xml:space="preserve">Сверка 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элементы"/>
      <sheetName val="флормиро"/>
      <sheetName val="Форма 7.1."/>
      <sheetName val="Форма 7 (2)"/>
      <sheetName val="Форма 7 балансировка (2)"/>
      <sheetName val="Форма 7 балансировка"/>
      <sheetName val="Лист1"/>
      <sheetName val="Форма 7 пр"/>
      <sheetName val="Лист2"/>
      <sheetName val="Форма 1"/>
      <sheetName val="Форма 2"/>
      <sheetName val="Форма 2.1."/>
      <sheetName val="Форма 3"/>
      <sheetName val="Форма 3.1"/>
      <sheetName val="Форма3.2"/>
      <sheetName val="Форма3.3"/>
      <sheetName val="Форма3.4"/>
      <sheetName val="Форма3.5"/>
      <sheetName val="Форма3.6"/>
      <sheetName val="Форма3.7"/>
      <sheetName val="Форма3.8"/>
      <sheetName val="Форма3.9"/>
      <sheetName val="Форма 3.10"/>
      <sheetName val="Форма4"/>
      <sheetName val="Форма5"/>
      <sheetName val="Форма5.1"/>
      <sheetName val="Форма5.2"/>
      <sheetName val="Форма6"/>
      <sheetName val="Форма6.1"/>
      <sheetName val="Форма 7."/>
      <sheetName val="Форма 7 фин"/>
      <sheetName val="Форма 7 кас (2)"/>
      <sheetName val="Форма 7 кас (3)"/>
      <sheetName val="Форма 7 кас"/>
      <sheetName val="Форма 7 .1"/>
      <sheetName val="Форма7."/>
      <sheetName val="Форма 6стара"/>
      <sheetName val="Форма 7"/>
      <sheetName val="Форма 8"/>
      <sheetName val="Форма 11"/>
      <sheetName val="#ССЫЛКА"/>
      <sheetName val="Баланс"/>
      <sheetName val="Нефть"/>
      <sheetName val="#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 table 1"/>
      <sheetName val="Prices_DECK-HOOK"/>
      <sheetName val="DECKunit price"/>
      <sheetName val="Marge_HOOK"/>
      <sheetName val="Marge_DECK"/>
      <sheetName val="Costs Summary"/>
      <sheetName val="Engineering"/>
      <sheetName val="Struct."/>
      <sheetName val="Equip.Summ."/>
      <sheetName val="Pip.Summ."/>
      <sheetName val="cost for double PSV"/>
      <sheetName val="U price pipe"/>
      <sheetName val="U cost Pip"/>
      <sheetName val="Coating e Firepr."/>
      <sheetName val="E&amp;I Summ"/>
      <sheetName val="Archit.- HVAC"/>
      <sheetName val="Precom-Com OnShore"/>
      <sheetName val="Weighing"/>
      <sheetName val="Load-out"/>
      <sheetName val="Seafast."/>
      <sheetName val="Hook-Up"/>
      <sheetName val="synthes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 table 1"/>
      <sheetName val="Prices_DECK-HOOK"/>
      <sheetName val="DECKunit price"/>
      <sheetName val="Marge_HOOK"/>
      <sheetName val="Marge_DECK"/>
      <sheetName val="Costs Summary"/>
      <sheetName val="Engineering"/>
      <sheetName val="Struct."/>
      <sheetName val="Equip.Summ."/>
      <sheetName val="Pip.Summ."/>
      <sheetName val="cost for double PSV"/>
      <sheetName val="U price pipe"/>
      <sheetName val="U cost Pip"/>
      <sheetName val="Coating e Firepr."/>
      <sheetName val="E&amp;I Summ"/>
      <sheetName val="Archit.- HVAC"/>
      <sheetName val="Precom-Com OnShore"/>
      <sheetName val="Weighing"/>
      <sheetName val="Load-out"/>
      <sheetName val="Seafast."/>
      <sheetName val="Hook-Up"/>
      <sheetName val="synthes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-12 "/>
      <sheetName val="р3"/>
      <sheetName val="1 (2)"/>
      <sheetName val="Письмо"/>
      <sheetName val="100"/>
      <sheetName val="1"/>
      <sheetName val="д.1.001"/>
      <sheetName val="2"/>
      <sheetName val="д.2.001"/>
      <sheetName val="д.2.002"/>
      <sheetName val="д.2.003"/>
      <sheetName val="д.2.004"/>
      <sheetName val="д.2.005"/>
      <sheetName val="д.2.006"/>
      <sheetName val="д.2.007"/>
      <sheetName val="д.2.008"/>
      <sheetName val="д.2.009"/>
      <sheetName val="д.2.010"/>
      <sheetName val="3"/>
      <sheetName val="д.3.001"/>
      <sheetName val="Д.3.002"/>
      <sheetName val="5"/>
      <sheetName val="4"/>
      <sheetName val="д.4.001"/>
      <sheetName val="6"/>
      <sheetName val="д.6.001"/>
      <sheetName val="д.6.002"/>
      <sheetName val="д.6.003"/>
      <sheetName val="7"/>
      <sheetName val="д.7.001"/>
      <sheetName val="8"/>
      <sheetName val="д.8.001"/>
      <sheetName val="д.8.002"/>
      <sheetName val="9"/>
      <sheetName val="д.9.001"/>
      <sheetName val="10"/>
      <sheetName val="11"/>
      <sheetName val="Д.11"/>
      <sheetName val="12"/>
      <sheetName val="13"/>
      <sheetName val="д.13.001"/>
      <sheetName val="д.13.002"/>
      <sheetName val="Д.13.004"/>
      <sheetName val="д.13.005"/>
      <sheetName val="д.13.007"/>
      <sheetName val="14"/>
      <sheetName val="д.14.001"/>
      <sheetName val="15"/>
      <sheetName val="д.15.001"/>
      <sheetName val="16"/>
      <sheetName val="д.16.001"/>
      <sheetName val="17"/>
      <sheetName val="д.17.001"/>
      <sheetName val="д.17.002"/>
      <sheetName val="18"/>
      <sheetName val="19"/>
      <sheetName val="20"/>
      <sheetName val="д.20.001"/>
      <sheetName val="21"/>
      <sheetName val="д21"/>
      <sheetName val="22"/>
      <sheetName val="д.22.001"/>
      <sheetName val="д.22.002"/>
      <sheetName val="д.22.003"/>
      <sheetName val="д.22.005"/>
      <sheetName val="расш.22"/>
      <sheetName val="23"/>
      <sheetName val="д.23"/>
      <sheetName val="24"/>
      <sheetName val="25"/>
      <sheetName val="д.25.001"/>
      <sheetName val="26"/>
      <sheetName val="27"/>
      <sheetName val="д.27.001"/>
      <sheetName val="28"/>
      <sheetName val="д.28.001"/>
      <sheetName val="д.28.002"/>
      <sheetName val="д.28.003"/>
      <sheetName val="д.28.004"/>
      <sheetName val="д.28.005"/>
      <sheetName val="д.28.006"/>
      <sheetName val="29"/>
      <sheetName val="30"/>
      <sheetName val="31"/>
      <sheetName val="д31"/>
      <sheetName val="32"/>
      <sheetName val="Лист1"/>
      <sheetName val="ЗАО (2)"/>
      <sheetName val="ОАО (2)"/>
      <sheetName val="Прочие (2)"/>
      <sheetName val="Стор нов (2)"/>
      <sheetName val="форма № 1 "/>
      <sheetName val="Форма №2"/>
      <sheetName val="Форма №3"/>
      <sheetName val="Формат №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B-1"/>
      <sheetName val="TB-2"/>
      <sheetName val="AutoAdj"/>
      <sheetName val="Info"/>
      <sheetName val="Control"/>
      <sheetName val="A1"/>
      <sheetName val="A1-1"/>
      <sheetName val="A2"/>
      <sheetName val="A3"/>
      <sheetName val="A3-1"/>
      <sheetName val="A4"/>
      <sheetName val="A4-1"/>
      <sheetName val="A5"/>
      <sheetName val="O1"/>
      <sheetName val="O2"/>
      <sheetName val="O3"/>
      <sheetName val="O3-1"/>
      <sheetName val="O4"/>
      <sheetName val="K1"/>
      <sheetName val="P1"/>
      <sheetName val="P2"/>
      <sheetName val="P3"/>
      <sheetName val="C1"/>
      <sheetName val="C2-1"/>
      <sheetName val="C2-2"/>
      <sheetName val="C3-1"/>
      <sheetName val="C3-2"/>
      <sheetName val="C4"/>
      <sheetName val="C5"/>
      <sheetName val="C6"/>
      <sheetName val="Акт"/>
      <sheetName val="C7"/>
      <sheetName val="Grouplist"/>
      <sheetName val="Rates"/>
      <sheetName val="PP&amp;E mvt for 2003"/>
      <sheetName val="Àêò"/>
    </sheetNames>
    <sheetDataSet>
      <sheetData sheetId="0" refreshError="1"/>
      <sheetData sheetId="1" refreshError="1"/>
      <sheetData sheetId="2" refreshError="1"/>
      <sheetData sheetId="3" refreshError="1">
        <row r="5">
          <cell r="G5" t="str">
            <v>ДД ММММ ГГГГ</v>
          </cell>
        </row>
        <row r="6">
          <cell r="G6" t="str">
            <v>ДД ММММ ГГГГ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urve"/>
      <sheetName val="Histogram"/>
    </sheetNames>
    <sheetDataSet>
      <sheetData sheetId="0" refreshError="1">
        <row r="1">
          <cell r="AF1">
            <v>37940</v>
          </cell>
        </row>
      </sheetData>
      <sheetData sheetId="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ICI"/>
      <sheetName val="Commesse min."/>
      <sheetName val="Mdc civilistico"/>
    </sheetNames>
    <sheetDataSet>
      <sheetData sheetId="0" refreshError="1">
        <row r="60">
          <cell r="A60" t="str">
            <v>N.B. la composizione del portafoglio prodotti  è stata effettuata prendendo i ricavi a vita intera stimati per le commesse dell'esercizio 2000 di importo &gt; a £100 mln</v>
          </cell>
        </row>
        <row r="69">
          <cell r="B69" t="str">
            <v>1) COSTI PER PRODOTTO (escluse commesse minori)</v>
          </cell>
        </row>
        <row r="71">
          <cell r="B71" t="str">
            <v>PRODOTTI</v>
          </cell>
          <cell r="C71" t="str">
            <v>RICAVI A VITA INTERA</v>
          </cell>
        </row>
        <row r="72">
          <cell r="B72" t="str">
            <v>PIATTAFORME</v>
          </cell>
          <cell r="C72">
            <v>125533</v>
          </cell>
        </row>
        <row r="73">
          <cell r="B73" t="str">
            <v>SKID &amp; PACKAGES</v>
          </cell>
          <cell r="C73">
            <v>0</v>
          </cell>
        </row>
        <row r="74">
          <cell r="B74" t="str">
            <v>PRESSURE VESSELS</v>
          </cell>
          <cell r="C74">
            <v>11952</v>
          </cell>
        </row>
        <row r="75">
          <cell r="B75" t="str">
            <v>FABBRICAZIONI TUBIFICIO</v>
          </cell>
          <cell r="C75">
            <v>9180</v>
          </cell>
        </row>
        <row r="76">
          <cell r="B76" t="str">
            <v>CARPENTERIA ORDINARIA</v>
          </cell>
          <cell r="C76">
            <v>745</v>
          </cell>
        </row>
        <row r="77">
          <cell r="B77" t="str">
            <v>CALDAIE</v>
          </cell>
          <cell r="C77">
            <v>41316</v>
          </cell>
        </row>
        <row r="78">
          <cell r="B78" t="str">
            <v>SERVIZI A CONSORZI</v>
          </cell>
          <cell r="C78">
            <v>9532</v>
          </cell>
        </row>
        <row r="79">
          <cell r="B79" t="str">
            <v>COSTRUZIONI NAVALI</v>
          </cell>
          <cell r="C79">
            <v>44641</v>
          </cell>
        </row>
        <row r="80">
          <cell r="B80" t="str">
            <v>SERVIZI A TERZI</v>
          </cell>
          <cell r="C80">
            <v>3156.12</v>
          </cell>
        </row>
        <row r="81">
          <cell r="B81" t="str">
            <v>IMPIANTI ON SHORE</v>
          </cell>
          <cell r="C81">
            <v>10565</v>
          </cell>
        </row>
        <row r="82">
          <cell r="B82" t="str">
            <v>SERVIZI A PARTECIPATE</v>
          </cell>
          <cell r="C82">
            <v>0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tabColor rgb="FF00B0F0"/>
  </sheetPr>
  <dimension ref="A2:I60"/>
  <sheetViews>
    <sheetView tabSelected="1" zoomScale="120" zoomScaleNormal="120" zoomScaleSheetLayoutView="80" workbookViewId="0">
      <selection activeCell="D42" sqref="D42"/>
    </sheetView>
  </sheetViews>
  <sheetFormatPr defaultRowHeight="12"/>
  <cols>
    <col min="1" max="1" width="61" style="84" customWidth="1"/>
    <col min="2" max="2" width="7.33203125" style="185" customWidth="1"/>
    <col min="3" max="3" width="19.1640625" style="33" customWidth="1"/>
    <col min="4" max="4" width="18.6640625" style="33" customWidth="1"/>
    <col min="5" max="5" width="12.33203125" style="32" bestFit="1" customWidth="1"/>
    <col min="6" max="16384" width="9.33203125" style="32"/>
  </cols>
  <sheetData>
    <row r="2" spans="1:7" ht="56.25" customHeight="1"/>
    <row r="3" spans="1:7" s="59" customFormat="1" ht="27.75" customHeight="1">
      <c r="A3" s="212" t="s">
        <v>137</v>
      </c>
      <c r="B3" s="212"/>
      <c r="C3" s="213"/>
      <c r="D3" s="213"/>
    </row>
    <row r="4" spans="1:7" s="59" customFormat="1" ht="15" customHeight="1">
      <c r="A4" s="85"/>
      <c r="B4" s="178"/>
      <c r="C4" s="102"/>
      <c r="D4" s="102"/>
    </row>
    <row r="5" spans="1:7" s="57" customFormat="1" ht="13.5" customHeight="1">
      <c r="B5" s="186"/>
      <c r="C5" s="58"/>
      <c r="D5" s="58"/>
    </row>
    <row r="6" spans="1:7" s="57" customFormat="1" ht="28.5">
      <c r="A6" s="31"/>
      <c r="B6" s="187"/>
      <c r="C6" s="210" t="s">
        <v>129</v>
      </c>
      <c r="D6" s="209" t="s">
        <v>127</v>
      </c>
    </row>
    <row r="7" spans="1:7" s="57" customFormat="1" ht="28.5">
      <c r="A7" s="99" t="s">
        <v>17</v>
      </c>
      <c r="B7" s="177" t="s">
        <v>138</v>
      </c>
      <c r="C7" s="98" t="s">
        <v>124</v>
      </c>
      <c r="D7" s="98" t="s">
        <v>128</v>
      </c>
    </row>
    <row r="8" spans="1:7" s="57" customFormat="1" ht="13.5" customHeight="1">
      <c r="A8" s="31"/>
      <c r="B8" s="188"/>
      <c r="C8" s="58"/>
      <c r="D8" s="58"/>
    </row>
    <row r="9" spans="1:7" s="42" customFormat="1" ht="14.25">
      <c r="A9" s="53" t="s">
        <v>91</v>
      </c>
      <c r="B9" s="179"/>
      <c r="C9" s="103"/>
      <c r="D9" s="103"/>
    </row>
    <row r="10" spans="1:7" s="42" customFormat="1" ht="12.75">
      <c r="A10" s="5" t="s">
        <v>0</v>
      </c>
      <c r="B10" s="179">
        <v>5</v>
      </c>
      <c r="C10" s="52">
        <v>26065577</v>
      </c>
      <c r="D10" s="52">
        <v>29973311</v>
      </c>
      <c r="E10" s="50"/>
      <c r="F10" s="50"/>
      <c r="G10" s="50"/>
    </row>
    <row r="11" spans="1:7" s="42" customFormat="1" ht="12.75" hidden="1">
      <c r="A11" s="5" t="s">
        <v>108</v>
      </c>
      <c r="B11" s="179"/>
      <c r="C11" s="52">
        <v>0</v>
      </c>
      <c r="D11" s="52">
        <v>0</v>
      </c>
      <c r="E11" s="50"/>
      <c r="F11" s="50"/>
      <c r="G11" s="50"/>
    </row>
    <row r="12" spans="1:7" s="42" customFormat="1" ht="25.5" hidden="1">
      <c r="A12" s="5" t="s">
        <v>109</v>
      </c>
      <c r="B12" s="179"/>
      <c r="C12" s="52">
        <v>0</v>
      </c>
      <c r="D12" s="52">
        <v>0</v>
      </c>
      <c r="E12" s="50"/>
      <c r="F12" s="50"/>
      <c r="G12" s="50"/>
    </row>
    <row r="13" spans="1:7" s="42" customFormat="1" ht="12.75">
      <c r="A13" s="5" t="s">
        <v>90</v>
      </c>
      <c r="B13" s="179"/>
      <c r="C13" s="52">
        <v>2528239</v>
      </c>
      <c r="D13" s="52">
        <v>470298</v>
      </c>
    </row>
    <row r="14" spans="1:7" s="42" customFormat="1" ht="25.5" hidden="1">
      <c r="A14" s="5" t="s">
        <v>110</v>
      </c>
      <c r="B14" s="179"/>
      <c r="C14" s="52">
        <v>0</v>
      </c>
      <c r="D14" s="52">
        <v>0</v>
      </c>
    </row>
    <row r="15" spans="1:7" s="42" customFormat="1" ht="12.75" hidden="1">
      <c r="A15" s="5" t="s">
        <v>89</v>
      </c>
      <c r="B15" s="179"/>
      <c r="C15" s="52">
        <v>0</v>
      </c>
      <c r="D15" s="52">
        <v>0</v>
      </c>
    </row>
    <row r="16" spans="1:7" s="42" customFormat="1" ht="12.75">
      <c r="A16" s="5" t="s">
        <v>1</v>
      </c>
      <c r="B16" s="179">
        <v>6</v>
      </c>
      <c r="C16" s="52">
        <v>241944090</v>
      </c>
      <c r="D16" s="52">
        <v>143246719</v>
      </c>
    </row>
    <row r="17" spans="1:9" s="42" customFormat="1" ht="12.75">
      <c r="A17" s="5" t="s">
        <v>88</v>
      </c>
      <c r="B17" s="179">
        <v>7</v>
      </c>
      <c r="C17" s="52">
        <v>49342443</v>
      </c>
      <c r="D17" s="52">
        <v>46110289</v>
      </c>
      <c r="E17" s="56"/>
      <c r="F17" s="56"/>
      <c r="G17" s="56"/>
      <c r="H17" s="56"/>
      <c r="I17" s="56"/>
    </row>
    <row r="18" spans="1:9" s="42" customFormat="1" ht="12.75" hidden="1">
      <c r="A18" s="5" t="s">
        <v>111</v>
      </c>
      <c r="B18" s="179"/>
      <c r="C18" s="52">
        <v>0</v>
      </c>
      <c r="D18" s="52">
        <v>0</v>
      </c>
      <c r="E18" s="56"/>
      <c r="F18" s="56"/>
      <c r="G18" s="56"/>
      <c r="H18" s="56"/>
      <c r="I18" s="56"/>
    </row>
    <row r="19" spans="1:9" s="42" customFormat="1" ht="12.75">
      <c r="A19" s="5" t="s">
        <v>87</v>
      </c>
      <c r="B19" s="179"/>
      <c r="C19" s="52">
        <v>2349608</v>
      </c>
      <c r="D19" s="52">
        <v>2269292</v>
      </c>
    </row>
    <row r="20" spans="1:9" s="42" customFormat="1" ht="12.95" customHeight="1">
      <c r="A20" s="5" t="s">
        <v>2</v>
      </c>
      <c r="B20" s="179"/>
      <c r="C20" s="52">
        <f>1571681-74381</f>
        <v>1497300</v>
      </c>
      <c r="D20" s="52">
        <v>703570</v>
      </c>
    </row>
    <row r="21" spans="1:9" s="42" customFormat="1" ht="12.75">
      <c r="A21" s="51"/>
      <c r="B21" s="180"/>
      <c r="C21" s="50"/>
      <c r="D21" s="50"/>
    </row>
    <row r="22" spans="1:9" s="42" customFormat="1" ht="12.75">
      <c r="A22" s="55"/>
      <c r="B22" s="182"/>
      <c r="C22" s="48"/>
      <c r="D22" s="48"/>
    </row>
    <row r="23" spans="1:9" s="42" customFormat="1" ht="12.75">
      <c r="A23" s="45" t="s">
        <v>86</v>
      </c>
      <c r="B23" s="180"/>
      <c r="C23" s="44">
        <f>SUM(C10:C20)</f>
        <v>323727257</v>
      </c>
      <c r="D23" s="44">
        <f>SUM(D10:D20)</f>
        <v>222773479</v>
      </c>
    </row>
    <row r="24" spans="1:9" s="42" customFormat="1" ht="13.5" thickBot="1">
      <c r="A24" s="40"/>
      <c r="B24" s="181"/>
      <c r="C24" s="39"/>
      <c r="D24" s="39"/>
    </row>
    <row r="25" spans="1:9" s="42" customFormat="1" ht="13.5">
      <c r="A25" s="54"/>
      <c r="B25" s="189"/>
      <c r="C25" s="50"/>
      <c r="D25" s="50"/>
    </row>
    <row r="26" spans="1:9" s="42" customFormat="1" ht="12.75">
      <c r="A26" s="53" t="s">
        <v>85</v>
      </c>
      <c r="B26" s="179"/>
      <c r="C26" s="52"/>
      <c r="D26" s="52"/>
    </row>
    <row r="27" spans="1:9" s="42" customFormat="1" ht="12.75">
      <c r="A27" s="5" t="s">
        <v>3</v>
      </c>
      <c r="B27" s="179">
        <v>8</v>
      </c>
      <c r="C27" s="52">
        <f>266789677+436346</f>
        <v>267226023</v>
      </c>
      <c r="D27" s="52">
        <v>193921414</v>
      </c>
      <c r="E27" s="96"/>
    </row>
    <row r="28" spans="1:9" s="42" customFormat="1" ht="12.75">
      <c r="A28" s="95" t="s">
        <v>119</v>
      </c>
      <c r="B28" s="179"/>
      <c r="C28" s="52">
        <v>1000040</v>
      </c>
      <c r="D28" s="52">
        <v>40</v>
      </c>
    </row>
    <row r="29" spans="1:9" s="42" customFormat="1" ht="12.75">
      <c r="A29" s="95" t="s">
        <v>115</v>
      </c>
      <c r="B29" s="179"/>
      <c r="C29" s="52">
        <v>2008111</v>
      </c>
      <c r="D29" s="52">
        <v>0</v>
      </c>
    </row>
    <row r="30" spans="1:9" s="42" customFormat="1" ht="12.75">
      <c r="A30" s="5" t="s">
        <v>84</v>
      </c>
      <c r="B30" s="179">
        <v>9</v>
      </c>
      <c r="C30" s="52">
        <v>9732032</v>
      </c>
      <c r="D30" s="52">
        <v>7055362</v>
      </c>
    </row>
    <row r="31" spans="1:9" s="42" customFormat="1" ht="12.75">
      <c r="A31" s="5" t="s">
        <v>35</v>
      </c>
      <c r="B31" s="179">
        <v>9</v>
      </c>
      <c r="C31" s="52">
        <v>5036484</v>
      </c>
      <c r="D31" s="52">
        <v>5036377</v>
      </c>
    </row>
    <row r="32" spans="1:9" s="42" customFormat="1" ht="12.75" hidden="1">
      <c r="A32" s="5" t="s">
        <v>6</v>
      </c>
      <c r="B32" s="179"/>
      <c r="C32" s="52">
        <v>0</v>
      </c>
      <c r="D32" s="52">
        <v>0</v>
      </c>
    </row>
    <row r="33" spans="1:4" s="42" customFormat="1" ht="12.75">
      <c r="A33" s="5" t="s">
        <v>5</v>
      </c>
      <c r="B33" s="179"/>
      <c r="C33" s="52">
        <v>92714</v>
      </c>
      <c r="D33" s="52">
        <v>92714</v>
      </c>
    </row>
    <row r="34" spans="1:4" s="42" customFormat="1" ht="12.75">
      <c r="A34" s="5" t="s">
        <v>7</v>
      </c>
      <c r="B34" s="179"/>
      <c r="C34" s="52">
        <f>1597137-74381-436346</f>
        <v>1086410</v>
      </c>
      <c r="D34" s="52">
        <v>316599</v>
      </c>
    </row>
    <row r="35" spans="1:4" s="42" customFormat="1" ht="12.75">
      <c r="A35" s="51"/>
      <c r="B35" s="180"/>
      <c r="C35" s="50"/>
      <c r="D35" s="50"/>
    </row>
    <row r="36" spans="1:4" s="42" customFormat="1" ht="12.75">
      <c r="A36" s="55"/>
      <c r="B36" s="182"/>
      <c r="C36" s="48"/>
      <c r="D36" s="48"/>
    </row>
    <row r="37" spans="1:4" s="43" customFormat="1" ht="12.75">
      <c r="A37" s="45" t="s">
        <v>83</v>
      </c>
      <c r="B37" s="180"/>
      <c r="C37" s="44">
        <f>SUM(C27:C34)</f>
        <v>286181814</v>
      </c>
      <c r="D37" s="44">
        <f>SUM(D27:D34)</f>
        <v>206422506</v>
      </c>
    </row>
    <row r="38" spans="1:4" s="42" customFormat="1" ht="13.5" thickBot="1">
      <c r="A38" s="40"/>
      <c r="B38" s="181"/>
      <c r="C38" s="39"/>
      <c r="D38" s="39"/>
    </row>
    <row r="39" spans="1:4" s="42" customFormat="1" ht="13.5">
      <c r="A39" s="54"/>
      <c r="B39" s="189"/>
      <c r="C39" s="50"/>
      <c r="D39" s="50"/>
    </row>
    <row r="40" spans="1:4" s="42" customFormat="1" ht="12.75">
      <c r="A40" s="53" t="s">
        <v>82</v>
      </c>
      <c r="B40" s="179"/>
      <c r="C40" s="50"/>
      <c r="D40" s="50"/>
    </row>
    <row r="41" spans="1:4" s="42" customFormat="1" ht="12.75">
      <c r="A41" s="5" t="s">
        <v>8</v>
      </c>
      <c r="B41" s="179">
        <v>10</v>
      </c>
      <c r="C41" s="52">
        <v>34500000</v>
      </c>
      <c r="D41" s="52">
        <v>14500000</v>
      </c>
    </row>
    <row r="42" spans="1:4" s="42" customFormat="1" ht="12.75">
      <c r="A42" s="5" t="s">
        <v>81</v>
      </c>
      <c r="B42" s="179"/>
      <c r="C42" s="52">
        <v>493164</v>
      </c>
      <c r="D42" s="52">
        <v>257281</v>
      </c>
    </row>
    <row r="43" spans="1:4" s="42" customFormat="1" ht="12.75">
      <c r="A43" s="51" t="s">
        <v>9</v>
      </c>
      <c r="B43" s="180"/>
      <c r="C43" s="52">
        <v>2552279</v>
      </c>
      <c r="D43" s="52">
        <v>1593692</v>
      </c>
    </row>
    <row r="44" spans="1:4" s="42" customFormat="1" ht="12.75">
      <c r="A44" s="51"/>
      <c r="B44" s="180"/>
      <c r="C44" s="50"/>
      <c r="D44" s="50"/>
    </row>
    <row r="45" spans="1:4" s="42" customFormat="1" ht="12.75">
      <c r="A45" s="49"/>
      <c r="B45" s="182"/>
      <c r="C45" s="48"/>
      <c r="D45" s="48"/>
    </row>
    <row r="46" spans="1:4" s="43" customFormat="1" ht="12.75">
      <c r="A46" s="45" t="s">
        <v>10</v>
      </c>
      <c r="B46" s="180"/>
      <c r="C46" s="44">
        <f>SUM(C41:C43)</f>
        <v>37545443</v>
      </c>
      <c r="D46" s="44">
        <f>SUM(D41:D43)</f>
        <v>16350973</v>
      </c>
    </row>
    <row r="47" spans="1:4" s="42" customFormat="1" ht="13.5" thickBot="1">
      <c r="A47" s="40"/>
      <c r="B47" s="181"/>
      <c r="C47" s="39"/>
      <c r="D47" s="39"/>
    </row>
    <row r="48" spans="1:4" s="42" customFormat="1" ht="13.5">
      <c r="A48" s="47"/>
      <c r="B48" s="190"/>
      <c r="C48" s="46"/>
      <c r="D48" s="46"/>
    </row>
    <row r="49" spans="1:4" s="43" customFormat="1" ht="12.75">
      <c r="A49" s="45" t="s">
        <v>80</v>
      </c>
      <c r="B49" s="180"/>
      <c r="C49" s="44">
        <f>C46+C37</f>
        <v>323727257</v>
      </c>
      <c r="D49" s="44">
        <f>D46+D37</f>
        <v>222773479</v>
      </c>
    </row>
    <row r="50" spans="1:4" s="42" customFormat="1" ht="13.5" thickBot="1">
      <c r="A50" s="40"/>
      <c r="B50" s="181"/>
      <c r="C50" s="39"/>
      <c r="D50" s="39"/>
    </row>
    <row r="51" spans="1:4" ht="4.5" hidden="1" customHeight="1">
      <c r="A51" s="86"/>
      <c r="B51" s="191"/>
    </row>
    <row r="52" spans="1:4" s="37" customFormat="1" ht="12.75" hidden="1">
      <c r="A52" s="87" t="s">
        <v>79</v>
      </c>
      <c r="B52" s="192"/>
      <c r="C52" s="41">
        <v>10872</v>
      </c>
      <c r="D52" s="41">
        <v>10844</v>
      </c>
    </row>
    <row r="53" spans="1:4" s="37" customFormat="1" ht="12.75" hidden="1">
      <c r="A53" s="87" t="s">
        <v>78</v>
      </c>
      <c r="B53" s="192"/>
      <c r="C53" s="41">
        <v>10000</v>
      </c>
      <c r="D53" s="41">
        <v>0</v>
      </c>
    </row>
    <row r="54" spans="1:4" s="37" customFormat="1" ht="4.5" hidden="1" customHeight="1" thickBot="1">
      <c r="A54" s="40"/>
      <c r="B54" s="181"/>
      <c r="C54" s="39"/>
      <c r="D54" s="39"/>
    </row>
    <row r="55" spans="1:4" s="37" customFormat="1" ht="4.5" customHeight="1">
      <c r="A55" s="45"/>
      <c r="B55" s="180"/>
      <c r="C55" s="211"/>
      <c r="D55" s="211"/>
    </row>
    <row r="56" spans="1:4" s="37" customFormat="1" ht="13.5">
      <c r="A56" s="88"/>
      <c r="B56" s="193"/>
      <c r="C56" s="38"/>
      <c r="D56" s="38"/>
    </row>
    <row r="57" spans="1:4" s="36" customFormat="1" ht="21" customHeight="1">
      <c r="A57" s="89" t="s">
        <v>102</v>
      </c>
      <c r="B57" s="183"/>
      <c r="C57" s="65" t="s">
        <v>102</v>
      </c>
      <c r="D57" s="65"/>
    </row>
    <row r="58" spans="1:4" s="36" customFormat="1" ht="15">
      <c r="A58" s="90" t="s">
        <v>56</v>
      </c>
      <c r="B58" s="183"/>
      <c r="C58" s="214" t="s">
        <v>32</v>
      </c>
      <c r="D58" s="214"/>
    </row>
    <row r="59" spans="1:4" s="34" customFormat="1" ht="14.25">
      <c r="A59" s="90" t="s">
        <v>33</v>
      </c>
      <c r="B59" s="183"/>
      <c r="C59" s="214" t="s">
        <v>34</v>
      </c>
      <c r="D59" s="214"/>
    </row>
    <row r="60" spans="1:4" s="34" customFormat="1" ht="14.25">
      <c r="A60" s="91"/>
      <c r="B60" s="184"/>
      <c r="C60" s="35"/>
      <c r="D60" s="35"/>
    </row>
  </sheetData>
  <mergeCells count="3">
    <mergeCell ref="A3:D3"/>
    <mergeCell ref="C58:D58"/>
    <mergeCell ref="C59:D59"/>
  </mergeCells>
  <printOptions horizontalCentered="1"/>
  <pageMargins left="0.70866141732283472" right="0.51181102362204722" top="0.74803149606299213" bottom="0.74803149606299213" header="0.31496062992125984" footer="0.31496062992125984"/>
  <pageSetup paperSize="9" scale="9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tabColor rgb="FF00B0F0"/>
  </sheetPr>
  <dimension ref="A6:G73"/>
  <sheetViews>
    <sheetView topLeftCell="A40" zoomScale="120" zoomScaleNormal="120" workbookViewId="0">
      <selection activeCell="D52" sqref="D52"/>
    </sheetView>
  </sheetViews>
  <sheetFormatPr defaultRowHeight="12.75"/>
  <cols>
    <col min="1" max="1" width="56.33203125" style="26" customWidth="1"/>
    <col min="2" max="2" width="7.6640625" style="208" customWidth="1"/>
    <col min="3" max="3" width="20.33203125" style="27" customWidth="1"/>
    <col min="4" max="4" width="20.5" style="27" customWidth="1"/>
    <col min="5" max="5" width="13.1640625" style="148" bestFit="1" customWidth="1"/>
    <col min="6" max="16384" width="9.33203125" style="148"/>
  </cols>
  <sheetData>
    <row r="6" spans="1:6" s="7" customFormat="1" ht="29.25" customHeight="1">
      <c r="A6" s="215" t="s">
        <v>126</v>
      </c>
      <c r="B6" s="215"/>
      <c r="C6" s="215"/>
      <c r="D6" s="215"/>
      <c r="E6" s="156"/>
      <c r="F6" s="156"/>
    </row>
    <row r="7" spans="1:6" s="7" customFormat="1" ht="14.25">
      <c r="A7" s="83"/>
      <c r="B7" s="194"/>
      <c r="C7" s="60"/>
      <c r="D7" s="60"/>
    </row>
    <row r="8" spans="1:6" s="7" customFormat="1">
      <c r="B8" s="195"/>
      <c r="C8" s="105" t="s">
        <v>122</v>
      </c>
      <c r="D8" s="105" t="s">
        <v>123</v>
      </c>
    </row>
    <row r="9" spans="1:6" s="7" customFormat="1" ht="28.5">
      <c r="A9" s="99" t="s">
        <v>17</v>
      </c>
      <c r="B9" s="177" t="s">
        <v>138</v>
      </c>
      <c r="C9" s="98" t="s">
        <v>124</v>
      </c>
      <c r="D9" s="98" t="s">
        <v>124</v>
      </c>
    </row>
    <row r="10" spans="1:6" s="7" customFormat="1" ht="13.5">
      <c r="A10" s="31"/>
      <c r="B10" s="188"/>
      <c r="C10" s="60"/>
      <c r="D10" s="60"/>
    </row>
    <row r="11" spans="1:6" s="7" customFormat="1">
      <c r="A11" s="3" t="s">
        <v>18</v>
      </c>
      <c r="B11" s="196">
        <v>11</v>
      </c>
      <c r="C11" s="1">
        <v>13402291</v>
      </c>
      <c r="D11" s="1">
        <v>6025451</v>
      </c>
      <c r="E11" s="1"/>
    </row>
    <row r="12" spans="1:6" s="7" customFormat="1">
      <c r="A12" s="8" t="s">
        <v>19</v>
      </c>
      <c r="B12" s="197">
        <v>11</v>
      </c>
      <c r="C12" s="1">
        <v>-7256956</v>
      </c>
      <c r="D12" s="1">
        <v>-2671209</v>
      </c>
      <c r="E12" s="1"/>
      <c r="F12" s="138"/>
    </row>
    <row r="13" spans="1:6" s="7" customFormat="1">
      <c r="A13" s="2"/>
      <c r="B13" s="198"/>
      <c r="C13" s="2"/>
      <c r="D13" s="2"/>
      <c r="E13" s="8"/>
    </row>
    <row r="14" spans="1:6" s="7" customFormat="1">
      <c r="A14" s="3"/>
      <c r="B14" s="196"/>
      <c r="C14" s="3"/>
      <c r="D14" s="3"/>
      <c r="E14" s="8"/>
    </row>
    <row r="15" spans="1:6" s="7" customFormat="1">
      <c r="A15" s="10" t="s">
        <v>20</v>
      </c>
      <c r="B15" s="196"/>
      <c r="C15" s="4">
        <f>SUM(C11:C12)</f>
        <v>6145335</v>
      </c>
      <c r="D15" s="4">
        <f>SUM(D11:D12)</f>
        <v>3354242</v>
      </c>
      <c r="E15" s="4"/>
    </row>
    <row r="16" spans="1:6" s="7" customFormat="1" ht="25.5">
      <c r="A16" s="95" t="s">
        <v>135</v>
      </c>
      <c r="B16" s="179">
        <v>6</v>
      </c>
      <c r="C16" s="1">
        <v>-2750796</v>
      </c>
      <c r="D16" s="1">
        <v>-1537765</v>
      </c>
      <c r="E16" s="139"/>
    </row>
    <row r="17" spans="1:6" s="7" customFormat="1">
      <c r="A17" s="2"/>
      <c r="B17" s="198"/>
      <c r="C17" s="2"/>
      <c r="D17" s="2"/>
      <c r="E17" s="139"/>
    </row>
    <row r="18" spans="1:6" s="7" customFormat="1">
      <c r="A18" s="3"/>
      <c r="B18" s="196"/>
      <c r="C18" s="3"/>
      <c r="D18" s="3"/>
      <c r="E18" s="139"/>
    </row>
    <row r="19" spans="1:6" s="7" customFormat="1" ht="30.75" customHeight="1">
      <c r="A19" s="53" t="s">
        <v>45</v>
      </c>
      <c r="B19" s="179"/>
      <c r="C19" s="4">
        <f>SUM(C15:C16)</f>
        <v>3394539</v>
      </c>
      <c r="D19" s="4">
        <f>SUM(D15:D16)</f>
        <v>1816477</v>
      </c>
      <c r="E19" s="139"/>
    </row>
    <row r="20" spans="1:6" s="7" customFormat="1">
      <c r="A20" s="95" t="s">
        <v>21</v>
      </c>
      <c r="B20" s="179"/>
      <c r="C20" s="1">
        <v>987614</v>
      </c>
      <c r="D20" s="1">
        <v>593089</v>
      </c>
      <c r="E20" s="139"/>
    </row>
    <row r="21" spans="1:6" s="7" customFormat="1">
      <c r="A21" s="95" t="s">
        <v>22</v>
      </c>
      <c r="B21" s="179"/>
      <c r="C21" s="1">
        <v>-64747</v>
      </c>
      <c r="D21" s="1">
        <v>-26587</v>
      </c>
      <c r="E21" s="139"/>
    </row>
    <row r="22" spans="1:6" s="7" customFormat="1">
      <c r="A22" s="95" t="s">
        <v>46</v>
      </c>
      <c r="B22" s="179"/>
      <c r="C22" s="1">
        <v>419857</v>
      </c>
      <c r="D22" s="1">
        <v>167851</v>
      </c>
      <c r="E22" s="139"/>
    </row>
    <row r="23" spans="1:6" s="7" customFormat="1" ht="25.5">
      <c r="A23" s="95" t="s">
        <v>47</v>
      </c>
      <c r="B23" s="179"/>
      <c r="C23" s="1">
        <v>-9705</v>
      </c>
      <c r="D23" s="1">
        <v>55832</v>
      </c>
      <c r="E23" s="139"/>
    </row>
    <row r="24" spans="1:6" s="7" customFormat="1">
      <c r="A24" s="95" t="s">
        <v>48</v>
      </c>
      <c r="B24" s="179"/>
      <c r="C24" s="1">
        <v>186561</v>
      </c>
      <c r="D24" s="1">
        <v>74303</v>
      </c>
      <c r="E24" s="139"/>
      <c r="F24" s="138"/>
    </row>
    <row r="25" spans="1:6" s="140" customFormat="1">
      <c r="A25" s="53" t="s">
        <v>49</v>
      </c>
      <c r="B25" s="179"/>
      <c r="C25" s="4">
        <f>SUM(C19:C24)</f>
        <v>4914119</v>
      </c>
      <c r="D25" s="4">
        <f>SUM(D19:D24)</f>
        <v>2680965</v>
      </c>
      <c r="E25" s="141"/>
    </row>
    <row r="26" spans="1:6" s="7" customFormat="1">
      <c r="A26" s="95" t="s">
        <v>24</v>
      </c>
      <c r="B26" s="179">
        <v>12</v>
      </c>
      <c r="C26" s="1">
        <v>-3542058</v>
      </c>
      <c r="D26" s="1">
        <v>-2014623</v>
      </c>
      <c r="E26" s="1"/>
    </row>
    <row r="27" spans="1:6" s="7" customFormat="1">
      <c r="A27" s="95" t="s">
        <v>50</v>
      </c>
      <c r="B27" s="179"/>
      <c r="C27" s="1">
        <v>-15857</v>
      </c>
      <c r="D27" s="1">
        <v>-10600</v>
      </c>
      <c r="E27" s="139"/>
    </row>
    <row r="28" spans="1:6" s="140" customFormat="1" ht="14.25" customHeight="1">
      <c r="A28" s="53" t="s">
        <v>25</v>
      </c>
      <c r="B28" s="179"/>
      <c r="C28" s="4">
        <f>SUM(C25,C26,C27)</f>
        <v>1356204</v>
      </c>
      <c r="D28" s="4">
        <f>SUM(D25,D26,D27)</f>
        <v>655742</v>
      </c>
      <c r="E28" s="141"/>
    </row>
    <row r="29" spans="1:6" s="7" customFormat="1">
      <c r="A29" s="95" t="s">
        <v>26</v>
      </c>
      <c r="B29" s="179"/>
      <c r="C29" s="1">
        <v>-91622</v>
      </c>
      <c r="D29" s="1">
        <v>-127618</v>
      </c>
      <c r="E29" s="139"/>
    </row>
    <row r="30" spans="1:6" s="7" customFormat="1">
      <c r="A30" s="95"/>
      <c r="B30" s="179"/>
      <c r="C30" s="1"/>
      <c r="D30" s="1"/>
      <c r="E30" s="139"/>
    </row>
    <row r="31" spans="1:6" s="140" customFormat="1">
      <c r="A31" s="49" t="s">
        <v>27</v>
      </c>
      <c r="B31" s="182"/>
      <c r="C31" s="142">
        <f>SUM(C28,C29)</f>
        <v>1264582</v>
      </c>
      <c r="D31" s="142">
        <f>SUM(D28,D29)</f>
        <v>528124</v>
      </c>
      <c r="E31" s="141"/>
    </row>
    <row r="32" spans="1:6" s="7" customFormat="1">
      <c r="A32" s="2"/>
      <c r="B32" s="198"/>
      <c r="C32" s="2"/>
      <c r="D32" s="2"/>
      <c r="E32" s="139"/>
    </row>
    <row r="33" spans="1:7" s="7" customFormat="1">
      <c r="A33" s="3"/>
      <c r="B33" s="196"/>
      <c r="C33" s="3"/>
      <c r="D33" s="3"/>
      <c r="E33" s="139"/>
    </row>
    <row r="34" spans="1:7" s="7" customFormat="1">
      <c r="A34" s="10" t="s">
        <v>51</v>
      </c>
      <c r="B34" s="196"/>
      <c r="C34" s="94"/>
      <c r="D34" s="6"/>
    </row>
    <row r="35" spans="1:7" s="7" customFormat="1" ht="25.5">
      <c r="A35" s="95" t="s">
        <v>52</v>
      </c>
      <c r="B35" s="179"/>
      <c r="C35" s="6"/>
      <c r="D35" s="6"/>
    </row>
    <row r="36" spans="1:7" s="7" customFormat="1" ht="16.5" customHeight="1">
      <c r="A36" s="95" t="s">
        <v>28</v>
      </c>
      <c r="B36" s="179"/>
      <c r="C36" s="1">
        <v>226178</v>
      </c>
      <c r="D36" s="1">
        <v>-60127</v>
      </c>
    </row>
    <row r="37" spans="1:7" s="7" customFormat="1" ht="25.5">
      <c r="A37" s="95" t="s">
        <v>29</v>
      </c>
      <c r="B37" s="179"/>
      <c r="C37" s="1">
        <v>9705</v>
      </c>
      <c r="D37" s="1">
        <v>-55832</v>
      </c>
    </row>
    <row r="38" spans="1:7" s="7" customFormat="1" ht="25.5">
      <c r="A38" s="95" t="s">
        <v>53</v>
      </c>
      <c r="B38" s="179"/>
      <c r="C38" s="1">
        <v>0</v>
      </c>
      <c r="D38" s="1">
        <v>29142</v>
      </c>
    </row>
    <row r="39" spans="1:7" s="7" customFormat="1" ht="6" customHeight="1">
      <c r="A39" s="8"/>
      <c r="B39" s="197"/>
      <c r="C39" s="8"/>
      <c r="D39" s="8"/>
    </row>
    <row r="40" spans="1:7" s="7" customFormat="1" ht="8.25" customHeight="1">
      <c r="A40" s="9"/>
      <c r="B40" s="199"/>
      <c r="C40" s="9"/>
      <c r="D40" s="9"/>
    </row>
    <row r="41" spans="1:7" s="7" customFormat="1">
      <c r="A41" s="8" t="s">
        <v>30</v>
      </c>
      <c r="B41" s="197"/>
      <c r="C41" s="143">
        <f>SUM(C36:C38)</f>
        <v>235883</v>
      </c>
      <c r="D41" s="143">
        <f>SUM(D36:D38)</f>
        <v>-86817</v>
      </c>
    </row>
    <row r="42" spans="1:7" s="7" customFormat="1" ht="7.5" customHeight="1">
      <c r="A42" s="2"/>
      <c r="B42" s="198"/>
      <c r="C42" s="2"/>
      <c r="D42" s="2"/>
    </row>
    <row r="43" spans="1:7" s="7" customFormat="1" ht="9.75" customHeight="1">
      <c r="A43" s="3"/>
      <c r="B43" s="196"/>
      <c r="C43" s="3"/>
      <c r="D43" s="3"/>
    </row>
    <row r="44" spans="1:7" s="7" customFormat="1">
      <c r="A44" s="10" t="s">
        <v>31</v>
      </c>
      <c r="B44" s="196"/>
      <c r="C44" s="144">
        <f>SUM(C31,C41)</f>
        <v>1500465</v>
      </c>
      <c r="D44" s="144">
        <f>SUM(D31,D41)</f>
        <v>441307</v>
      </c>
    </row>
    <row r="45" spans="1:7" s="7" customFormat="1" ht="5.25" customHeight="1" thickBot="1">
      <c r="A45" s="17"/>
      <c r="B45" s="200"/>
      <c r="C45" s="17"/>
      <c r="D45" s="17"/>
    </row>
    <row r="46" spans="1:7" s="22" customFormat="1" ht="27" hidden="1" customHeight="1">
      <c r="A46" s="53" t="s">
        <v>54</v>
      </c>
      <c r="B46" s="179"/>
      <c r="C46" s="61" t="e">
        <f>#REF!/C49*1000</f>
        <v>#REF!</v>
      </c>
      <c r="D46" s="61" t="e">
        <f>#REF!/D49*1000</f>
        <v>#REF!</v>
      </c>
      <c r="E46" s="61"/>
      <c r="F46" s="145"/>
      <c r="G46" s="145"/>
    </row>
    <row r="47" spans="1:7" s="22" customFormat="1" ht="6" hidden="1" customHeight="1">
      <c r="A47" s="146"/>
      <c r="B47" s="201"/>
      <c r="C47" s="18"/>
      <c r="D47" s="19"/>
      <c r="E47" s="20"/>
      <c r="F47" s="145"/>
      <c r="G47" s="145"/>
    </row>
    <row r="48" spans="1:7" s="22" customFormat="1" ht="8.25" hidden="1" customHeight="1">
      <c r="A48" s="3"/>
      <c r="B48" s="196"/>
      <c r="C48" s="21"/>
      <c r="F48" s="145"/>
      <c r="G48" s="145"/>
    </row>
    <row r="49" spans="1:7" s="22" customFormat="1" hidden="1">
      <c r="A49" s="53" t="s">
        <v>55</v>
      </c>
      <c r="B49" s="179"/>
      <c r="C49" s="23">
        <f>D67</f>
        <v>500000</v>
      </c>
      <c r="D49" s="24">
        <v>332290</v>
      </c>
      <c r="E49" s="16"/>
      <c r="F49" s="145"/>
      <c r="G49" s="145"/>
    </row>
    <row r="50" spans="1:7" s="22" customFormat="1" ht="4.5" hidden="1" customHeight="1" thickBot="1">
      <c r="A50" s="147"/>
      <c r="B50" s="181"/>
      <c r="C50" s="25"/>
      <c r="D50" s="25"/>
      <c r="E50" s="20"/>
      <c r="F50" s="145"/>
      <c r="G50" s="145"/>
    </row>
    <row r="51" spans="1:7" s="27" customFormat="1">
      <c r="B51" s="202"/>
      <c r="C51" s="26"/>
      <c r="F51" s="148"/>
      <c r="G51" s="148"/>
    </row>
    <row r="52" spans="1:7" s="27" customFormat="1" ht="33" customHeight="1">
      <c r="A52" s="95" t="s">
        <v>54</v>
      </c>
      <c r="B52" s="179"/>
      <c r="C52" s="155">
        <v>473</v>
      </c>
      <c r="D52" s="155">
        <v>128</v>
      </c>
      <c r="F52" s="148"/>
      <c r="G52" s="148"/>
    </row>
    <row r="53" spans="1:7" s="27" customFormat="1" ht="18" customHeight="1">
      <c r="A53" s="95" t="s">
        <v>55</v>
      </c>
      <c r="B53" s="179"/>
      <c r="C53" s="155">
        <v>1815714</v>
      </c>
      <c r="D53" s="155">
        <v>1000000</v>
      </c>
      <c r="F53" s="148"/>
      <c r="G53" s="148"/>
    </row>
    <row r="54" spans="1:7" s="27" customFormat="1">
      <c r="B54" s="202"/>
      <c r="C54" s="26"/>
      <c r="F54" s="148"/>
      <c r="G54" s="148"/>
    </row>
    <row r="55" spans="1:7" s="27" customFormat="1">
      <c r="B55" s="202"/>
      <c r="C55" s="26"/>
      <c r="F55" s="148"/>
      <c r="G55" s="148"/>
    </row>
    <row r="56" spans="1:7" s="149" customFormat="1" ht="15">
      <c r="A56" s="119" t="s">
        <v>102</v>
      </c>
      <c r="B56" s="203"/>
      <c r="C56" s="65" t="s">
        <v>102</v>
      </c>
      <c r="D56" s="65"/>
      <c r="E56" s="78"/>
    </row>
    <row r="57" spans="1:7" s="149" customFormat="1" ht="15">
      <c r="A57" s="120" t="s">
        <v>56</v>
      </c>
      <c r="B57" s="203"/>
      <c r="C57" s="214" t="s">
        <v>32</v>
      </c>
      <c r="D57" s="214"/>
      <c r="E57" s="214"/>
    </row>
    <row r="58" spans="1:7" s="35" customFormat="1" ht="14.25">
      <c r="A58" s="120" t="s">
        <v>33</v>
      </c>
      <c r="B58" s="203"/>
      <c r="C58" s="214" t="s">
        <v>34</v>
      </c>
      <c r="D58" s="214"/>
      <c r="E58" s="214"/>
    </row>
    <row r="59" spans="1:7" s="35" customFormat="1" ht="14.25">
      <c r="A59" s="150"/>
      <c r="B59" s="204"/>
    </row>
    <row r="60" spans="1:7" s="151" customFormat="1" ht="12">
      <c r="A60" s="33"/>
      <c r="B60" s="205"/>
      <c r="C60" s="33"/>
      <c r="D60" s="33"/>
    </row>
    <row r="63" spans="1:7" s="29" customFormat="1">
      <c r="A63" s="152" t="s">
        <v>57</v>
      </c>
      <c r="B63" s="206"/>
      <c r="C63" s="62">
        <v>500000</v>
      </c>
      <c r="D63" s="62">
        <v>500000</v>
      </c>
    </row>
    <row r="64" spans="1:7" s="29" customFormat="1">
      <c r="A64" s="153" t="s">
        <v>58</v>
      </c>
      <c r="B64" s="207"/>
      <c r="C64" s="28">
        <v>950000</v>
      </c>
      <c r="D64" s="28">
        <v>500000</v>
      </c>
    </row>
    <row r="65" spans="1:7" s="29" customFormat="1">
      <c r="A65" s="153" t="s">
        <v>59</v>
      </c>
      <c r="B65" s="207"/>
      <c r="C65" s="28">
        <v>950000</v>
      </c>
      <c r="D65" s="28">
        <v>500000</v>
      </c>
    </row>
    <row r="66" spans="1:7" s="29" customFormat="1">
      <c r="A66" s="153" t="s">
        <v>60</v>
      </c>
      <c r="B66" s="207"/>
      <c r="C66" s="28">
        <f>C65</f>
        <v>950000</v>
      </c>
      <c r="D66" s="28">
        <f>D65</f>
        <v>500000</v>
      </c>
    </row>
    <row r="67" spans="1:7" s="29" customFormat="1">
      <c r="A67" s="154"/>
      <c r="B67" s="206"/>
      <c r="C67" s="28">
        <f>AVERAGE(C63,C65,C64,C66)</f>
        <v>837500</v>
      </c>
      <c r="D67" s="28">
        <f>AVERAGE(D63,D65,D64,D66)</f>
        <v>500000</v>
      </c>
    </row>
    <row r="68" spans="1:7" s="29" customFormat="1">
      <c r="A68" s="153"/>
      <c r="B68" s="207"/>
      <c r="D68" s="30"/>
    </row>
    <row r="69" spans="1:7" s="30" customFormat="1">
      <c r="A69" s="153" t="s">
        <v>61</v>
      </c>
      <c r="B69" s="207"/>
      <c r="C69" s="62">
        <v>332290</v>
      </c>
      <c r="F69" s="29"/>
      <c r="G69" s="29"/>
    </row>
    <row r="70" spans="1:7" s="30" customFormat="1">
      <c r="A70" s="153" t="s">
        <v>58</v>
      </c>
      <c r="B70" s="207"/>
      <c r="C70" s="28">
        <f>C69</f>
        <v>332290</v>
      </c>
      <c r="F70" s="29"/>
      <c r="G70" s="29"/>
    </row>
    <row r="71" spans="1:7" s="30" customFormat="1">
      <c r="A71" s="153" t="s">
        <v>59</v>
      </c>
      <c r="B71" s="207"/>
      <c r="C71" s="28">
        <f>C70</f>
        <v>332290</v>
      </c>
      <c r="F71" s="29"/>
      <c r="G71" s="29"/>
    </row>
    <row r="72" spans="1:7" s="30" customFormat="1">
      <c r="A72" s="153" t="s">
        <v>62</v>
      </c>
      <c r="B72" s="207"/>
      <c r="C72" s="28">
        <f>C71</f>
        <v>332290</v>
      </c>
      <c r="F72" s="29"/>
      <c r="G72" s="29"/>
    </row>
    <row r="73" spans="1:7" s="29" customFormat="1">
      <c r="A73" s="153"/>
      <c r="B73" s="207"/>
      <c r="C73" s="28">
        <f>AVERAGE(C69,C71,C70,C72)</f>
        <v>332290</v>
      </c>
      <c r="D73" s="30"/>
    </row>
  </sheetData>
  <mergeCells count="3">
    <mergeCell ref="C57:E57"/>
    <mergeCell ref="C58:E58"/>
    <mergeCell ref="A6:D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tabColor rgb="FF00B0F0"/>
  </sheetPr>
  <dimension ref="A6:D86"/>
  <sheetViews>
    <sheetView topLeftCell="A8" zoomScale="120" zoomScaleNormal="120" workbookViewId="0">
      <selection activeCell="D75" sqref="D75"/>
    </sheetView>
  </sheetViews>
  <sheetFormatPr defaultRowHeight="12.75"/>
  <cols>
    <col min="1" max="1" width="64.1640625" style="15" customWidth="1"/>
    <col min="2" max="2" width="21.5" style="15" customWidth="1"/>
    <col min="3" max="3" width="22.33203125" style="15" customWidth="1"/>
    <col min="4" max="4" width="14.6640625" style="15" customWidth="1"/>
    <col min="5" max="16384" width="9.33203125" style="15"/>
  </cols>
  <sheetData>
    <row r="6" spans="1:4">
      <c r="A6" s="157"/>
      <c r="B6" s="157"/>
    </row>
    <row r="7" spans="1:4">
      <c r="A7" s="216" t="s">
        <v>125</v>
      </c>
      <c r="B7" s="216"/>
      <c r="C7" s="216"/>
      <c r="D7" s="216"/>
    </row>
    <row r="8" spans="1:4">
      <c r="A8" s="158"/>
      <c r="B8" s="158"/>
      <c r="C8" s="104"/>
      <c r="D8" s="104"/>
    </row>
    <row r="9" spans="1:4">
      <c r="A9" s="159"/>
      <c r="B9" s="105"/>
    </row>
    <row r="10" spans="1:4">
      <c r="A10" s="160"/>
      <c r="B10" s="105"/>
    </row>
    <row r="11" spans="1:4">
      <c r="A11" s="97"/>
      <c r="B11" s="105" t="s">
        <v>122</v>
      </c>
      <c r="C11" s="105" t="s">
        <v>123</v>
      </c>
    </row>
    <row r="12" spans="1:4" ht="28.5">
      <c r="A12" s="161" t="s">
        <v>36</v>
      </c>
      <c r="B12" s="98" t="s">
        <v>124</v>
      </c>
      <c r="C12" s="98" t="s">
        <v>124</v>
      </c>
    </row>
    <row r="13" spans="1:4">
      <c r="A13" s="162"/>
    </row>
    <row r="14" spans="1:4">
      <c r="A14" s="162" t="s">
        <v>37</v>
      </c>
      <c r="B14" s="163"/>
    </row>
    <row r="15" spans="1:4">
      <c r="A15" s="92" t="s">
        <v>11</v>
      </c>
      <c r="B15" s="11">
        <v>10061504</v>
      </c>
      <c r="C15" s="11">
        <v>5032533</v>
      </c>
    </row>
    <row r="16" spans="1:4">
      <c r="A16" s="92" t="s">
        <v>12</v>
      </c>
      <c r="B16" s="11">
        <v>-6460602</v>
      </c>
      <c r="C16" s="11">
        <v>-2352108</v>
      </c>
    </row>
    <row r="17" spans="1:3">
      <c r="A17" s="92" t="s">
        <v>13</v>
      </c>
      <c r="B17" s="11">
        <v>946710</v>
      </c>
      <c r="C17" s="11">
        <v>587482</v>
      </c>
    </row>
    <row r="18" spans="1:3">
      <c r="A18" s="92" t="s">
        <v>14</v>
      </c>
      <c r="B18" s="11">
        <v>-61420</v>
      </c>
      <c r="C18" s="11">
        <v>-23000</v>
      </c>
    </row>
    <row r="19" spans="1:3" ht="13.5" customHeight="1">
      <c r="A19" s="92" t="s">
        <v>63</v>
      </c>
      <c r="B19" s="11">
        <v>373202</v>
      </c>
      <c r="C19" s="11">
        <v>140261</v>
      </c>
    </row>
    <row r="20" spans="1:3" ht="25.5">
      <c r="A20" s="92" t="s">
        <v>64</v>
      </c>
      <c r="B20" s="11">
        <v>-9705</v>
      </c>
      <c r="C20" s="11">
        <v>55832</v>
      </c>
    </row>
    <row r="21" spans="1:3">
      <c r="A21" s="92" t="s">
        <v>23</v>
      </c>
      <c r="B21" s="11">
        <v>186561</v>
      </c>
      <c r="C21" s="11">
        <v>74303</v>
      </c>
    </row>
    <row r="22" spans="1:3" ht="15" customHeight="1">
      <c r="A22" s="92" t="s">
        <v>38</v>
      </c>
      <c r="B22" s="11">
        <v>-3302756</v>
      </c>
      <c r="C22" s="11">
        <v>-1747140</v>
      </c>
    </row>
    <row r="23" spans="1:3">
      <c r="A23" s="164"/>
      <c r="B23" s="12"/>
      <c r="C23" s="106"/>
    </row>
    <row r="24" spans="1:3">
      <c r="A24" s="92"/>
      <c r="B24" s="13"/>
    </row>
    <row r="25" spans="1:3" ht="25.5">
      <c r="A25" s="162" t="s">
        <v>65</v>
      </c>
      <c r="B25" s="14">
        <f>SUM(B15:B22)</f>
        <v>1733494</v>
      </c>
      <c r="C25" s="14">
        <f>SUM(C15:C22)</f>
        <v>1768163</v>
      </c>
    </row>
    <row r="26" spans="1:3">
      <c r="A26" s="165"/>
      <c r="B26" s="12"/>
      <c r="C26" s="106"/>
    </row>
    <row r="27" spans="1:3">
      <c r="A27" s="162"/>
      <c r="B27" s="13"/>
    </row>
    <row r="28" spans="1:3">
      <c r="A28" s="166" t="s">
        <v>66</v>
      </c>
      <c r="B28" s="13"/>
    </row>
    <row r="29" spans="1:3">
      <c r="A29" s="92" t="s">
        <v>67</v>
      </c>
      <c r="B29" s="11">
        <v>-1887987</v>
      </c>
      <c r="C29" s="11">
        <v>-2934</v>
      </c>
    </row>
    <row r="30" spans="1:3">
      <c r="A30" s="92" t="s">
        <v>1</v>
      </c>
      <c r="B30" s="11">
        <v>-94412687</v>
      </c>
      <c r="C30" s="11">
        <v>-31817653</v>
      </c>
    </row>
    <row r="31" spans="1:3" hidden="1">
      <c r="A31" s="92" t="s">
        <v>68</v>
      </c>
      <c r="B31" s="11">
        <v>0</v>
      </c>
      <c r="C31" s="11" t="s">
        <v>120</v>
      </c>
    </row>
    <row r="32" spans="1:3">
      <c r="A32" s="92" t="s">
        <v>2</v>
      </c>
      <c r="B32" s="11">
        <v>-333450</v>
      </c>
      <c r="C32" s="11">
        <v>-82006</v>
      </c>
    </row>
    <row r="33" spans="1:3">
      <c r="A33" s="166" t="s">
        <v>69</v>
      </c>
      <c r="B33" s="11"/>
      <c r="C33" s="11"/>
    </row>
    <row r="34" spans="1:3">
      <c r="A34" s="92" t="s">
        <v>114</v>
      </c>
      <c r="B34" s="11">
        <v>1000000</v>
      </c>
      <c r="C34" s="11">
        <v>0</v>
      </c>
    </row>
    <row r="35" spans="1:3">
      <c r="A35" s="92" t="s">
        <v>3</v>
      </c>
      <c r="B35" s="11">
        <v>64098615</v>
      </c>
      <c r="C35" s="11">
        <v>64828323</v>
      </c>
    </row>
    <row r="36" spans="1:3">
      <c r="A36" s="92" t="s">
        <v>115</v>
      </c>
      <c r="B36" s="11">
        <v>2000000</v>
      </c>
      <c r="C36" s="11">
        <v>0</v>
      </c>
    </row>
    <row r="37" spans="1:3" hidden="1">
      <c r="A37" s="92" t="s">
        <v>4</v>
      </c>
      <c r="B37" s="11">
        <v>0</v>
      </c>
      <c r="C37" s="11" t="s">
        <v>120</v>
      </c>
    </row>
    <row r="38" spans="1:3">
      <c r="A38" s="92" t="s">
        <v>7</v>
      </c>
      <c r="B38" s="11">
        <v>486985</v>
      </c>
      <c r="C38" s="11">
        <v>444658</v>
      </c>
    </row>
    <row r="39" spans="1:3">
      <c r="A39" s="164"/>
      <c r="B39" s="12"/>
      <c r="C39" s="106"/>
    </row>
    <row r="40" spans="1:3">
      <c r="A40" s="92"/>
      <c r="B40" s="13"/>
    </row>
    <row r="41" spans="1:3" ht="25.5">
      <c r="A41" s="162" t="s">
        <v>70</v>
      </c>
      <c r="B41" s="14">
        <f>SUM(B25:B38)</f>
        <v>-27315030</v>
      </c>
      <c r="C41" s="14">
        <f>SUM(C25:C38)</f>
        <v>35138551</v>
      </c>
    </row>
    <row r="42" spans="1:3" ht="13.5" thickBot="1">
      <c r="A42" s="167"/>
      <c r="B42" s="168"/>
      <c r="C42" s="107"/>
    </row>
    <row r="43" spans="1:3">
      <c r="A43" s="92"/>
      <c r="B43" s="13"/>
    </row>
    <row r="44" spans="1:3">
      <c r="A44" s="92" t="s">
        <v>71</v>
      </c>
      <c r="B44" s="11">
        <v>-104804</v>
      </c>
      <c r="C44" s="11">
        <v>-27745</v>
      </c>
    </row>
    <row r="45" spans="1:3" ht="25.5">
      <c r="A45" s="162" t="s">
        <v>72</v>
      </c>
      <c r="B45" s="108">
        <f>SUM(B41,B44)</f>
        <v>-27419834</v>
      </c>
      <c r="C45" s="108">
        <f>SUM(C41,C44)</f>
        <v>35110806</v>
      </c>
    </row>
    <row r="46" spans="1:3" ht="13.5" thickBot="1">
      <c r="A46" s="167"/>
      <c r="B46" s="168"/>
      <c r="C46" s="107"/>
    </row>
    <row r="47" spans="1:3">
      <c r="A47" s="92"/>
      <c r="B47" s="13"/>
    </row>
    <row r="48" spans="1:3">
      <c r="A48" s="162" t="s">
        <v>73</v>
      </c>
      <c r="B48" s="13"/>
    </row>
    <row r="49" spans="1:3" ht="25.5">
      <c r="A49" s="92" t="s">
        <v>15</v>
      </c>
      <c r="B49" s="11">
        <v>-9011540</v>
      </c>
      <c r="C49" s="11">
        <v>-29232606</v>
      </c>
    </row>
    <row r="50" spans="1:3" ht="25.5">
      <c r="A50" s="169" t="s">
        <v>39</v>
      </c>
      <c r="B50" s="11">
        <v>8078758</v>
      </c>
      <c r="C50" s="11">
        <v>5777541</v>
      </c>
    </row>
    <row r="51" spans="1:3">
      <c r="A51" s="92" t="s">
        <v>74</v>
      </c>
      <c r="B51" s="11">
        <v>-319249</v>
      </c>
      <c r="C51" s="11">
        <v>-321880</v>
      </c>
    </row>
    <row r="52" spans="1:3" hidden="1">
      <c r="A52" s="92" t="s">
        <v>75</v>
      </c>
      <c r="B52" s="11" t="e">
        <f>#REF!</f>
        <v>#REF!</v>
      </c>
    </row>
    <row r="53" spans="1:3">
      <c r="A53" s="164"/>
      <c r="B53" s="12"/>
      <c r="C53" s="106"/>
    </row>
    <row r="54" spans="1:3">
      <c r="A54" s="92"/>
      <c r="B54" s="13"/>
    </row>
    <row r="55" spans="1:3" ht="25.5">
      <c r="A55" s="170" t="s">
        <v>76</v>
      </c>
      <c r="B55" s="109">
        <f>B49+B50+B51</f>
        <v>-1252031</v>
      </c>
      <c r="C55" s="109">
        <f>SUM(C49:C52)</f>
        <v>-23776945</v>
      </c>
    </row>
    <row r="56" spans="1:3" ht="13.5" thickBot="1">
      <c r="A56" s="167"/>
      <c r="B56" s="168"/>
      <c r="C56" s="107"/>
    </row>
    <row r="57" spans="1:3" ht="24.75" customHeight="1">
      <c r="A57" s="92"/>
      <c r="B57" s="13"/>
    </row>
    <row r="58" spans="1:3" ht="17.25" customHeight="1">
      <c r="A58" s="162" t="s">
        <v>77</v>
      </c>
      <c r="B58" s="13"/>
    </row>
    <row r="59" spans="1:3">
      <c r="A59" s="92" t="s">
        <v>16</v>
      </c>
      <c r="B59" s="11">
        <v>20000000</v>
      </c>
      <c r="C59" s="11">
        <v>0</v>
      </c>
    </row>
    <row r="60" spans="1:3">
      <c r="A60" s="92" t="s">
        <v>113</v>
      </c>
      <c r="B60" s="11">
        <v>-306000</v>
      </c>
      <c r="C60" s="11">
        <v>-360000</v>
      </c>
    </row>
    <row r="61" spans="1:3">
      <c r="A61" s="92" t="s">
        <v>84</v>
      </c>
      <c r="B61" s="11">
        <v>2580760</v>
      </c>
      <c r="C61" s="11">
        <v>6965693</v>
      </c>
    </row>
    <row r="62" spans="1:3">
      <c r="A62" s="171" t="s">
        <v>35</v>
      </c>
      <c r="B62" s="172">
        <v>0</v>
      </c>
      <c r="C62" s="11">
        <v>1738205</v>
      </c>
    </row>
    <row r="63" spans="1:3">
      <c r="A63" s="173"/>
      <c r="B63" s="12"/>
      <c r="C63" s="106"/>
    </row>
    <row r="64" spans="1:3">
      <c r="A64" s="92"/>
      <c r="B64" s="13"/>
    </row>
    <row r="65" spans="1:4" ht="25.5">
      <c r="A65" s="170" t="s">
        <v>40</v>
      </c>
      <c r="B65" s="109">
        <f>SUM(B59:B62)</f>
        <v>22274760</v>
      </c>
      <c r="C65" s="109">
        <f>SUM(C59:C62)</f>
        <v>8343898</v>
      </c>
    </row>
    <row r="66" spans="1:4" ht="13.5" thickBot="1">
      <c r="A66" s="167"/>
      <c r="B66" s="168"/>
      <c r="C66" s="107"/>
    </row>
    <row r="67" spans="1:4">
      <c r="A67" s="92"/>
      <c r="B67" s="13"/>
    </row>
    <row r="68" spans="1:4" ht="25.5">
      <c r="A68" s="170" t="s">
        <v>41</v>
      </c>
      <c r="B68" s="14">
        <v>2489371</v>
      </c>
      <c r="C68" s="14">
        <v>991</v>
      </c>
    </row>
    <row r="69" spans="1:4" ht="13.5" thickBot="1">
      <c r="A69" s="167"/>
      <c r="B69" s="168"/>
      <c r="C69" s="107"/>
    </row>
    <row r="70" spans="1:4">
      <c r="A70" s="162"/>
      <c r="B70" s="13"/>
    </row>
    <row r="71" spans="1:4">
      <c r="A71" s="162" t="s">
        <v>42</v>
      </c>
      <c r="B71" s="108">
        <f>B65+B55+B45</f>
        <v>-6397105</v>
      </c>
      <c r="C71" s="108">
        <f>C65+C55+C45</f>
        <v>19677759</v>
      </c>
      <c r="D71" s="174"/>
    </row>
    <row r="72" spans="1:4">
      <c r="A72" s="92" t="s">
        <v>43</v>
      </c>
      <c r="B72" s="110">
        <v>29973311</v>
      </c>
      <c r="C72" s="110">
        <v>8286492</v>
      </c>
    </row>
    <row r="73" spans="1:4" ht="13.5" thickBot="1">
      <c r="A73" s="167"/>
      <c r="B73" s="168"/>
      <c r="C73" s="107"/>
    </row>
    <row r="74" spans="1:4">
      <c r="A74" s="162"/>
      <c r="B74" s="13"/>
    </row>
    <row r="75" spans="1:4">
      <c r="A75" s="170" t="s">
        <v>44</v>
      </c>
      <c r="B75" s="109">
        <f>B68+B71+B72</f>
        <v>26065577</v>
      </c>
      <c r="C75" s="109">
        <f>C68+C71+C72</f>
        <v>27965242</v>
      </c>
      <c r="D75" s="174"/>
    </row>
    <row r="76" spans="1:4" ht="13.5" thickBot="1">
      <c r="A76" s="167"/>
      <c r="B76" s="175"/>
      <c r="C76" s="107"/>
    </row>
    <row r="77" spans="1:4">
      <c r="A77" s="163"/>
      <c r="B77" s="52"/>
    </row>
    <row r="78" spans="1:4">
      <c r="A78" s="163"/>
      <c r="B78" s="52"/>
    </row>
    <row r="79" spans="1:4">
      <c r="A79" s="163"/>
      <c r="B79" s="52"/>
      <c r="C79" s="52"/>
    </row>
    <row r="80" spans="1:4">
      <c r="A80" s="163"/>
      <c r="B80" s="101"/>
      <c r="C80" s="111"/>
    </row>
    <row r="81" spans="1:4">
      <c r="A81" s="119" t="s">
        <v>102</v>
      </c>
      <c r="B81" s="65" t="s">
        <v>102</v>
      </c>
      <c r="C81" s="65"/>
      <c r="D81" s="78"/>
    </row>
    <row r="82" spans="1:4">
      <c r="A82" s="120" t="s">
        <v>56</v>
      </c>
      <c r="B82" s="214" t="s">
        <v>32</v>
      </c>
      <c r="C82" s="214"/>
      <c r="D82" s="214"/>
    </row>
    <row r="83" spans="1:4">
      <c r="A83" s="120" t="s">
        <v>33</v>
      </c>
      <c r="B83" s="214" t="s">
        <v>34</v>
      </c>
      <c r="C83" s="214"/>
      <c r="D83" s="214"/>
    </row>
    <row r="84" spans="1:4">
      <c r="D84" s="176"/>
    </row>
    <row r="85" spans="1:4">
      <c r="D85" s="158"/>
    </row>
    <row r="86" spans="1:4">
      <c r="D86" s="158"/>
    </row>
  </sheetData>
  <mergeCells count="3">
    <mergeCell ref="A7:D7"/>
    <mergeCell ref="B82:D82"/>
    <mergeCell ref="B83:D83"/>
  </mergeCells>
  <pageMargins left="0.7" right="0.7" top="0.75" bottom="0.75" header="0.3" footer="0.3"/>
  <pageSetup paperSize="9" scale="90" orientation="portrait" r:id="rId1"/>
  <colBreaks count="1" manualBreakCount="1">
    <brk id="3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tabColor rgb="FF00B0F0"/>
  </sheetPr>
  <dimension ref="A2:H77"/>
  <sheetViews>
    <sheetView topLeftCell="A22" zoomScale="120" zoomScaleNormal="120" workbookViewId="0">
      <selection activeCell="H42" sqref="H42"/>
    </sheetView>
  </sheetViews>
  <sheetFormatPr defaultColWidth="22.83203125" defaultRowHeight="12.75"/>
  <cols>
    <col min="1" max="1" width="1.5" style="63" customWidth="1"/>
    <col min="2" max="2" width="88" style="63" customWidth="1"/>
    <col min="3" max="3" width="14" style="123" customWidth="1"/>
    <col min="4" max="4" width="17.5" style="123" customWidth="1"/>
    <col min="5" max="5" width="14.1640625" style="123" customWidth="1"/>
    <col min="6" max="6" width="15" style="123" customWidth="1"/>
    <col min="7" max="8" width="14.33203125" style="123" customWidth="1"/>
    <col min="9" max="252" width="13.33203125" style="63" customWidth="1"/>
    <col min="253" max="253" width="4.33203125" style="63" customWidth="1"/>
    <col min="254" max="254" width="107.5" style="63" customWidth="1"/>
    <col min="255" max="16384" width="22.83203125" style="63"/>
  </cols>
  <sheetData>
    <row r="2" spans="1:8">
      <c r="B2" s="100"/>
      <c r="C2" s="122"/>
      <c r="D2" s="122"/>
    </row>
    <row r="3" spans="1:8">
      <c r="B3" s="64"/>
      <c r="C3" s="122"/>
      <c r="D3" s="122"/>
    </row>
    <row r="4" spans="1:8">
      <c r="B4" s="65"/>
    </row>
    <row r="5" spans="1:8">
      <c r="B5" s="65"/>
    </row>
    <row r="6" spans="1:8" s="66" customFormat="1">
      <c r="B6" s="67" t="s">
        <v>121</v>
      </c>
      <c r="C6" s="124"/>
      <c r="D6" s="124"/>
      <c r="E6" s="124"/>
      <c r="F6" s="124"/>
      <c r="G6" s="124"/>
      <c r="H6" s="124"/>
    </row>
    <row r="7" spans="1:8" s="66" customFormat="1" ht="13.5" thickBot="1">
      <c r="A7" s="67"/>
      <c r="B7" s="67"/>
      <c r="C7" s="124"/>
      <c r="D7" s="124"/>
      <c r="E7" s="124"/>
      <c r="F7" s="124"/>
      <c r="G7" s="124"/>
      <c r="H7" s="124"/>
    </row>
    <row r="8" spans="1:8" s="68" customFormat="1" ht="13.5" hidden="1" thickBot="1">
      <c r="B8" s="69"/>
      <c r="C8" s="125" t="s">
        <v>103</v>
      </c>
      <c r="D8" s="125" t="s">
        <v>104</v>
      </c>
      <c r="E8" s="125" t="s">
        <v>105</v>
      </c>
      <c r="F8" s="125" t="s">
        <v>106</v>
      </c>
      <c r="G8" s="125" t="s">
        <v>107</v>
      </c>
      <c r="H8" s="115"/>
    </row>
    <row r="9" spans="1:8" ht="40.5" customHeight="1" thickBot="1">
      <c r="A9" s="70"/>
      <c r="B9" s="71" t="s">
        <v>92</v>
      </c>
      <c r="C9" s="126" t="s">
        <v>8</v>
      </c>
      <c r="D9" s="126" t="s">
        <v>93</v>
      </c>
      <c r="E9" s="126" t="s">
        <v>94</v>
      </c>
      <c r="F9" s="126" t="s">
        <v>95</v>
      </c>
      <c r="G9" s="126" t="s">
        <v>9</v>
      </c>
      <c r="H9" s="126" t="s">
        <v>96</v>
      </c>
    </row>
    <row r="10" spans="1:8" s="68" customFormat="1" ht="12.75" customHeight="1" thickBot="1">
      <c r="A10" s="68" t="s">
        <v>97</v>
      </c>
      <c r="B10" s="72" t="s">
        <v>130</v>
      </c>
      <c r="C10" s="127">
        <v>14500000</v>
      </c>
      <c r="D10" s="127">
        <v>121719</v>
      </c>
      <c r="E10" s="127">
        <v>263810</v>
      </c>
      <c r="F10" s="127">
        <v>30664</v>
      </c>
      <c r="G10" s="127">
        <v>467608</v>
      </c>
      <c r="H10" s="112">
        <f>SUM(C10:G10)</f>
        <v>15383801</v>
      </c>
    </row>
    <row r="11" spans="1:8" s="68" customFormat="1" ht="12.75" customHeight="1">
      <c r="A11" s="68" t="s">
        <v>97</v>
      </c>
      <c r="B11" s="73" t="s">
        <v>31</v>
      </c>
      <c r="C11" s="125">
        <v>0</v>
      </c>
      <c r="D11" s="125">
        <v>0</v>
      </c>
      <c r="E11" s="125">
        <v>0</v>
      </c>
      <c r="F11" s="125">
        <v>0</v>
      </c>
      <c r="G11" s="125">
        <v>0</v>
      </c>
      <c r="H11" s="125">
        <v>0</v>
      </c>
    </row>
    <row r="12" spans="1:8" s="68" customFormat="1" ht="12.75" customHeight="1">
      <c r="A12" s="68" t="s">
        <v>97</v>
      </c>
      <c r="B12" s="69" t="s">
        <v>27</v>
      </c>
      <c r="C12" s="125">
        <v>0</v>
      </c>
      <c r="D12" s="125">
        <v>0</v>
      </c>
      <c r="E12" s="125">
        <v>0</v>
      </c>
      <c r="F12" s="125">
        <v>0</v>
      </c>
      <c r="G12" s="128">
        <v>528124</v>
      </c>
      <c r="H12" s="113">
        <f>G12</f>
        <v>528124</v>
      </c>
    </row>
    <row r="13" spans="1:8" s="74" customFormat="1" ht="12.75" customHeight="1">
      <c r="A13" s="74" t="s">
        <v>97</v>
      </c>
      <c r="B13" s="73" t="s">
        <v>51</v>
      </c>
      <c r="C13" s="125">
        <v>0</v>
      </c>
      <c r="D13" s="125">
        <v>0</v>
      </c>
      <c r="E13" s="125">
        <v>0</v>
      </c>
      <c r="F13" s="125">
        <v>0</v>
      </c>
      <c r="G13" s="125">
        <v>0</v>
      </c>
      <c r="H13" s="125">
        <v>0</v>
      </c>
    </row>
    <row r="14" spans="1:8" s="68" customFormat="1" ht="12.75" customHeight="1">
      <c r="A14" s="68" t="s">
        <v>97</v>
      </c>
      <c r="B14" s="69" t="s">
        <v>98</v>
      </c>
      <c r="C14" s="125">
        <v>0</v>
      </c>
      <c r="D14" s="125">
        <v>0</v>
      </c>
      <c r="E14" s="125">
        <v>0</v>
      </c>
      <c r="F14" s="125">
        <v>0</v>
      </c>
      <c r="G14" s="125">
        <v>0</v>
      </c>
      <c r="H14" s="125">
        <v>0</v>
      </c>
    </row>
    <row r="15" spans="1:8" s="68" customFormat="1" ht="12.75" customHeight="1">
      <c r="A15" s="68" t="s">
        <v>97</v>
      </c>
      <c r="B15" s="69" t="s">
        <v>134</v>
      </c>
      <c r="C15" s="125">
        <v>0</v>
      </c>
      <c r="D15" s="125">
        <v>0</v>
      </c>
      <c r="E15" s="125">
        <v>0</v>
      </c>
      <c r="F15" s="121">
        <v>-60127</v>
      </c>
      <c r="G15" s="125">
        <v>0</v>
      </c>
      <c r="H15" s="129">
        <f>F15</f>
        <v>-60127</v>
      </c>
    </row>
    <row r="16" spans="1:8" s="68" customFormat="1">
      <c r="B16" s="69" t="s">
        <v>99</v>
      </c>
      <c r="C16" s="125">
        <v>0</v>
      </c>
      <c r="D16" s="125">
        <v>0</v>
      </c>
      <c r="E16" s="125">
        <v>0</v>
      </c>
      <c r="F16" s="121">
        <v>-55832</v>
      </c>
      <c r="G16" s="125">
        <v>0</v>
      </c>
      <c r="H16" s="121">
        <f>F16</f>
        <v>-55832</v>
      </c>
    </row>
    <row r="17" spans="1:8" s="68" customFormat="1" ht="12.75" customHeight="1">
      <c r="B17" s="69" t="s">
        <v>53</v>
      </c>
      <c r="C17" s="125">
        <v>0</v>
      </c>
      <c r="D17" s="125">
        <v>0</v>
      </c>
      <c r="E17" s="125">
        <v>0</v>
      </c>
      <c r="F17" s="121">
        <v>29142</v>
      </c>
      <c r="G17" s="125">
        <v>0</v>
      </c>
      <c r="H17" s="121">
        <f>F17</f>
        <v>29142</v>
      </c>
    </row>
    <row r="18" spans="1:8" s="74" customFormat="1" ht="12.75" customHeight="1" thickBot="1">
      <c r="B18" s="75" t="s">
        <v>100</v>
      </c>
      <c r="C18" s="130">
        <v>0</v>
      </c>
      <c r="D18" s="130">
        <v>0</v>
      </c>
      <c r="E18" s="130">
        <v>0</v>
      </c>
      <c r="F18" s="131">
        <f>SUM(F11:F17)</f>
        <v>-86817</v>
      </c>
      <c r="G18" s="131">
        <f>SUM(G11:G17)</f>
        <v>528124</v>
      </c>
      <c r="H18" s="114">
        <f>SUM(H12:H17)</f>
        <v>441307</v>
      </c>
    </row>
    <row r="19" spans="1:8" s="68" customFormat="1" ht="9" customHeight="1">
      <c r="B19" s="69"/>
      <c r="C19" s="125"/>
      <c r="D19" s="125"/>
      <c r="E19" s="115"/>
      <c r="F19" s="115"/>
      <c r="G19" s="125"/>
      <c r="H19" s="115"/>
    </row>
    <row r="20" spans="1:8" s="74" customFormat="1" ht="12.75" customHeight="1">
      <c r="B20" s="69" t="s">
        <v>16</v>
      </c>
      <c r="C20" s="125">
        <v>0</v>
      </c>
      <c r="D20" s="125">
        <v>0</v>
      </c>
      <c r="E20" s="125">
        <v>0</v>
      </c>
      <c r="F20" s="125">
        <v>0</v>
      </c>
      <c r="G20" s="125">
        <v>0</v>
      </c>
      <c r="H20" s="76">
        <f>C20</f>
        <v>0</v>
      </c>
    </row>
    <row r="21" spans="1:8" s="74" customFormat="1" ht="12.75" customHeight="1">
      <c r="A21" s="74" t="s">
        <v>97</v>
      </c>
      <c r="B21" s="69" t="s">
        <v>112</v>
      </c>
      <c r="C21" s="125">
        <v>0</v>
      </c>
      <c r="D21" s="128">
        <v>40587</v>
      </c>
      <c r="E21" s="125">
        <v>0</v>
      </c>
      <c r="F21" s="125">
        <v>0</v>
      </c>
      <c r="G21" s="121">
        <f>-D21</f>
        <v>-40587</v>
      </c>
      <c r="H21" s="115">
        <f>SUM(D21:G21)</f>
        <v>0</v>
      </c>
    </row>
    <row r="22" spans="1:8" s="74" customFormat="1" ht="12.75" customHeight="1">
      <c r="A22" s="74" t="s">
        <v>97</v>
      </c>
      <c r="B22" s="69" t="s">
        <v>101</v>
      </c>
      <c r="C22" s="125">
        <v>0</v>
      </c>
      <c r="D22" s="125">
        <v>0</v>
      </c>
      <c r="E22" s="125">
        <v>0</v>
      </c>
      <c r="F22" s="125">
        <v>0</v>
      </c>
      <c r="G22" s="125">
        <v>0</v>
      </c>
      <c r="H22" s="76">
        <f>SUM(D22:D22)</f>
        <v>0</v>
      </c>
    </row>
    <row r="23" spans="1:8" s="74" customFormat="1" ht="12.75" customHeight="1" thickBot="1">
      <c r="B23" s="77" t="s">
        <v>113</v>
      </c>
      <c r="C23" s="130">
        <v>0</v>
      </c>
      <c r="D23" s="130">
        <v>0</v>
      </c>
      <c r="E23" s="130">
        <v>0</v>
      </c>
      <c r="F23" s="130">
        <v>0</v>
      </c>
      <c r="G23" s="131">
        <v>-360000</v>
      </c>
      <c r="H23" s="131">
        <f>SUM(C23:G23)</f>
        <v>-360000</v>
      </c>
    </row>
    <row r="24" spans="1:8" s="74" customFormat="1" ht="12.75" customHeight="1" thickBot="1">
      <c r="A24" s="74" t="s">
        <v>97</v>
      </c>
      <c r="B24" s="73" t="s">
        <v>132</v>
      </c>
      <c r="C24" s="116">
        <f>SUM(C10,C20)</f>
        <v>14500000</v>
      </c>
      <c r="D24" s="116">
        <f>SUM(D10,D21)</f>
        <v>162306</v>
      </c>
      <c r="E24" s="117">
        <f>SUM(E10,E18,)</f>
        <v>263810</v>
      </c>
      <c r="F24" s="132">
        <f>SUM(F10,F18,)</f>
        <v>-56153</v>
      </c>
      <c r="G24" s="117">
        <f>SUM(G10,G18,G21:G23)</f>
        <v>595145</v>
      </c>
      <c r="H24" s="117">
        <f>SUM(C24:G24)</f>
        <v>15465108</v>
      </c>
    </row>
    <row r="25" spans="1:8" ht="31.5" customHeight="1" thickBot="1">
      <c r="A25" s="70"/>
      <c r="B25" s="71"/>
      <c r="C25" s="126"/>
      <c r="D25" s="126"/>
      <c r="E25" s="126"/>
      <c r="F25" s="126"/>
      <c r="G25" s="126"/>
      <c r="H25" s="126"/>
    </row>
    <row r="26" spans="1:8" s="68" customFormat="1" ht="12.75" customHeight="1" thickBot="1">
      <c r="A26" s="68" t="s">
        <v>97</v>
      </c>
      <c r="B26" s="72" t="s">
        <v>131</v>
      </c>
      <c r="C26" s="127">
        <v>14500000</v>
      </c>
      <c r="D26" s="127">
        <v>162306</v>
      </c>
      <c r="E26" s="127">
        <v>258178</v>
      </c>
      <c r="F26" s="132">
        <v>-163203</v>
      </c>
      <c r="G26" s="127">
        <v>1593692</v>
      </c>
      <c r="H26" s="112">
        <v>16350973</v>
      </c>
    </row>
    <row r="27" spans="1:8" s="68" customFormat="1" ht="12.75" customHeight="1">
      <c r="A27" s="68" t="s">
        <v>97</v>
      </c>
      <c r="B27" s="73" t="s">
        <v>31</v>
      </c>
      <c r="C27" s="125">
        <v>0</v>
      </c>
      <c r="D27" s="125">
        <v>0</v>
      </c>
      <c r="E27" s="125">
        <v>0</v>
      </c>
      <c r="F27" s="125">
        <v>0</v>
      </c>
      <c r="G27" s="125">
        <v>0</v>
      </c>
      <c r="H27" s="125">
        <v>0</v>
      </c>
    </row>
    <row r="28" spans="1:8" s="68" customFormat="1" ht="12.75" customHeight="1">
      <c r="A28" s="68" t="s">
        <v>97</v>
      </c>
      <c r="B28" s="69" t="s">
        <v>27</v>
      </c>
      <c r="C28" s="125">
        <v>0</v>
      </c>
      <c r="D28" s="125">
        <v>0</v>
      </c>
      <c r="E28" s="125">
        <v>0</v>
      </c>
      <c r="F28" s="125">
        <v>0</v>
      </c>
      <c r="G28" s="128">
        <f>'FS2'!C31</f>
        <v>1264582</v>
      </c>
      <c r="H28" s="113">
        <f>G28</f>
        <v>1264582</v>
      </c>
    </row>
    <row r="29" spans="1:8" s="74" customFormat="1" ht="12.75" customHeight="1">
      <c r="A29" s="74" t="s">
        <v>97</v>
      </c>
      <c r="B29" s="73" t="s">
        <v>51</v>
      </c>
      <c r="C29" s="125">
        <v>0</v>
      </c>
      <c r="D29" s="125">
        <v>0</v>
      </c>
      <c r="E29" s="125">
        <v>0</v>
      </c>
      <c r="F29" s="125">
        <v>0</v>
      </c>
      <c r="G29" s="125">
        <v>0</v>
      </c>
      <c r="H29" s="125">
        <v>0</v>
      </c>
    </row>
    <row r="30" spans="1:8" s="68" customFormat="1" ht="12.75" customHeight="1">
      <c r="A30" s="68" t="s">
        <v>97</v>
      </c>
      <c r="B30" s="69" t="s">
        <v>98</v>
      </c>
      <c r="C30" s="125">
        <v>0</v>
      </c>
      <c r="D30" s="125">
        <v>0</v>
      </c>
      <c r="E30" s="125">
        <v>0</v>
      </c>
      <c r="F30" s="125">
        <v>0</v>
      </c>
      <c r="G30" s="125">
        <v>0</v>
      </c>
      <c r="H30" s="125">
        <v>0</v>
      </c>
    </row>
    <row r="31" spans="1:8" s="68" customFormat="1" ht="12.75" customHeight="1">
      <c r="A31" s="68" t="s">
        <v>97</v>
      </c>
      <c r="B31" s="69" t="s">
        <v>134</v>
      </c>
      <c r="C31" s="125">
        <v>0</v>
      </c>
      <c r="D31" s="125">
        <v>0</v>
      </c>
      <c r="E31" s="125">
        <v>0</v>
      </c>
      <c r="F31" s="121">
        <f>'FS2'!C36</f>
        <v>226178</v>
      </c>
      <c r="G31" s="125">
        <v>0</v>
      </c>
      <c r="H31" s="129">
        <f>F31</f>
        <v>226178</v>
      </c>
    </row>
    <row r="32" spans="1:8" s="68" customFormat="1" ht="15" customHeight="1">
      <c r="B32" s="69" t="s">
        <v>99</v>
      </c>
      <c r="C32" s="125">
        <v>0</v>
      </c>
      <c r="D32" s="125">
        <v>0</v>
      </c>
      <c r="E32" s="125">
        <v>0</v>
      </c>
      <c r="F32" s="121">
        <f>'FS2'!C37</f>
        <v>9705</v>
      </c>
      <c r="G32" s="125">
        <v>0</v>
      </c>
      <c r="H32" s="121">
        <f>F32</f>
        <v>9705</v>
      </c>
    </row>
    <row r="33" spans="1:8" s="68" customFormat="1" ht="12.75" customHeight="1">
      <c r="B33" s="69" t="s">
        <v>53</v>
      </c>
      <c r="C33" s="125">
        <v>0</v>
      </c>
      <c r="D33" s="125">
        <v>0</v>
      </c>
      <c r="E33" s="125">
        <v>0</v>
      </c>
      <c r="F33" s="121">
        <f>'FS2'!C38</f>
        <v>0</v>
      </c>
      <c r="G33" s="125">
        <v>0</v>
      </c>
      <c r="H33" s="121">
        <f>F33</f>
        <v>0</v>
      </c>
    </row>
    <row r="34" spans="1:8" s="74" customFormat="1" ht="12.75" customHeight="1" thickBot="1">
      <c r="B34" s="75" t="s">
        <v>100</v>
      </c>
      <c r="C34" s="130">
        <v>0</v>
      </c>
      <c r="D34" s="130">
        <v>0</v>
      </c>
      <c r="E34" s="130">
        <v>0</v>
      </c>
      <c r="F34" s="131">
        <f>SUM(F27:F33)</f>
        <v>235883</v>
      </c>
      <c r="G34" s="131">
        <f>SUM(G27:G33)</f>
        <v>1264582</v>
      </c>
      <c r="H34" s="114">
        <f>SUM(H28:H33)</f>
        <v>1500465</v>
      </c>
    </row>
    <row r="35" spans="1:8" s="68" customFormat="1" ht="6.75" customHeight="1">
      <c r="B35" s="69"/>
      <c r="C35" s="125"/>
      <c r="D35" s="125"/>
      <c r="E35" s="125"/>
      <c r="F35" s="125"/>
      <c r="G35" s="125"/>
      <c r="H35" s="125"/>
    </row>
    <row r="36" spans="1:8" s="74" customFormat="1" ht="12.75" customHeight="1">
      <c r="B36" s="69" t="s">
        <v>16</v>
      </c>
      <c r="C36" s="125">
        <v>20000000</v>
      </c>
      <c r="D36" s="125">
        <v>0</v>
      </c>
      <c r="E36" s="125">
        <v>0</v>
      </c>
      <c r="F36" s="125">
        <v>0</v>
      </c>
      <c r="G36" s="125">
        <v>0</v>
      </c>
      <c r="H36" s="129">
        <f>SUM(C36:G36)</f>
        <v>20000000</v>
      </c>
    </row>
    <row r="37" spans="1:8" s="74" customFormat="1" ht="12.75" customHeight="1">
      <c r="A37" s="74" t="s">
        <v>97</v>
      </c>
      <c r="B37" s="69" t="s">
        <v>112</v>
      </c>
      <c r="C37" s="125">
        <v>0</v>
      </c>
      <c r="D37" s="125">
        <v>0</v>
      </c>
      <c r="E37" s="125">
        <v>0</v>
      </c>
      <c r="F37" s="125">
        <v>0</v>
      </c>
      <c r="G37" s="125">
        <v>0</v>
      </c>
      <c r="H37" s="125">
        <v>0</v>
      </c>
    </row>
    <row r="38" spans="1:8" s="74" customFormat="1" ht="12.75" customHeight="1">
      <c r="A38" s="74" t="s">
        <v>97</v>
      </c>
      <c r="B38" s="69" t="s">
        <v>101</v>
      </c>
      <c r="C38" s="125">
        <v>0</v>
      </c>
      <c r="D38" s="125">
        <v>0</v>
      </c>
      <c r="E38" s="125">
        <v>0</v>
      </c>
      <c r="F38" s="125">
        <v>0</v>
      </c>
      <c r="G38" s="125">
        <v>0</v>
      </c>
      <c r="H38" s="125">
        <v>0</v>
      </c>
    </row>
    <row r="39" spans="1:8" s="74" customFormat="1" ht="12.75" customHeight="1" thickBot="1">
      <c r="B39" s="77" t="s">
        <v>113</v>
      </c>
      <c r="C39" s="130">
        <v>0</v>
      </c>
      <c r="D39" s="130">
        <v>0</v>
      </c>
      <c r="E39" s="130">
        <v>0</v>
      </c>
      <c r="F39" s="130">
        <v>0</v>
      </c>
      <c r="G39" s="121">
        <v>-305995</v>
      </c>
      <c r="H39" s="131">
        <f>SUM(C39:G39)</f>
        <v>-305995</v>
      </c>
    </row>
    <row r="40" spans="1:8" s="74" customFormat="1" ht="12.75" customHeight="1">
      <c r="A40" s="74" t="s">
        <v>97</v>
      </c>
      <c r="B40" s="73" t="s">
        <v>133</v>
      </c>
      <c r="C40" s="116">
        <f>SUM(C26,C36)</f>
        <v>34500000</v>
      </c>
      <c r="D40" s="116">
        <f>D26</f>
        <v>162306</v>
      </c>
      <c r="E40" s="117">
        <f>SUM(E26,E34,)</f>
        <v>258178</v>
      </c>
      <c r="F40" s="117">
        <f>SUM(F26,F34,)</f>
        <v>72680</v>
      </c>
      <c r="G40" s="118">
        <f>SUM(G26,G34,G39)</f>
        <v>2552279</v>
      </c>
      <c r="H40" s="117">
        <f>SUM(C40:G40)</f>
        <v>37545443</v>
      </c>
    </row>
    <row r="43" spans="1:8">
      <c r="G43" s="133"/>
      <c r="H43" s="134"/>
    </row>
    <row r="44" spans="1:8" s="65" customFormat="1">
      <c r="B44" s="119" t="s">
        <v>102</v>
      </c>
      <c r="C44" s="217" t="s">
        <v>136</v>
      </c>
      <c r="D44" s="217"/>
      <c r="E44" s="135"/>
      <c r="F44" s="135"/>
      <c r="G44" s="136"/>
      <c r="H44" s="122"/>
    </row>
    <row r="45" spans="1:8" s="65" customFormat="1">
      <c r="B45" s="120" t="s">
        <v>56</v>
      </c>
      <c r="C45" s="214" t="s">
        <v>32</v>
      </c>
      <c r="D45" s="214"/>
      <c r="E45" s="214"/>
      <c r="F45" s="122"/>
      <c r="G45" s="122"/>
      <c r="H45" s="122"/>
    </row>
    <row r="46" spans="1:8">
      <c r="B46" s="120" t="s">
        <v>33</v>
      </c>
      <c r="C46" s="214" t="s">
        <v>34</v>
      </c>
      <c r="D46" s="214"/>
      <c r="E46" s="214"/>
    </row>
    <row r="47" spans="1:8">
      <c r="B47" s="65"/>
    </row>
    <row r="48" spans="1:8">
      <c r="B48" s="79"/>
    </row>
    <row r="49" spans="1:8">
      <c r="A49" s="63" t="s">
        <v>97</v>
      </c>
      <c r="B49" s="80"/>
      <c r="C49" s="137"/>
      <c r="D49" s="137"/>
      <c r="E49" s="133"/>
      <c r="F49" s="133"/>
      <c r="G49" s="133"/>
      <c r="H49" s="133"/>
    </row>
    <row r="52" spans="1:8">
      <c r="B52" s="81"/>
    </row>
    <row r="53" spans="1:8">
      <c r="B53" s="81"/>
    </row>
    <row r="54" spans="1:8">
      <c r="B54" s="81"/>
    </row>
    <row r="55" spans="1:8">
      <c r="B55" s="81"/>
    </row>
    <row r="56" spans="1:8">
      <c r="B56" s="81"/>
    </row>
    <row r="57" spans="1:8">
      <c r="B57" s="81"/>
    </row>
    <row r="58" spans="1:8">
      <c r="B58" s="81"/>
    </row>
    <row r="59" spans="1:8">
      <c r="B59" s="81"/>
    </row>
    <row r="60" spans="1:8">
      <c r="B60" s="81"/>
    </row>
    <row r="61" spans="1:8">
      <c r="B61" s="81"/>
    </row>
    <row r="62" spans="1:8">
      <c r="B62" s="81"/>
    </row>
    <row r="76" spans="2:8" s="65" customFormat="1">
      <c r="B76" s="63"/>
      <c r="C76" s="123"/>
      <c r="D76" s="123"/>
      <c r="E76" s="122"/>
      <c r="F76" s="122"/>
      <c r="G76" s="122"/>
      <c r="H76" s="122"/>
    </row>
    <row r="77" spans="2:8" s="65" customFormat="1">
      <c r="B77" s="63"/>
      <c r="C77" s="123"/>
      <c r="D77" s="123"/>
      <c r="E77" s="122"/>
      <c r="F77" s="122"/>
      <c r="G77" s="122"/>
      <c r="H77" s="122"/>
    </row>
  </sheetData>
  <mergeCells count="3">
    <mergeCell ref="C45:E45"/>
    <mergeCell ref="C46:E46"/>
    <mergeCell ref="C44:D44"/>
  </mergeCells>
  <printOptions horizontalCentered="1"/>
  <pageMargins left="0.51181102362204722" right="0.51181102362204722" top="0.35433070866141736" bottom="0.35433070866141736" header="0.31496062992125984" footer="0.31496062992125984"/>
  <pageSetup paperSize="9" scale="85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B6"/>
  <sheetViews>
    <sheetView workbookViewId="0">
      <selection activeCell="A30005" sqref="A30005:G30006"/>
    </sheetView>
  </sheetViews>
  <sheetFormatPr defaultRowHeight="12.75"/>
  <sheetData>
    <row r="5" spans="1:2">
      <c r="A5" s="93" t="s">
        <v>116</v>
      </c>
      <c r="B5" t="e">
        <f>XLR_ERRNAME</f>
        <v>#NAME?</v>
      </c>
    </row>
    <row r="6" spans="1:2">
      <c r="A6" t="s">
        <v>117</v>
      </c>
      <c r="B6" s="82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4</vt:i4>
      </vt:variant>
    </vt:vector>
  </HeadingPairs>
  <TitlesOfParts>
    <vt:vector size="8" baseType="lpstr">
      <vt:lpstr>FS1</vt:lpstr>
      <vt:lpstr>FS2</vt:lpstr>
      <vt:lpstr>FS3</vt:lpstr>
      <vt:lpstr>FS4</vt:lpstr>
      <vt:lpstr>FS1!Область_печати</vt:lpstr>
      <vt:lpstr>FS2!Область_печати</vt:lpstr>
      <vt:lpstr>FS3!Область_печати</vt:lpstr>
      <vt:lpstr>FS4!Область_печати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Куралай Исагалиева</dc:creator>
  <cp:lastModifiedBy>Куралай Исагалиева</cp:lastModifiedBy>
  <cp:lastPrinted>2014-08-14T04:07:02Z</cp:lastPrinted>
  <dcterms:created xsi:type="dcterms:W3CDTF">2012-03-28T14:23:18Z</dcterms:created>
  <dcterms:modified xsi:type="dcterms:W3CDTF">2014-08-14T09:10:56Z</dcterms:modified>
</cp:coreProperties>
</file>