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560" activeTab="1"/>
  </bookViews>
  <sheets>
    <sheet name="бб" sheetId="1" r:id="rId1"/>
    <sheet name="др" sheetId="2" r:id="rId2"/>
  </sheets>
  <definedNames/>
  <calcPr fullCalcOnLoad="1" refMode="R1C1"/>
</workbook>
</file>

<file path=xl/sharedStrings.xml><?xml version="1.0" encoding="utf-8"?>
<sst xmlns="http://schemas.openxmlformats.org/spreadsheetml/2006/main" count="147" uniqueCount="128">
  <si>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</si>
  <si>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</si>
  <si>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</si>
  <si>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</si>
  <si>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</si>
  <si>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</si>
  <si>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</si>
  <si>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</si>
  <si>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</si>
  <si>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</si>
  <si>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</si>
  <si>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</si>
  <si>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</si>
  <si>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</si>
  <si>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</si>
  <si>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</si>
  <si>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</si>
  <si>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</si>
  <si>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</si>
  <si>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</si>
  <si>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</si>
  <si>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</si>
  <si>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</si>
  <si>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</si>
  <si>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</si>
  <si>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</si>
  <si>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</si>
  <si>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</si>
  <si>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</si>
  <si>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</si>
  <si>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</si>
  <si>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</si>
  <si>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</si>
  <si>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</si>
  <si>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</si>
  <si>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</si>
  <si>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</si>
  <si>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</si>
  <si>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</si>
  <si>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</si>
  <si>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</si>
  <si>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</si>
  <si>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</si>
  <si>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</si>
  <si>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</si>
  <si>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</si>
  <si>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</si>
  <si>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</si>
  <si>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</si>
  <si>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</si>
  <si>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</si>
  <si>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</si>
  <si>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</si>
  <si>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</si>
  <si>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</si>
  <si>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</si>
  <si>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</si>
  <si>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</si>
  <si>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</si>
  <si>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</si>
  <si>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</si>
  <si>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</si>
  <si>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Бухгалтерский баланс</t>
  </si>
  <si>
    <t>Наименование организации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</si>
  <si>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</si>
  <si>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</si>
  <si>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</si>
  <si>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</si>
  <si>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Субъект предпринимательства</t>
  </si>
  <si>
    <t>Юридический адрес (организации)</t>
  </si>
  <si>
    <t>ТОО "INNOVA INVESTMENT"</t>
  </si>
  <si>
    <t>неконсолидированная</t>
  </si>
  <si>
    <t xml:space="preserve">Среднегодовая численность работников                                                                             </t>
  </si>
  <si>
    <t>г. Алматы, ул. Кабдолова, 1/2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</si>
  <si>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</si>
  <si>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</si>
  <si>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</si>
  <si>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</si>
  <si>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</si>
  <si>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</si>
  <si>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</si>
  <si>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</si>
  <si>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</si>
  <si>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</si>
  <si>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</si>
  <si>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</si>
  <si>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</si>
  <si>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</si>
  <si>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</si>
  <si>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</si>
  <si>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</si>
  <si>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</si>
  <si>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</si>
  <si>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</si>
  <si>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</si>
  <si>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</si>
  <si>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</si>
  <si>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</si>
  <si>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</si>
  <si>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</si>
  <si>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</si>
  <si>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</si>
  <si>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</si>
  <si>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</si>
  <si>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</si>
  <si>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</si>
  <si>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</si>
  <si>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</si>
  <si>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</si>
  <si>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</si>
  <si>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</si>
  <si>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</si>
  <si>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</si>
  <si>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</si>
  <si>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</si>
  <si>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</si>
  <si>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</si>
  <si>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</si>
  <si>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прибылях и убытках</t>
  </si>
  <si>
    <t xml:space="preserve">Наименование организации </t>
  </si>
  <si>
    <t>Главный бухгалтер          Леготкина С.В.</t>
  </si>
  <si>
    <t>аренда и эксплуатация собственной и арендуемой недвижимости</t>
  </si>
  <si>
    <t>средний</t>
  </si>
  <si>
    <t>Руководитель                    Абдрахимов Д.Т</t>
  </si>
  <si>
    <t>9 человек</t>
  </si>
  <si>
    <t>по состоянию на «31»  декабря  2014  года</t>
  </si>
  <si>
    <t>за период, заканчивающийся 31 декабря  2014 года</t>
  </si>
  <si>
    <t>Руководитель                    Абдрахимов Д.Т.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</si>
</sst>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justify"/>
    </xf>
    <xf numFmtId="0" fontId="42" fillId="0" borderId="0" xfId="0" applyFont="1" applyAlignment="1">
      <alignment/>
    </xf>
    <xf numFmtId="0" fontId="3" fillId="0" borderId="0" xfId="53" applyFont="1">
      <alignment/>
      <protection/>
    </xf>
    <xf numFmtId="0" fontId="42" fillId="0" borderId="0" xfId="0" applyFont="1" applyAlignment="1">
      <alignment wrapText="1"/>
    </xf>
    <xf numFmtId="3" fontId="42" fillId="0" borderId="13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42" fillId="0" borderId="13" xfId="0" applyNumberFormat="1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43" fontId="0" fillId="0" borderId="0" xfId="61" applyFont="1" applyAlignment="1">
      <alignment/>
    </xf>
    <xf numFmtId="0" fontId="42" fillId="0" borderId="10" xfId="0" applyFont="1" applyFill="1" applyBorder="1" applyAlignment="1">
      <alignment horizontal="center" vertical="top" wrapText="1"/>
    </xf>
    <xf numFmtId="3" fontId="42" fillId="0" borderId="14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3" fontId="42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3" fontId="42" fillId="0" borderId="17" xfId="0" applyNumberFormat="1" applyFont="1" applyFill="1" applyBorder="1" applyAlignment="1">
      <alignment horizontal="center" vertical="top" wrapText="1"/>
    </xf>
    <xf numFmtId="3" fontId="42" fillId="0" borderId="12" xfId="0" applyNumberFormat="1" applyFont="1" applyFill="1" applyBorder="1" applyAlignment="1">
      <alignment horizontal="center" vertical="top" wrapText="1"/>
    </xf>
    <xf numFmtId="3" fontId="42" fillId="0" borderId="18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2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2" fontId="42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4"/>
  <sheetViews>
    <sheetView zoomScalePageLayoutView="0" workbookViewId="0" topLeftCell="A51">
      <selection activeCell="D71" sqref="D71"/>
    </sheetView>
  </sheetViews>
  <sheetFormatPr defaultColWidth="9.140625" defaultRowHeight="15"/>
  <cols>
    <col min="1" max="1" width="0.85546875" style="0" customWidth="1"/>
    <col min="2" max="2" width="51.00390625" style="0" customWidth="1"/>
    <col min="3" max="3" width="10.28125" style="0" customWidth="1"/>
    <col min="4" max="4" width="12.57421875" style="0" customWidth="1"/>
    <col min="5" max="5" width="15.421875" style="0" customWidth="1"/>
    <col min="8" max="8" width="12.140625" style="0" bestFit="1" customWidth="1"/>
  </cols>
  <sheetData>
    <row r="1" spans="2:5" ht="15">
      <c r="B1" s="10" t="s">
        <v>63</v>
      </c>
      <c r="C1" s="11" t="s">
        <v>70</v>
      </c>
      <c r="D1" s="10"/>
      <c r="E1" s="10"/>
    </row>
    <row r="2" spans="2:5" ht="15">
      <c r="B2" s="10" t="s">
        <v>64</v>
      </c>
      <c r="C2" s="10"/>
      <c r="D2" s="10"/>
      <c r="E2" s="10"/>
    </row>
    <row r="3" spans="2:5" ht="30" customHeight="1">
      <c r="B3" s="10" t="s">
        <v>65</v>
      </c>
      <c r="C3" s="41" t="s">
        <v>121</v>
      </c>
      <c r="D3" s="41"/>
      <c r="E3" s="41"/>
    </row>
    <row r="4" spans="2:5" ht="15">
      <c r="B4" s="10" t="s">
        <v>66</v>
      </c>
      <c r="C4" s="10"/>
      <c r="D4" s="10"/>
      <c r="E4" s="10"/>
    </row>
    <row r="5" spans="2:5" ht="26.25">
      <c r="B5" s="12" t="s">
        <v>67</v>
      </c>
      <c r="C5" s="10" t="s">
        <v>71</v>
      </c>
      <c r="D5" s="10"/>
      <c r="E5" s="10"/>
    </row>
    <row r="6" spans="2:5" ht="15">
      <c r="B6" s="10" t="s">
        <v>72</v>
      </c>
      <c r="C6" s="10" t="s">
        <v>124</v>
      </c>
      <c r="D6" s="10"/>
      <c r="E6" s="10"/>
    </row>
    <row r="7" spans="2:5" ht="15">
      <c r="B7" s="10" t="s">
        <v>68</v>
      </c>
      <c r="C7" s="10" t="s">
        <v>122</v>
      </c>
      <c r="D7" s="10"/>
      <c r="E7" s="10"/>
    </row>
    <row r="8" spans="2:5" ht="15">
      <c r="B8" s="10" t="s">
        <v>69</v>
      </c>
      <c r="C8" s="10" t="s">
        <v>73</v>
      </c>
      <c r="D8" s="10"/>
      <c r="E8" s="10"/>
    </row>
    <row r="9" ht="15">
      <c r="B9" s="9"/>
    </row>
    <row r="10" spans="2:5" ht="15">
      <c r="B10" s="39" t="s">
        <v>62</v>
      </c>
      <c r="C10" s="39"/>
      <c r="D10" s="39"/>
      <c r="E10" s="39"/>
    </row>
    <row r="11" spans="2:5" ht="15">
      <c r="B11" s="40" t="s">
        <v>125</v>
      </c>
      <c r="C11" s="40"/>
      <c r="D11" s="40"/>
      <c r="E11" s="40"/>
    </row>
    <row r="12" spans="2:5" ht="15.75" thickBot="1">
      <c r="B12" s="2"/>
      <c r="E12" s="1" t="s">
        <v>0</v>
      </c>
    </row>
    <row r="13" spans="2:5" ht="38.25" customHeight="1" thickBot="1">
      <c r="B13" s="3" t="s">
        <v>1</v>
      </c>
      <c r="C13" s="4" t="s">
        <v>2</v>
      </c>
      <c r="D13" s="16" t="s">
        <v>3</v>
      </c>
      <c r="E13" s="16" t="s">
        <v>4</v>
      </c>
    </row>
    <row r="14" spans="2:5" ht="15.75" thickBot="1">
      <c r="B14" s="5" t="s">
        <v>5</v>
      </c>
      <c r="C14" s="6"/>
      <c r="D14" s="17"/>
      <c r="E14" s="17"/>
    </row>
    <row r="15" spans="2:5" ht="15.75" thickBot="1">
      <c r="B15" s="5" t="s">
        <v>6</v>
      </c>
      <c r="C15" s="6">
        <v>10</v>
      </c>
      <c r="D15" s="15">
        <v>3621</v>
      </c>
      <c r="E15" s="15">
        <v>17333.808109999998</v>
      </c>
    </row>
    <row r="16" spans="2:5" ht="17.25" customHeight="1" thickBot="1">
      <c r="B16" s="5" t="s">
        <v>7</v>
      </c>
      <c r="C16" s="6">
        <v>11</v>
      </c>
      <c r="D16" s="15">
        <v>56466</v>
      </c>
      <c r="E16" s="15">
        <v>56231.21978000001</v>
      </c>
    </row>
    <row r="17" spans="2:5" ht="15.75" thickBot="1">
      <c r="B17" s="5" t="s">
        <v>8</v>
      </c>
      <c r="C17" s="6">
        <v>12</v>
      </c>
      <c r="D17" s="15"/>
      <c r="E17" s="15"/>
    </row>
    <row r="18" spans="2:5" ht="27.75" customHeight="1" thickBot="1">
      <c r="B18" s="5" t="s">
        <v>9</v>
      </c>
      <c r="C18" s="6">
        <v>13</v>
      </c>
      <c r="D18" s="15"/>
      <c r="E18" s="15"/>
    </row>
    <row r="19" spans="2:5" ht="17.25" customHeight="1" thickBot="1">
      <c r="B19" s="5" t="s">
        <v>10</v>
      </c>
      <c r="C19" s="6">
        <v>14</v>
      </c>
      <c r="D19" s="15"/>
      <c r="E19" s="15"/>
    </row>
    <row r="20" spans="2:5" ht="15.75" thickBot="1">
      <c r="B20" s="5" t="s">
        <v>11</v>
      </c>
      <c r="C20" s="6">
        <v>15</v>
      </c>
      <c r="D20" s="15"/>
      <c r="E20" s="15"/>
    </row>
    <row r="21" spans="2:5" ht="26.25" thickBot="1">
      <c r="B21" s="5" t="s">
        <v>12</v>
      </c>
      <c r="C21" s="6">
        <v>16</v>
      </c>
      <c r="D21" s="15">
        <f>3080885+21752</f>
        <v>3102637</v>
      </c>
      <c r="E21" s="15">
        <v>1904656.24549</v>
      </c>
    </row>
    <row r="22" spans="2:5" ht="15.75" thickBot="1">
      <c r="B22" s="5" t="s">
        <v>13</v>
      </c>
      <c r="C22" s="6">
        <v>17</v>
      </c>
      <c r="D22" s="15"/>
      <c r="E22" s="15"/>
    </row>
    <row r="23" spans="2:5" ht="15.75" thickBot="1">
      <c r="B23" s="5" t="s">
        <v>14</v>
      </c>
      <c r="C23" s="6">
        <v>18</v>
      </c>
      <c r="D23" s="15">
        <v>133</v>
      </c>
      <c r="E23" s="15"/>
    </row>
    <row r="24" spans="2:8" ht="15.75" thickBot="1">
      <c r="B24" s="5" t="s">
        <v>15</v>
      </c>
      <c r="C24" s="6">
        <v>19</v>
      </c>
      <c r="D24" s="15">
        <f>1733+1879</f>
        <v>3612</v>
      </c>
      <c r="E24" s="15">
        <v>50323</v>
      </c>
      <c r="H24" s="18"/>
    </row>
    <row r="25" spans="2:7" ht="16.5" customHeight="1" thickBot="1">
      <c r="B25" s="5" t="s">
        <v>16</v>
      </c>
      <c r="C25" s="6">
        <v>100</v>
      </c>
      <c r="D25" s="15">
        <f>D15+D16+D21+D22+D24+D23</f>
        <v>3166469</v>
      </c>
      <c r="E25" s="15">
        <v>2028543.92336</v>
      </c>
      <c r="G25" s="14"/>
    </row>
    <row r="26" spans="2:8" ht="26.25" thickBot="1">
      <c r="B26" s="5" t="s">
        <v>17</v>
      </c>
      <c r="C26" s="6">
        <v>101</v>
      </c>
      <c r="D26" s="15"/>
      <c r="E26" s="15"/>
      <c r="H26" s="14"/>
    </row>
    <row r="27" spans="2:9" ht="15.75" thickBot="1">
      <c r="B27" s="5" t="s">
        <v>18</v>
      </c>
      <c r="C27" s="6"/>
      <c r="D27" s="15"/>
      <c r="E27" s="15"/>
      <c r="H27" s="14"/>
      <c r="I27" s="14"/>
    </row>
    <row r="28" spans="2:8" ht="18" customHeight="1" thickBot="1">
      <c r="B28" s="5" t="s">
        <v>7</v>
      </c>
      <c r="C28" s="6">
        <v>110</v>
      </c>
      <c r="D28" s="15"/>
      <c r="E28" s="15"/>
      <c r="H28" s="14"/>
    </row>
    <row r="29" spans="2:8" ht="15.75" thickBot="1">
      <c r="B29" s="5" t="s">
        <v>8</v>
      </c>
      <c r="C29" s="6">
        <v>111</v>
      </c>
      <c r="D29" s="15"/>
      <c r="E29" s="15"/>
      <c r="H29" s="14"/>
    </row>
    <row r="30" spans="2:9" ht="27" customHeight="1" thickBot="1">
      <c r="B30" s="5" t="s">
        <v>9</v>
      </c>
      <c r="C30" s="6">
        <v>112</v>
      </c>
      <c r="D30" s="15"/>
      <c r="E30" s="15"/>
      <c r="H30" s="14"/>
      <c r="I30" s="14"/>
    </row>
    <row r="31" spans="2:5" ht="16.5" customHeight="1" thickBot="1">
      <c r="B31" s="5" t="s">
        <v>10</v>
      </c>
      <c r="C31" s="6">
        <v>113</v>
      </c>
      <c r="D31" s="15"/>
      <c r="E31" s="15"/>
    </row>
    <row r="32" spans="2:5" ht="15.75" thickBot="1">
      <c r="B32" s="5" t="s">
        <v>19</v>
      </c>
      <c r="C32" s="6">
        <v>114</v>
      </c>
      <c r="D32" s="15"/>
      <c r="E32" s="15"/>
    </row>
    <row r="33" spans="2:5" ht="26.25" thickBot="1">
      <c r="B33" s="5" t="s">
        <v>20</v>
      </c>
      <c r="C33" s="6">
        <v>115</v>
      </c>
      <c r="D33" s="15">
        <v>14958</v>
      </c>
      <c r="E33" s="15">
        <v>15033.15761</v>
      </c>
    </row>
    <row r="34" spans="2:5" ht="15" customHeight="1" thickBot="1">
      <c r="B34" s="5" t="s">
        <v>21</v>
      </c>
      <c r="C34" s="6">
        <v>116</v>
      </c>
      <c r="D34" s="15">
        <v>14252914</v>
      </c>
      <c r="E34" s="15">
        <v>13573155.683459999</v>
      </c>
    </row>
    <row r="35" spans="2:5" ht="15.75" thickBot="1">
      <c r="B35" s="5" t="s">
        <v>22</v>
      </c>
      <c r="C35" s="6">
        <v>117</v>
      </c>
      <c r="D35" s="15">
        <v>60125</v>
      </c>
      <c r="E35" s="15">
        <v>591536.00879</v>
      </c>
    </row>
    <row r="36" spans="2:5" ht="15.75" thickBot="1">
      <c r="B36" s="5" t="s">
        <v>23</v>
      </c>
      <c r="C36" s="6">
        <v>118</v>
      </c>
      <c r="D36" s="15">
        <v>1187</v>
      </c>
      <c r="E36" s="15">
        <v>1525.22961</v>
      </c>
    </row>
    <row r="37" spans="2:5" ht="15.75" thickBot="1">
      <c r="B37" s="5" t="s">
        <v>24</v>
      </c>
      <c r="C37" s="6">
        <v>119</v>
      </c>
      <c r="D37" s="15"/>
      <c r="E37" s="15"/>
    </row>
    <row r="38" spans="2:5" ht="15.75" thickBot="1">
      <c r="B38" s="5" t="s">
        <v>25</v>
      </c>
      <c r="C38" s="6">
        <v>120</v>
      </c>
      <c r="D38" s="15"/>
      <c r="E38" s="15"/>
    </row>
    <row r="39" spans="2:5" ht="15.75" thickBot="1">
      <c r="B39" s="5" t="s">
        <v>26</v>
      </c>
      <c r="C39" s="6">
        <v>121</v>
      </c>
      <c r="D39" s="15">
        <v>148</v>
      </c>
      <c r="E39" s="15">
        <v>158.125</v>
      </c>
    </row>
    <row r="40" spans="2:5" ht="15.75" thickBot="1">
      <c r="B40" s="5" t="s">
        <v>27</v>
      </c>
      <c r="C40" s="6">
        <v>122</v>
      </c>
      <c r="D40" s="15"/>
      <c r="E40" s="15"/>
    </row>
    <row r="41" spans="2:5" ht="15.75" thickBot="1">
      <c r="B41" s="5" t="s">
        <v>28</v>
      </c>
      <c r="C41" s="6">
        <v>123</v>
      </c>
      <c r="D41" s="15">
        <v>23721</v>
      </c>
      <c r="E41" s="15">
        <v>23720.85934</v>
      </c>
    </row>
    <row r="42" spans="2:5" ht="17.25" customHeight="1" thickBot="1">
      <c r="B42" s="5" t="s">
        <v>29</v>
      </c>
      <c r="C42" s="6">
        <v>200</v>
      </c>
      <c r="D42" s="15">
        <f>D33+D34+D35+D36+D39+D41</f>
        <v>14353053</v>
      </c>
      <c r="E42" s="15">
        <v>14205129.063809998</v>
      </c>
    </row>
    <row r="43" spans="2:5" ht="15.75" thickBot="1">
      <c r="B43" s="5" t="s">
        <v>30</v>
      </c>
      <c r="C43" s="6"/>
      <c r="D43" s="15">
        <f>D25+D26+D42</f>
        <v>17519522</v>
      </c>
      <c r="E43" s="15">
        <v>16233672.987169998</v>
      </c>
    </row>
    <row r="44" spans="2:5" ht="40.5" customHeight="1" thickBot="1">
      <c r="B44" s="5" t="s">
        <v>31</v>
      </c>
      <c r="C44" s="6" t="s">
        <v>2</v>
      </c>
      <c r="D44" s="17" t="s">
        <v>3</v>
      </c>
      <c r="E44" s="17" t="s">
        <v>3</v>
      </c>
    </row>
    <row r="45" spans="2:5" ht="15.75" thickBot="1">
      <c r="B45" s="5" t="s">
        <v>32</v>
      </c>
      <c r="C45" s="6"/>
      <c r="D45" s="17"/>
      <c r="E45" s="17"/>
    </row>
    <row r="46" spans="2:5" ht="15.75" thickBot="1">
      <c r="B46" s="5" t="s">
        <v>33</v>
      </c>
      <c r="C46" s="6">
        <v>210</v>
      </c>
      <c r="D46" s="15"/>
      <c r="E46" s="15"/>
    </row>
    <row r="47" spans="2:5" ht="15.75" thickBot="1">
      <c r="B47" s="5" t="s">
        <v>8</v>
      </c>
      <c r="C47" s="6">
        <v>211</v>
      </c>
      <c r="D47" s="15"/>
      <c r="E47" s="15"/>
    </row>
    <row r="48" spans="2:5" ht="18" customHeight="1" thickBot="1">
      <c r="B48" s="5" t="s">
        <v>34</v>
      </c>
      <c r="C48" s="6">
        <v>212</v>
      </c>
      <c r="D48" s="15"/>
      <c r="E48" s="15">
        <v>74955.58039</v>
      </c>
    </row>
    <row r="49" spans="2:5" ht="26.25" thickBot="1">
      <c r="B49" s="5" t="s">
        <v>35</v>
      </c>
      <c r="C49" s="6">
        <v>213</v>
      </c>
      <c r="D49" s="15">
        <v>418973</v>
      </c>
      <c r="E49" s="15">
        <v>1055731.82254</v>
      </c>
    </row>
    <row r="50" spans="2:5" ht="15.75" thickBot="1">
      <c r="B50" s="5" t="s">
        <v>36</v>
      </c>
      <c r="C50" s="6">
        <v>214</v>
      </c>
      <c r="D50" s="15">
        <v>1217</v>
      </c>
      <c r="E50" s="15">
        <v>1061.2912900000001</v>
      </c>
    </row>
    <row r="51" spans="2:5" ht="17.25" customHeight="1" thickBot="1">
      <c r="B51" s="5" t="s">
        <v>37</v>
      </c>
      <c r="C51" s="6">
        <v>215</v>
      </c>
      <c r="D51" s="15"/>
      <c r="E51" s="15"/>
    </row>
    <row r="52" spans="2:5" ht="15.75" thickBot="1">
      <c r="B52" s="5" t="s">
        <v>38</v>
      </c>
      <c r="C52" s="6">
        <v>216</v>
      </c>
      <c r="D52" s="15"/>
      <c r="E52" s="15"/>
    </row>
    <row r="53" spans="2:5" ht="15.75" thickBot="1">
      <c r="B53" s="5" t="s">
        <v>39</v>
      </c>
      <c r="C53" s="6">
        <v>217</v>
      </c>
      <c r="D53" s="15">
        <v>355731</v>
      </c>
      <c r="E53" s="15">
        <v>1782924.0738199998</v>
      </c>
    </row>
    <row r="54" spans="2:5" ht="26.25" thickBot="1">
      <c r="B54" s="5" t="s">
        <v>40</v>
      </c>
      <c r="C54" s="6">
        <v>300</v>
      </c>
      <c r="D54" s="15">
        <f>D48+D49+D50+D53</f>
        <v>775921</v>
      </c>
      <c r="E54" s="15">
        <v>2914672.76804</v>
      </c>
    </row>
    <row r="55" spans="2:5" ht="26.25" thickBot="1">
      <c r="B55" s="5" t="s">
        <v>41</v>
      </c>
      <c r="C55" s="6">
        <v>301</v>
      </c>
      <c r="D55" s="15"/>
      <c r="E55" s="15"/>
    </row>
    <row r="56" spans="2:5" ht="15.75" thickBot="1">
      <c r="B56" s="5" t="s">
        <v>42</v>
      </c>
      <c r="C56" s="6"/>
      <c r="D56" s="17"/>
      <c r="E56" s="17"/>
    </row>
    <row r="57" spans="2:7" ht="15.75" thickBot="1">
      <c r="B57" s="5" t="s">
        <v>33</v>
      </c>
      <c r="C57" s="6">
        <v>310</v>
      </c>
      <c r="D57" s="15"/>
      <c r="E57" s="15"/>
      <c r="G57" s="14"/>
    </row>
    <row r="58" spans="2:5" ht="15.75" thickBot="1">
      <c r="B58" s="5" t="s">
        <v>8</v>
      </c>
      <c r="C58" s="6">
        <v>311</v>
      </c>
      <c r="D58" s="15"/>
      <c r="E58" s="15"/>
    </row>
    <row r="59" spans="2:5" ht="17.25" customHeight="1" thickBot="1">
      <c r="B59" s="5" t="s">
        <v>43</v>
      </c>
      <c r="C59" s="6">
        <v>312</v>
      </c>
      <c r="D59" s="15"/>
      <c r="E59" s="15"/>
    </row>
    <row r="60" spans="2:5" ht="26.25" thickBot="1">
      <c r="B60" s="5" t="s">
        <v>44</v>
      </c>
      <c r="C60" s="6">
        <v>313</v>
      </c>
      <c r="D60" s="15"/>
      <c r="E60" s="15"/>
    </row>
    <row r="61" spans="2:5" ht="15.75" thickBot="1">
      <c r="B61" s="5" t="s">
        <v>45</v>
      </c>
      <c r="C61" s="6">
        <v>314</v>
      </c>
      <c r="D61" s="15"/>
      <c r="E61" s="15"/>
    </row>
    <row r="62" spans="2:5" ht="15.75" thickBot="1">
      <c r="B62" s="5" t="s">
        <v>46</v>
      </c>
      <c r="C62" s="6">
        <v>315</v>
      </c>
      <c r="D62" s="15"/>
      <c r="E62" s="15"/>
    </row>
    <row r="63" spans="2:5" ht="15.75" thickBot="1">
      <c r="B63" s="5" t="s">
        <v>47</v>
      </c>
      <c r="C63" s="6">
        <v>316</v>
      </c>
      <c r="D63" s="15">
        <v>3050631</v>
      </c>
      <c r="E63" s="15">
        <v>3055673.29823</v>
      </c>
    </row>
    <row r="64" spans="2:5" ht="26.25" thickBot="1">
      <c r="B64" s="5" t="s">
        <v>48</v>
      </c>
      <c r="C64" s="6">
        <v>400</v>
      </c>
      <c r="D64" s="15">
        <f>SUM(D57:D62)+D63</f>
        <v>3050631</v>
      </c>
      <c r="E64" s="15">
        <v>3055673.29823</v>
      </c>
    </row>
    <row r="65" spans="2:5" ht="15.75" thickBot="1">
      <c r="B65" s="5" t="s">
        <v>49</v>
      </c>
      <c r="C65" s="6"/>
      <c r="D65" s="15"/>
      <c r="E65" s="15"/>
    </row>
    <row r="66" spans="2:5" ht="15.75" thickBot="1">
      <c r="B66" s="5" t="s">
        <v>50</v>
      </c>
      <c r="C66" s="6">
        <v>410</v>
      </c>
      <c r="D66" s="15">
        <v>1254281</v>
      </c>
      <c r="E66" s="15">
        <v>1254281.1</v>
      </c>
    </row>
    <row r="67" spans="2:5" ht="15.75" thickBot="1">
      <c r="B67" s="5" t="s">
        <v>51</v>
      </c>
      <c r="C67" s="6">
        <v>411</v>
      </c>
      <c r="D67" s="15"/>
      <c r="E67" s="15"/>
    </row>
    <row r="68" spans="2:5" ht="18" customHeight="1" thickBot="1">
      <c r="B68" s="5" t="s">
        <v>52</v>
      </c>
      <c r="C68" s="6">
        <v>412</v>
      </c>
      <c r="D68" s="15"/>
      <c r="E68" s="15"/>
    </row>
    <row r="69" spans="2:5" ht="15.75" thickBot="1">
      <c r="B69" s="5" t="s">
        <v>53</v>
      </c>
      <c r="C69" s="6">
        <v>413</v>
      </c>
      <c r="D69" s="15">
        <v>6625571</v>
      </c>
      <c r="E69" s="15">
        <v>6272770.33505</v>
      </c>
    </row>
    <row r="70" spans="2:5" ht="18.75" customHeight="1" thickBot="1">
      <c r="B70" s="5" t="s">
        <v>54</v>
      </c>
      <c r="C70" s="6">
        <v>414</v>
      </c>
      <c r="D70" s="15">
        <f>5791367+21752</f>
        <v>5813119</v>
      </c>
      <c r="E70" s="15">
        <v>2736276.48585</v>
      </c>
    </row>
    <row r="71" spans="2:5" ht="29.25" customHeight="1" thickBot="1">
      <c r="B71" s="5" t="s">
        <v>55</v>
      </c>
      <c r="C71" s="6">
        <v>420</v>
      </c>
      <c r="D71" s="15">
        <f>SUM(D66:D70)</f>
        <v>13692971</v>
      </c>
      <c r="E71" s="15">
        <v>10263327.920899998</v>
      </c>
    </row>
    <row r="72" spans="2:5" ht="15.75" thickBot="1">
      <c r="B72" s="5" t="s">
        <v>56</v>
      </c>
      <c r="C72" s="6">
        <v>421</v>
      </c>
      <c r="D72" s="15"/>
      <c r="E72" s="15"/>
    </row>
    <row r="73" spans="2:5" ht="15.75" thickBot="1">
      <c r="B73" s="5" t="s">
        <v>57</v>
      </c>
      <c r="C73" s="6">
        <v>500</v>
      </c>
      <c r="D73" s="15">
        <f>D71+D72</f>
        <v>13692971</v>
      </c>
      <c r="E73" s="15">
        <v>10263327.920899998</v>
      </c>
    </row>
    <row r="74" spans="2:5" ht="17.25" customHeight="1" thickBot="1">
      <c r="B74" s="5" t="s">
        <v>58</v>
      </c>
      <c r="C74" s="6"/>
      <c r="D74" s="13">
        <f>D54+D64+D73-1</f>
        <v>17519522</v>
      </c>
      <c r="E74" s="13">
        <v>16233672.987169998</v>
      </c>
    </row>
    <row r="76" spans="2:4" ht="15">
      <c r="B76" s="8" t="s">
        <v>123</v>
      </c>
      <c r="D76" s="14"/>
    </row>
    <row r="77" ht="15">
      <c r="B77" s="7" t="s">
        <v>59</v>
      </c>
    </row>
    <row r="79" ht="15">
      <c r="B79" s="8" t="s">
        <v>120</v>
      </c>
    </row>
    <row r="80" ht="15">
      <c r="B80" s="7" t="s">
        <v>60</v>
      </c>
    </row>
    <row r="82" ht="15">
      <c r="B82" s="7" t="s">
        <v>61</v>
      </c>
    </row>
    <row r="84" ht="15">
      <c r="B84" s="7"/>
    </row>
  </sheetData>
  <sheetProtection/>
  <mergeCells count="3">
    <mergeCell ref="B10:E10"/>
    <mergeCell ref="B11:E11"/>
    <mergeCell ref="C3:E3"/>
  </mergeCells>
  <printOptions/>
  <pageMargins left="0.7" right="0.7" top="0.75" bottom="0.75" header="0.3" footer="0.3"/>
  <pageSetup horizontalDpi="600" verticalDpi="600" orientation="portrait" paperSize="9" scale="91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58"/>
  <sheetViews>
    <sheetView tabSelected="1" zoomScalePageLayoutView="0" workbookViewId="0" topLeftCell="A22">
      <selection activeCell="E40" sqref="E40"/>
    </sheetView>
  </sheetViews>
  <sheetFormatPr defaultColWidth="9.140625" defaultRowHeight="15"/>
  <cols>
    <col min="1" max="1" width="1.8515625" style="0" customWidth="1"/>
    <col min="2" max="2" width="51.8515625" style="0" customWidth="1"/>
    <col min="3" max="3" width="7.57421875" style="0" customWidth="1"/>
    <col min="4" max="5" width="11.421875" style="0" customWidth="1"/>
  </cols>
  <sheetData>
    <row r="1" spans="2:3" ht="15">
      <c r="B1" s="7" t="s">
        <v>119</v>
      </c>
      <c r="C1" s="11" t="s">
        <v>70</v>
      </c>
    </row>
    <row r="3" spans="2:3" ht="15">
      <c r="B3" s="39" t="s">
        <v>118</v>
      </c>
      <c r="C3" s="39"/>
    </row>
    <row r="4" spans="2:3" ht="15">
      <c r="B4" s="40" t="s">
        <v>126</v>
      </c>
      <c r="C4" s="40"/>
    </row>
    <row r="5" ht="15.75" thickBot="1"/>
    <row r="6" spans="2:5" ht="39" thickBot="1">
      <c r="B6" s="3" t="s">
        <v>74</v>
      </c>
      <c r="C6" s="19" t="s">
        <v>2</v>
      </c>
      <c r="D6" s="16" t="s">
        <v>75</v>
      </c>
      <c r="E6" s="19" t="s">
        <v>76</v>
      </c>
    </row>
    <row r="7" spans="2:5" ht="15.75" thickBot="1">
      <c r="B7" s="5" t="s">
        <v>77</v>
      </c>
      <c r="C7" s="17">
        <v>10</v>
      </c>
      <c r="D7" s="20">
        <v>11495.306260000012</v>
      </c>
      <c r="E7" s="22">
        <v>18556</v>
      </c>
    </row>
    <row r="8" spans="2:5" ht="15.75" thickBot="1">
      <c r="B8" s="5" t="s">
        <v>78</v>
      </c>
      <c r="C8" s="17">
        <v>11</v>
      </c>
      <c r="D8" s="24"/>
      <c r="E8" s="25"/>
    </row>
    <row r="9" spans="2:5" ht="15.75" thickBot="1">
      <c r="B9" s="5" t="s">
        <v>79</v>
      </c>
      <c r="C9" s="17">
        <v>12</v>
      </c>
      <c r="D9" s="22">
        <f>D7-D8</f>
        <v>11495.306260000012</v>
      </c>
      <c r="E9" s="22">
        <f>E7</f>
        <v>18556</v>
      </c>
    </row>
    <row r="10" spans="2:5" ht="15.75" thickBot="1">
      <c r="B10" s="5" t="s">
        <v>80</v>
      </c>
      <c r="C10" s="17">
        <v>13</v>
      </c>
      <c r="D10" s="23"/>
      <c r="E10" s="22">
        <v>-34</v>
      </c>
    </row>
    <row r="11" spans="2:5" ht="15.75" thickBot="1">
      <c r="B11" s="5" t="s">
        <v>81</v>
      </c>
      <c r="C11" s="17">
        <v>14</v>
      </c>
      <c r="D11" s="22">
        <v>-31758.85199000001</v>
      </c>
      <c r="E11" s="22">
        <v>-6561</v>
      </c>
    </row>
    <row r="12" spans="2:5" ht="15.75" thickBot="1">
      <c r="B12" s="5" t="s">
        <v>82</v>
      </c>
      <c r="C12" s="17">
        <v>15</v>
      </c>
      <c r="D12" s="26">
        <v>5370.316799999997</v>
      </c>
      <c r="E12" s="26">
        <v>-17302</v>
      </c>
    </row>
    <row r="13" spans="2:5" ht="15.75" thickBot="1">
      <c r="B13" s="5" t="s">
        <v>83</v>
      </c>
      <c r="C13" s="17">
        <v>16</v>
      </c>
      <c r="D13" s="26">
        <v>16978.11108</v>
      </c>
      <c r="E13" s="26">
        <v>17716</v>
      </c>
    </row>
    <row r="14" spans="2:5" ht="26.25" thickBot="1">
      <c r="B14" s="5" t="s">
        <v>84</v>
      </c>
      <c r="C14" s="17">
        <v>20</v>
      </c>
      <c r="D14" s="27">
        <f>SUM(D9:D13)</f>
        <v>2084.8821499999976</v>
      </c>
      <c r="E14" s="27">
        <v>12375</v>
      </c>
    </row>
    <row r="15" spans="2:5" ht="15.75" thickBot="1">
      <c r="B15" s="5" t="s">
        <v>85</v>
      </c>
      <c r="C15" s="17">
        <v>21</v>
      </c>
      <c r="D15" s="29"/>
      <c r="E15" s="21"/>
    </row>
    <row r="16" spans="2:5" ht="15.75" thickBot="1">
      <c r="B16" s="5" t="s">
        <v>86</v>
      </c>
      <c r="C16" s="17">
        <v>22</v>
      </c>
      <c r="D16" s="26">
        <v>-142518.10803</v>
      </c>
      <c r="E16" s="26">
        <v>-93196</v>
      </c>
    </row>
    <row r="17" spans="2:5" ht="39" thickBot="1">
      <c r="B17" s="5" t="s">
        <v>87</v>
      </c>
      <c r="C17" s="17">
        <v>23</v>
      </c>
      <c r="D17" s="30"/>
      <c r="E17" s="31"/>
    </row>
    <row r="18" spans="2:5" ht="15.75" thickBot="1">
      <c r="B18" s="5" t="s">
        <v>88</v>
      </c>
      <c r="C18" s="17">
        <v>24</v>
      </c>
      <c r="D18" s="26">
        <f>4073120.78906+21752</f>
        <v>4094872.78906</v>
      </c>
      <c r="E18" s="26">
        <v>117337</v>
      </c>
    </row>
    <row r="19" spans="2:5" ht="15.75" thickBot="1">
      <c r="B19" s="5" t="s">
        <v>89</v>
      </c>
      <c r="C19" s="17">
        <v>25</v>
      </c>
      <c r="D19" s="26">
        <v>-877080.5014999998</v>
      </c>
      <c r="E19" s="26">
        <v>-170985</v>
      </c>
    </row>
    <row r="20" spans="2:5" ht="26.25" thickBot="1">
      <c r="B20" s="5" t="s">
        <v>90</v>
      </c>
      <c r="C20" s="17">
        <v>100</v>
      </c>
      <c r="D20" s="27">
        <f>SUM(D14:D19)</f>
        <v>3077359.0616800003</v>
      </c>
      <c r="E20" s="27">
        <v>-134469</v>
      </c>
    </row>
    <row r="21" spans="2:5" ht="15.75" thickBot="1">
      <c r="B21" s="5" t="s">
        <v>91</v>
      </c>
      <c r="C21" s="6">
        <v>101</v>
      </c>
      <c r="D21" s="28"/>
      <c r="E21" s="30"/>
    </row>
    <row r="22" spans="2:5" ht="39" thickBot="1">
      <c r="B22" s="5" t="s">
        <v>92</v>
      </c>
      <c r="C22" s="6">
        <v>200</v>
      </c>
      <c r="D22" s="27">
        <f>D20+D21</f>
        <v>3077359.0616800003</v>
      </c>
      <c r="E22" s="27">
        <v>-134469</v>
      </c>
    </row>
    <row r="23" spans="2:5" ht="26.25" thickBot="1">
      <c r="B23" s="5" t="s">
        <v>93</v>
      </c>
      <c r="C23" s="6">
        <v>201</v>
      </c>
      <c r="D23" s="32"/>
      <c r="E23" s="21"/>
    </row>
    <row r="24" spans="2:6" ht="15.75" thickBot="1">
      <c r="B24" s="5" t="s">
        <v>94</v>
      </c>
      <c r="C24" s="6">
        <v>300</v>
      </c>
      <c r="D24" s="22">
        <f>D22+D23</f>
        <v>3077359.0616800003</v>
      </c>
      <c r="E24" s="22">
        <v>-134469</v>
      </c>
      <c r="F24" s="14"/>
    </row>
    <row r="25" spans="2:5" ht="15.75" thickBot="1">
      <c r="B25" s="5" t="s">
        <v>95</v>
      </c>
      <c r="C25" s="6"/>
      <c r="D25" s="21"/>
      <c r="E25" s="21"/>
    </row>
    <row r="26" spans="2:5" ht="15.75" thickBot="1">
      <c r="B26" s="5" t="s">
        <v>96</v>
      </c>
      <c r="C26" s="6"/>
      <c r="D26" s="25"/>
      <c r="E26" s="25"/>
    </row>
    <row r="27" spans="2:5" ht="26.25" thickBot="1">
      <c r="B27" s="5" t="s">
        <v>97</v>
      </c>
      <c r="C27" s="6">
        <v>400</v>
      </c>
      <c r="D27" s="21"/>
      <c r="E27" s="21"/>
    </row>
    <row r="28" spans="2:5" ht="15.75" thickBot="1">
      <c r="B28" s="5" t="s">
        <v>98</v>
      </c>
      <c r="C28" s="6"/>
      <c r="D28" s="21"/>
      <c r="E28" s="21"/>
    </row>
    <row r="29" spans="2:5" ht="15.75" thickBot="1">
      <c r="B29" s="5" t="s">
        <v>99</v>
      </c>
      <c r="C29" s="6">
        <v>410</v>
      </c>
      <c r="D29" s="21"/>
      <c r="E29" s="34"/>
    </row>
    <row r="30" spans="2:5" ht="26.25" thickBot="1">
      <c r="B30" s="5" t="s">
        <v>100</v>
      </c>
      <c r="C30" s="35">
        <v>411</v>
      </c>
      <c r="D30" s="24"/>
      <c r="E30" s="36"/>
    </row>
    <row r="31" spans="2:5" ht="39" thickBot="1">
      <c r="B31" s="5" t="s">
        <v>101</v>
      </c>
      <c r="C31" s="3">
        <v>412</v>
      </c>
      <c r="D31" s="21"/>
      <c r="E31" s="34"/>
    </row>
    <row r="32" spans="2:5" ht="26.25" thickBot="1">
      <c r="B32" s="5" t="s">
        <v>102</v>
      </c>
      <c r="C32" s="6">
        <v>413</v>
      </c>
      <c r="D32" s="21"/>
      <c r="E32" s="34"/>
    </row>
    <row r="33" spans="2:5" ht="26.25" thickBot="1">
      <c r="B33" s="5" t="s">
        <v>103</v>
      </c>
      <c r="C33" s="6">
        <v>414</v>
      </c>
      <c r="D33" s="23"/>
      <c r="E33" s="38"/>
    </row>
    <row r="34" spans="2:5" ht="15.75" thickBot="1">
      <c r="B34" s="5" t="s">
        <v>104</v>
      </c>
      <c r="C34" s="6">
        <v>415</v>
      </c>
      <c r="D34" s="21"/>
      <c r="E34" s="34"/>
    </row>
    <row r="35" spans="2:5" ht="26.25" thickBot="1">
      <c r="B35" s="5" t="s">
        <v>105</v>
      </c>
      <c r="C35" s="6">
        <v>416</v>
      </c>
      <c r="D35" s="23"/>
      <c r="E35" s="38"/>
    </row>
    <row r="36" spans="2:5" ht="26.25" thickBot="1">
      <c r="B36" s="5" t="s">
        <v>106</v>
      </c>
      <c r="C36" s="6">
        <v>417</v>
      </c>
      <c r="D36" s="21"/>
      <c r="E36" s="34"/>
    </row>
    <row r="37" spans="2:5" ht="15.75" thickBot="1">
      <c r="B37" s="5" t="s">
        <v>107</v>
      </c>
      <c r="C37" s="6">
        <v>418</v>
      </c>
      <c r="D37" s="21"/>
      <c r="E37" s="34"/>
    </row>
    <row r="38" spans="2:5" ht="26.25" thickBot="1">
      <c r="B38" s="5" t="s">
        <v>108</v>
      </c>
      <c r="C38" s="6">
        <v>419</v>
      </c>
      <c r="D38" s="21"/>
      <c r="E38" s="34"/>
    </row>
    <row r="39" spans="2:5" ht="26.25" thickBot="1">
      <c r="B39" s="5" t="s">
        <v>109</v>
      </c>
      <c r="C39" s="35">
        <v>420</v>
      </c>
      <c r="D39" s="23"/>
      <c r="E39" s="38"/>
    </row>
    <row r="40" spans="2:5" ht="15.75" thickBot="1">
      <c r="B40" s="5" t="s">
        <v>110</v>
      </c>
      <c r="C40" s="3">
        <v>500</v>
      </c>
      <c r="D40" s="33">
        <f>D24+D27</f>
        <v>3077359.0616800003</v>
      </c>
      <c r="E40" s="33">
        <v>-134469</v>
      </c>
    </row>
    <row r="41" spans="2:5" ht="15.75" thickBot="1">
      <c r="B41" s="5" t="s">
        <v>111</v>
      </c>
      <c r="C41" s="6"/>
      <c r="D41" s="32"/>
      <c r="E41" s="33"/>
    </row>
    <row r="42" spans="2:5" ht="15.75" thickBot="1">
      <c r="B42" s="5" t="s">
        <v>95</v>
      </c>
      <c r="C42" s="6"/>
      <c r="D42" s="37"/>
      <c r="E42" s="30"/>
    </row>
    <row r="43" spans="2:5" ht="15.75" thickBot="1">
      <c r="B43" s="5" t="s">
        <v>112</v>
      </c>
      <c r="C43" s="6"/>
      <c r="D43" s="31"/>
      <c r="E43" s="31"/>
    </row>
    <row r="44" spans="2:5" ht="15.75" thickBot="1">
      <c r="B44" s="5" t="s">
        <v>113</v>
      </c>
      <c r="C44" s="6">
        <v>600</v>
      </c>
      <c r="D44" s="21"/>
      <c r="E44" s="21"/>
    </row>
    <row r="45" spans="2:5" ht="15.75" thickBot="1">
      <c r="B45" s="5" t="s">
        <v>98</v>
      </c>
      <c r="C45" s="6"/>
      <c r="D45" s="21"/>
      <c r="E45" s="21"/>
    </row>
    <row r="46" spans="2:5" ht="15.75" thickBot="1">
      <c r="B46" s="5" t="s">
        <v>114</v>
      </c>
      <c r="C46" s="6"/>
      <c r="D46" s="21"/>
      <c r="E46" s="21"/>
    </row>
    <row r="47" spans="2:5" ht="15.75" thickBot="1">
      <c r="B47" s="5" t="s">
        <v>115</v>
      </c>
      <c r="C47" s="6"/>
      <c r="D47" s="21"/>
      <c r="E47" s="21"/>
    </row>
    <row r="48" spans="2:5" ht="15.75" thickBot="1">
      <c r="B48" s="5" t="s">
        <v>116</v>
      </c>
      <c r="C48" s="6"/>
      <c r="D48" s="21"/>
      <c r="E48" s="21"/>
    </row>
    <row r="49" spans="2:5" ht="15.75" thickBot="1">
      <c r="B49" s="5" t="s">
        <v>117</v>
      </c>
      <c r="C49" s="6"/>
      <c r="D49" s="21"/>
      <c r="E49" s="21"/>
    </row>
    <row r="50" spans="2:5" ht="15.75" thickBot="1">
      <c r="B50" s="5" t="s">
        <v>115</v>
      </c>
      <c r="C50" s="6"/>
      <c r="D50" s="21"/>
      <c r="E50" s="21"/>
    </row>
    <row r="51" spans="2:5" ht="15.75" thickBot="1">
      <c r="B51" s="5" t="s">
        <v>116</v>
      </c>
      <c r="C51" s="6"/>
      <c r="D51" s="25"/>
      <c r="E51" s="25"/>
    </row>
    <row r="53" ht="15">
      <c r="B53" s="7"/>
    </row>
    <row r="54" ht="15">
      <c r="B54" s="8" t="s">
        <v>127</v>
      </c>
    </row>
    <row r="55" ht="15">
      <c r="B55" s="7" t="s">
        <v>59</v>
      </c>
    </row>
    <row r="57" ht="15">
      <c r="B57" s="8" t="s">
        <v>120</v>
      </c>
    </row>
    <row r="58" ht="15">
      <c r="B58" s="7" t="s">
        <v>60</v>
      </c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Legotkina</dc:creator>
  <cp:keywords/>
  <dc:description/>
  <cp:lastModifiedBy>Julia Gorbacheva</cp:lastModifiedBy>
  <cp:lastPrinted>2015-01-28T10:34:03Z</cp:lastPrinted>
  <dcterms:created xsi:type="dcterms:W3CDTF">2012-07-20T10:46:18Z</dcterms:created>
  <dcterms:modified xsi:type="dcterms:W3CDTF">2015-01-28T10:45:13Z</dcterms:modified>
  <cp:category/>
  <cp:version/>
  <cp:contentType/>
  <cp:contentStatus/>
</cp:coreProperties>
</file>