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0395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day01" localSheetId="1">#REF!</definedName>
    <definedName name="_day01">#REF!</definedName>
    <definedName name="_day02" localSheetId="1">#REF!</definedName>
    <definedName name="_day02">#REF!</definedName>
    <definedName name="_day03" localSheetId="1">#REF!</definedName>
    <definedName name="_day03">#REF!</definedName>
    <definedName name="_day04" localSheetId="1">#REF!</definedName>
    <definedName name="_day04">#REF!</definedName>
    <definedName name="_day05" localSheetId="1">#REF!</definedName>
    <definedName name="_day05">#REF!</definedName>
    <definedName name="_day06" localSheetId="1">#REF!</definedName>
    <definedName name="_day06">#REF!</definedName>
    <definedName name="_day07" localSheetId="1">#REF!</definedName>
    <definedName name="_day07">#REF!</definedName>
    <definedName name="_day08" localSheetId="1">#REF!</definedName>
    <definedName name="_day08">#REF!</definedName>
    <definedName name="_day09" localSheetId="1">#REF!</definedName>
    <definedName name="_day09">#REF!</definedName>
    <definedName name="_day10" localSheetId="1">#REF!</definedName>
    <definedName name="_day10">#REF!</definedName>
    <definedName name="_day11" localSheetId="1">#REF!</definedName>
    <definedName name="_day11">#REF!</definedName>
    <definedName name="_day12" localSheetId="1">#REF!</definedName>
    <definedName name="_day12">#REF!</definedName>
    <definedName name="_day13" localSheetId="1">#REF!</definedName>
    <definedName name="_day13">#REF!</definedName>
    <definedName name="_day14" localSheetId="1">#REF!</definedName>
    <definedName name="_day14">#REF!</definedName>
    <definedName name="_day15" localSheetId="1">#REF!</definedName>
    <definedName name="_day15">#REF!</definedName>
    <definedName name="_day16" localSheetId="1">#REF!</definedName>
    <definedName name="_day16">#REF!</definedName>
    <definedName name="_day17" localSheetId="1">#REF!</definedName>
    <definedName name="_day17">#REF!</definedName>
    <definedName name="_day18" localSheetId="1">#REF!</definedName>
    <definedName name="_day18">#REF!</definedName>
    <definedName name="_day19" localSheetId="1">#REF!</definedName>
    <definedName name="_day19">#REF!</definedName>
    <definedName name="_day20" localSheetId="1">#REF!</definedName>
    <definedName name="_day20">#REF!</definedName>
    <definedName name="_day21" localSheetId="1">#REF!</definedName>
    <definedName name="_day21">#REF!</definedName>
    <definedName name="_day22" localSheetId="1">#REF!</definedName>
    <definedName name="_day22">#REF!</definedName>
    <definedName name="_day23" localSheetId="1">#REF!</definedName>
    <definedName name="_day23">#REF!</definedName>
    <definedName name="_day24" localSheetId="1">#REF!</definedName>
    <definedName name="_day24">#REF!</definedName>
    <definedName name="_day25" localSheetId="1">#REF!</definedName>
    <definedName name="_day25">#REF!</definedName>
    <definedName name="_day26" localSheetId="1">#REF!</definedName>
    <definedName name="_day26">#REF!</definedName>
    <definedName name="_day27" localSheetId="1">#REF!</definedName>
    <definedName name="_day27">#REF!</definedName>
    <definedName name="_day28" localSheetId="1">#REF!</definedName>
    <definedName name="_day28">#REF!</definedName>
    <definedName name="_day29" localSheetId="1">#REF!</definedName>
    <definedName name="_day29">#REF!</definedName>
    <definedName name="_day30" localSheetId="1">#REF!</definedName>
    <definedName name="_day30">#REF!</definedName>
    <definedName name="_day31" localSheetId="1">#REF!</definedName>
    <definedName name="_day31">#REF!</definedName>
    <definedName name="_END1" localSheetId="1">#REF!</definedName>
    <definedName name="_END1">#REF!</definedName>
    <definedName name="_END2" localSheetId="1">#REF!</definedName>
    <definedName name="_END2">#REF!</definedName>
    <definedName name="_END3" localSheetId="1">#REF!</definedName>
    <definedName name="_END3">#REF!</definedName>
    <definedName name="_END4" localSheetId="1">#REF!</definedName>
    <definedName name="_END4">#REF!</definedName>
    <definedName name="_END6" localSheetId="1">'[16]п 15'!#REF!</definedName>
    <definedName name="_END6">'[1]п 15'!#REF!</definedName>
    <definedName name="_END7" localSheetId="1">#REF!</definedName>
    <definedName name="_END7">#REF!</definedName>
    <definedName name="_ITG1" localSheetId="1">'[17]ДО'!#REF!</definedName>
    <definedName name="_ITG1">'[2]ДО'!#REF!</definedName>
    <definedName name="_ITG2" localSheetId="1">'[17]ДО'!#REF!</definedName>
    <definedName name="_ITG2">'[2]ДО'!#REF!</definedName>
    <definedName name="_PL06" localSheetId="1">'2'!_PL06</definedName>
    <definedName name="_PL06">[0]!_PL06</definedName>
    <definedName name="a" localSheetId="1">#REF!</definedName>
    <definedName name="a">#REF!</definedName>
    <definedName name="Alloc1_Fact_Rang1_1" localSheetId="1">#REF!</definedName>
    <definedName name="Alloc1_Fact_Rang1_1">#REF!</definedName>
    <definedName name="Alloc1_Fact_Rang1_2" localSheetId="1">#REF!</definedName>
    <definedName name="Alloc1_Fact_Rang1_2">#REF!</definedName>
    <definedName name="Alloc1_Fact_Rang1_3" localSheetId="1">#REF!</definedName>
    <definedName name="Alloc1_Fact_Rang1_3">#REF!</definedName>
    <definedName name="Alloc1_Fact_Rang1_4" localSheetId="1">#REF!</definedName>
    <definedName name="Alloc1_Fact_Rang1_4">#REF!</definedName>
    <definedName name="Alloc1_Fact_Rang1_5" localSheetId="1">#REF!</definedName>
    <definedName name="Alloc1_Fact_Rang1_5">#REF!</definedName>
    <definedName name="Alloc1_Fact_Rang1_6" localSheetId="1">#REF!</definedName>
    <definedName name="Alloc1_Fact_Rang1_6">#REF!</definedName>
    <definedName name="Alloc1_Fact_Rang1_7" localSheetId="1">#REF!</definedName>
    <definedName name="Alloc1_Fact_Rang1_7">#REF!</definedName>
    <definedName name="Alloc1_Fact_Rang1_8" localSheetId="1">#REF!</definedName>
    <definedName name="Alloc1_Fact_Rang1_8">#REF!</definedName>
    <definedName name="Alloc1_Fact_Rang2_2" localSheetId="1">#REF!</definedName>
    <definedName name="Alloc1_Fact_Rang2_2">#REF!</definedName>
    <definedName name="Alloc1_Fact_Rang2_3" localSheetId="1">#REF!</definedName>
    <definedName name="Alloc1_Fact_Rang2_3">#REF!</definedName>
    <definedName name="Alloc1_Fact_Rang2_4" localSheetId="1">#REF!</definedName>
    <definedName name="Alloc1_Fact_Rang2_4">#REF!</definedName>
    <definedName name="Alloc1_Fact_Rang2_5" localSheetId="1">#REF!</definedName>
    <definedName name="Alloc1_Fact_Rang2_5">#REF!</definedName>
    <definedName name="Alloc1_Fact_Rang2_6" localSheetId="1">#REF!</definedName>
    <definedName name="Alloc1_Fact_Rang2_6">#REF!</definedName>
    <definedName name="Alloc1_Fact_Rang2_7" localSheetId="1">#REF!</definedName>
    <definedName name="Alloc1_Fact_Rang2_7">#REF!</definedName>
    <definedName name="Alloc1_Fact_Rang2_8" localSheetId="1">#REF!</definedName>
    <definedName name="Alloc1_Fact_Rang2_8">#REF!</definedName>
    <definedName name="Alloc1_Fact_Rang3_3" localSheetId="1">#REF!</definedName>
    <definedName name="Alloc1_Fact_Rang3_3">#REF!</definedName>
    <definedName name="Alloc1_Fact_Rang3_4" localSheetId="1">#REF!</definedName>
    <definedName name="Alloc1_Fact_Rang3_4">#REF!</definedName>
    <definedName name="Alloc1_Fact_Rang3_5" localSheetId="1">#REF!</definedName>
    <definedName name="Alloc1_Fact_Rang3_5">#REF!</definedName>
    <definedName name="Alloc1_Fact_Rang3_6" localSheetId="1">#REF!</definedName>
    <definedName name="Alloc1_Fact_Rang3_6">#REF!</definedName>
    <definedName name="Alloc1_Fact_Rang3_7" localSheetId="1">#REF!</definedName>
    <definedName name="Alloc1_Fact_Rang3_7">#REF!</definedName>
    <definedName name="Alloc1_Fact_Rang3_8" localSheetId="1">#REF!</definedName>
    <definedName name="Alloc1_Fact_Rang3_8">#REF!</definedName>
    <definedName name="Alloc1_Fact_Rang4_4" localSheetId="1">#REF!</definedName>
    <definedName name="Alloc1_Fact_Rang4_4">#REF!</definedName>
    <definedName name="Alloc1_Fact_Rang4_5" localSheetId="1">#REF!</definedName>
    <definedName name="Alloc1_Fact_Rang4_5">#REF!</definedName>
    <definedName name="Alloc1_Fact_Rang4_6" localSheetId="1">#REF!</definedName>
    <definedName name="Alloc1_Fact_Rang4_6">#REF!</definedName>
    <definedName name="Alloc1_Fact_Rang4_7" localSheetId="1">#REF!</definedName>
    <definedName name="Alloc1_Fact_Rang4_7">#REF!</definedName>
    <definedName name="Alloc1_Fact_Rang4_8" localSheetId="1">#REF!</definedName>
    <definedName name="Alloc1_Fact_Rang4_8">#REF!</definedName>
    <definedName name="Alloc1_Fact_Rang5_5" localSheetId="1">#REF!</definedName>
    <definedName name="Alloc1_Fact_Rang5_5">#REF!</definedName>
    <definedName name="Alloc1_Fact_Rang5_6" localSheetId="1">#REF!</definedName>
    <definedName name="Alloc1_Fact_Rang5_6">#REF!</definedName>
    <definedName name="Alloc1_Fact_Rang5_7" localSheetId="1">#REF!</definedName>
    <definedName name="Alloc1_Fact_Rang5_7">#REF!</definedName>
    <definedName name="Alloc1_Fact_Rang5_8" localSheetId="1">#REF!</definedName>
    <definedName name="Alloc1_Fact_Rang5_8">#REF!</definedName>
    <definedName name="Alloc1_Fact_Rang6_6" localSheetId="1">#REF!</definedName>
    <definedName name="Alloc1_Fact_Rang6_6">#REF!</definedName>
    <definedName name="Alloc1_Fact_Rang6_7" localSheetId="1">#REF!</definedName>
    <definedName name="Alloc1_Fact_Rang6_7">#REF!</definedName>
    <definedName name="Alloc1_Fact_Rang6_8" localSheetId="1">#REF!</definedName>
    <definedName name="Alloc1_Fact_Rang6_8">#REF!</definedName>
    <definedName name="Alloc1_Fact_Rang7_7" localSheetId="1">#REF!</definedName>
    <definedName name="Alloc1_Fact_Rang7_7">#REF!</definedName>
    <definedName name="Alloc1_Fact_Rang7_8" localSheetId="1">#REF!</definedName>
    <definedName name="Alloc1_Fact_Rang7_8">#REF!</definedName>
    <definedName name="Alloc1_Fact_Rang8_8" localSheetId="1">#REF!</definedName>
    <definedName name="Alloc1_Fact_Rang8_8">#REF!</definedName>
    <definedName name="Alloc2_Fact_Rang1_1" localSheetId="1">#REF!</definedName>
    <definedName name="Alloc2_Fact_Rang1_1">#REF!</definedName>
    <definedName name="Alloc2_Fact_Rang1_2" localSheetId="1">#REF!</definedName>
    <definedName name="Alloc2_Fact_Rang1_2">#REF!</definedName>
    <definedName name="Alloc2_Fact_Rang1_3" localSheetId="1">#REF!</definedName>
    <definedName name="Alloc2_Fact_Rang1_3">#REF!</definedName>
    <definedName name="Alloc2_Fact_Rang1_4" localSheetId="1">#REF!</definedName>
    <definedName name="Alloc2_Fact_Rang1_4">#REF!</definedName>
    <definedName name="Alloc2_Fact_Rang1_5" localSheetId="1">#REF!</definedName>
    <definedName name="Alloc2_Fact_Rang1_5">#REF!</definedName>
    <definedName name="Alloc2_Fact_Rang1_6" localSheetId="1">#REF!</definedName>
    <definedName name="Alloc2_Fact_Rang1_6">#REF!</definedName>
    <definedName name="Alloc2_Fact_Rang1_7" localSheetId="1">#REF!</definedName>
    <definedName name="Alloc2_Fact_Rang1_7">#REF!</definedName>
    <definedName name="Alloc2_Fact_Rang1_8" localSheetId="1">#REF!</definedName>
    <definedName name="Alloc2_Fact_Rang1_8">#REF!</definedName>
    <definedName name="Alloc2_Fact_Rang2_2" localSheetId="1">#REF!</definedName>
    <definedName name="Alloc2_Fact_Rang2_2">#REF!</definedName>
    <definedName name="Alloc2_Fact_Rang2_3" localSheetId="1">#REF!</definedName>
    <definedName name="Alloc2_Fact_Rang2_3">#REF!</definedName>
    <definedName name="Alloc2_Fact_Rang2_4" localSheetId="1">#REF!</definedName>
    <definedName name="Alloc2_Fact_Rang2_4">#REF!</definedName>
    <definedName name="Alloc2_Fact_Rang2_5" localSheetId="1">#REF!</definedName>
    <definedName name="Alloc2_Fact_Rang2_5">#REF!</definedName>
    <definedName name="Alloc2_Fact_Rang2_6" localSheetId="1">#REF!</definedName>
    <definedName name="Alloc2_Fact_Rang2_6">#REF!</definedName>
    <definedName name="Alloc2_Fact_Rang2_7" localSheetId="1">#REF!</definedName>
    <definedName name="Alloc2_Fact_Rang2_7">#REF!</definedName>
    <definedName name="Alloc2_Fact_Rang2_8" localSheetId="1">#REF!</definedName>
    <definedName name="Alloc2_Fact_Rang2_8">#REF!</definedName>
    <definedName name="Alloc2_Fact_Rang3_3" localSheetId="1">#REF!</definedName>
    <definedName name="Alloc2_Fact_Rang3_3">#REF!</definedName>
    <definedName name="Alloc2_Fact_Rang3_4" localSheetId="1">#REF!</definedName>
    <definedName name="Alloc2_Fact_Rang3_4">#REF!</definedName>
    <definedName name="Alloc2_Fact_Rang3_5" localSheetId="1">#REF!</definedName>
    <definedName name="Alloc2_Fact_Rang3_5">#REF!</definedName>
    <definedName name="Alloc2_Fact_Rang3_6" localSheetId="1">#REF!</definedName>
    <definedName name="Alloc2_Fact_Rang3_6">#REF!</definedName>
    <definedName name="Alloc2_Fact_Rang3_7" localSheetId="1">#REF!</definedName>
    <definedName name="Alloc2_Fact_Rang3_7">#REF!</definedName>
    <definedName name="Alloc2_Fact_Rang3_8" localSheetId="1">#REF!</definedName>
    <definedName name="Alloc2_Fact_Rang3_8">#REF!</definedName>
    <definedName name="Alloc2_Fact_Rang4_4" localSheetId="1">#REF!</definedName>
    <definedName name="Alloc2_Fact_Rang4_4">#REF!</definedName>
    <definedName name="Alloc2_Fact_Rang4_5" localSheetId="1">#REF!</definedName>
    <definedName name="Alloc2_Fact_Rang4_5">#REF!</definedName>
    <definedName name="Alloc2_Fact_Rang4_6" localSheetId="1">#REF!</definedName>
    <definedName name="Alloc2_Fact_Rang4_6">#REF!</definedName>
    <definedName name="Alloc2_Fact_Rang4_7" localSheetId="1">#REF!</definedName>
    <definedName name="Alloc2_Fact_Rang4_7">#REF!</definedName>
    <definedName name="Alloc2_Fact_Rang4_8" localSheetId="1">#REF!</definedName>
    <definedName name="Alloc2_Fact_Rang4_8">#REF!</definedName>
    <definedName name="Alloc2_Fact_Rang5_5" localSheetId="1">#REF!</definedName>
    <definedName name="Alloc2_Fact_Rang5_5">#REF!</definedName>
    <definedName name="Alloc2_Fact_Rang5_6" localSheetId="1">#REF!</definedName>
    <definedName name="Alloc2_Fact_Rang5_6">#REF!</definedName>
    <definedName name="Alloc2_Fact_Rang5_7" localSheetId="1">#REF!</definedName>
    <definedName name="Alloc2_Fact_Rang5_7">#REF!</definedName>
    <definedName name="Alloc2_Fact_Rang5_8" localSheetId="1">#REF!</definedName>
    <definedName name="Alloc2_Fact_Rang5_8">#REF!</definedName>
    <definedName name="Alloc2_Fact_Rang6_6" localSheetId="1">#REF!</definedName>
    <definedName name="Alloc2_Fact_Rang6_6">#REF!</definedName>
    <definedName name="Alloc2_Fact_Rang6_7" localSheetId="1">#REF!</definedName>
    <definedName name="Alloc2_Fact_Rang6_7">#REF!</definedName>
    <definedName name="Alloc2_Fact_Rang6_8" localSheetId="1">#REF!</definedName>
    <definedName name="Alloc2_Fact_Rang6_8">#REF!</definedName>
    <definedName name="Alloc2_Fact_Rang7_7" localSheetId="1">#REF!</definedName>
    <definedName name="Alloc2_Fact_Rang7_7">#REF!</definedName>
    <definedName name="Alloc2_Fact_Rang7_8" localSheetId="1">#REF!</definedName>
    <definedName name="Alloc2_Fact_Rang7_8">#REF!</definedName>
    <definedName name="Alloc2_Fact_Rang8_8" localSheetId="1">#REF!</definedName>
    <definedName name="Alloc2_Fact_Rang8_8">#REF!</definedName>
    <definedName name="AuditDate">'[3]SMSTemp'!$B$4</definedName>
    <definedName name="bjgghghd" localSheetId="1">'2'!bjgghghd</definedName>
    <definedName name="bjgghghd">[0]!bjgghghd</definedName>
    <definedName name="BS" localSheetId="1">'2'!BS</definedName>
    <definedName name="BS">[0]!BS</definedName>
    <definedName name="calskflfklwea" localSheetId="1">'2'!calskflfklwea</definedName>
    <definedName name="calskflfklwea">[0]!calskflfklwea</definedName>
    <definedName name="ClientName">'[3]SMSTemp'!$B$3</definedName>
    <definedName name="Code_rang1_1" localSheetId="1">#REF!</definedName>
    <definedName name="Code_rang1_1">#REF!</definedName>
    <definedName name="Code_rang1_2" localSheetId="1">#REF!</definedName>
    <definedName name="Code_rang1_2">#REF!</definedName>
    <definedName name="Code_rang1_3" localSheetId="1">#REF!</definedName>
    <definedName name="Code_rang1_3">#REF!</definedName>
    <definedName name="Code_rang1_4" localSheetId="1">#REF!</definedName>
    <definedName name="Code_rang1_4">#REF!</definedName>
    <definedName name="Code_rang1_5" localSheetId="1">#REF!</definedName>
    <definedName name="Code_rang1_5">#REF!</definedName>
    <definedName name="Code_rang1_6" localSheetId="1">#REF!</definedName>
    <definedName name="Code_rang1_6">#REF!</definedName>
    <definedName name="Code_rang1_7" localSheetId="1">#REF!</definedName>
    <definedName name="Code_rang1_7">#REF!</definedName>
    <definedName name="Code_rang1_8" localSheetId="1">#REF!</definedName>
    <definedName name="Code_rang1_8">#REF!</definedName>
    <definedName name="Code_rang2_2" localSheetId="1">#REF!</definedName>
    <definedName name="Code_rang2_2">#REF!</definedName>
    <definedName name="Code_rang2_3" localSheetId="1">#REF!</definedName>
    <definedName name="Code_rang2_3">#REF!</definedName>
    <definedName name="Code_rang2_4" localSheetId="1">#REF!</definedName>
    <definedName name="Code_rang2_4">#REF!</definedName>
    <definedName name="Code_rang2_5" localSheetId="1">#REF!</definedName>
    <definedName name="Code_rang2_5">#REF!</definedName>
    <definedName name="Code_rang2_6" localSheetId="1">#REF!</definedName>
    <definedName name="Code_rang2_6">#REF!</definedName>
    <definedName name="Code_rang2_7" localSheetId="1">#REF!</definedName>
    <definedName name="Code_rang2_7">#REF!</definedName>
    <definedName name="Code_rang2_8" localSheetId="1">#REF!</definedName>
    <definedName name="Code_rang2_8">#REF!</definedName>
    <definedName name="Code_rang3_3" localSheetId="1">#REF!</definedName>
    <definedName name="Code_rang3_3">#REF!</definedName>
    <definedName name="Code_rang3_4" localSheetId="1">#REF!</definedName>
    <definedName name="Code_rang3_4">#REF!</definedName>
    <definedName name="Code_rang3_5" localSheetId="1">#REF!</definedName>
    <definedName name="Code_rang3_5">#REF!</definedName>
    <definedName name="Code_rang3_6" localSheetId="1">#REF!</definedName>
    <definedName name="Code_rang3_6">#REF!</definedName>
    <definedName name="Code_rang3_7" localSheetId="1">#REF!</definedName>
    <definedName name="Code_rang3_7">#REF!</definedName>
    <definedName name="Code_rang3_8" localSheetId="1">#REF!</definedName>
    <definedName name="Code_rang3_8">#REF!</definedName>
    <definedName name="Code_rang4_4" localSheetId="1">#REF!</definedName>
    <definedName name="Code_rang4_4">#REF!</definedName>
    <definedName name="Code_rang4_5" localSheetId="1">#REF!</definedName>
    <definedName name="Code_rang4_5">#REF!</definedName>
    <definedName name="Code_rang4_6" localSheetId="1">#REF!</definedName>
    <definedName name="Code_rang4_6">#REF!</definedName>
    <definedName name="Code_rang4_7" localSheetId="1">#REF!</definedName>
    <definedName name="Code_rang4_7">#REF!</definedName>
    <definedName name="Code_rang4_8" localSheetId="1">#REF!</definedName>
    <definedName name="Code_rang4_8">#REF!</definedName>
    <definedName name="Code_rang5_5" localSheetId="1">#REF!</definedName>
    <definedName name="Code_rang5_5">#REF!</definedName>
    <definedName name="Code_rang5_6" localSheetId="1">#REF!</definedName>
    <definedName name="Code_rang5_6">#REF!</definedName>
    <definedName name="Code_rang5_7" localSheetId="1">#REF!</definedName>
    <definedName name="Code_rang5_7">#REF!</definedName>
    <definedName name="Code_rang5_8" localSheetId="1">#REF!</definedName>
    <definedName name="Code_rang5_8">#REF!</definedName>
    <definedName name="Code_rang6_6" localSheetId="1">#REF!</definedName>
    <definedName name="Code_rang6_6">#REF!</definedName>
    <definedName name="Code_rang6_7" localSheetId="1">#REF!</definedName>
    <definedName name="Code_rang6_7">#REF!</definedName>
    <definedName name="Code_rang6_8" localSheetId="1">#REF!</definedName>
    <definedName name="Code_rang6_8">#REF!</definedName>
    <definedName name="Code_rang7_7" localSheetId="1">#REF!</definedName>
    <definedName name="Code_rang7_7">#REF!</definedName>
    <definedName name="Code_rang7_8" localSheetId="1">#REF!</definedName>
    <definedName name="Code_rang7_8">#REF!</definedName>
    <definedName name="Code_rang8_8" localSheetId="1">#REF!</definedName>
    <definedName name="Code_rang8_8">#REF!</definedName>
    <definedName name="cyp">'[4]FS-97'!$BA$90</definedName>
    <definedName name="days">'[5]U2.102-5217,2207,2217'!#REF!</definedName>
    <definedName name="dfksflkdsf" localSheetId="1">'2'!dfksflkdsf</definedName>
    <definedName name="dfksflkdsf">[0]!dfksflkdsf</definedName>
    <definedName name="dkjewjfkfjkewf" localSheetId="1">'2'!dkjewjfkfjkewf</definedName>
    <definedName name="dkjewjfkfjkewf">[0]!dkjewjfkfjkewf</definedName>
    <definedName name="e1_us00" localSheetId="1">'[17]ДО'!#REF!</definedName>
    <definedName name="e1_us00">'[2]ДО'!#REF!</definedName>
    <definedName name="e1_us01" localSheetId="1">#REF!</definedName>
    <definedName name="e1_us01">#REF!</definedName>
    <definedName name="e1_us20" localSheetId="1">'[18]20'!#REF!</definedName>
    <definedName name="e1_us20">'[6]20'!#REF!</definedName>
    <definedName name="e1_us21" localSheetId="1">'[18]02'!#REF!</definedName>
    <definedName name="e1_us21">'[6]02'!#REF!</definedName>
    <definedName name="e2_001" localSheetId="1">'[18]20'!#REF!</definedName>
    <definedName name="e2_001">'[6]20'!#REF!</definedName>
    <definedName name="e2_u04k" localSheetId="1">'[18]47'!#REF!</definedName>
    <definedName name="e2_u04k">'[6]47'!#REF!</definedName>
    <definedName name="e2_u07t" localSheetId="1">'[18]64'!#REF!</definedName>
    <definedName name="e2_u07t">'[6]64'!#REF!</definedName>
    <definedName name="e2_u12k" localSheetId="1">'[18]76'!#REF!</definedName>
    <definedName name="e2_u12k">'[6]76'!#REF!</definedName>
    <definedName name="e2_u17a" localSheetId="1">'[18]91'!#REF!</definedName>
    <definedName name="e2_u17a">'[6]91'!#REF!</definedName>
    <definedName name="e2_us00" localSheetId="1">'[17]ДО'!#REF!</definedName>
    <definedName name="e2_us00">'[2]ДО'!#REF!</definedName>
    <definedName name="e2_us01" localSheetId="1">'[18]01'!#REF!</definedName>
    <definedName name="e2_us01">'[6]01'!#REF!</definedName>
    <definedName name="e2_us02" localSheetId="1">'[18]02'!#REF!</definedName>
    <definedName name="e2_us02">'[6]02'!#REF!</definedName>
    <definedName name="e2_us03" localSheetId="1">'[18]03'!#REF!</definedName>
    <definedName name="e2_us03">'[6]03'!#REF!</definedName>
    <definedName name="e2_us04" localSheetId="1">'[18]04'!#REF!</definedName>
    <definedName name="e2_us04">'[6]04'!#REF!</definedName>
    <definedName name="e2_us05" localSheetId="1">'[18]05'!#REF!</definedName>
    <definedName name="e2_us05">'[6]05'!#REF!</definedName>
    <definedName name="e2_us06" localSheetId="1">'[18]06'!#REF!</definedName>
    <definedName name="e2_us06">'[6]06'!#REF!</definedName>
    <definedName name="e2_us07" localSheetId="1">'[18]07'!#REF!</definedName>
    <definedName name="e2_us07">'[6]07'!#REF!</definedName>
    <definedName name="e2_us08" localSheetId="1">'[18]08'!#REF!</definedName>
    <definedName name="e2_us08">'[6]08'!#REF!</definedName>
    <definedName name="e2_us09" localSheetId="1">'[18]09'!#REF!</definedName>
    <definedName name="e2_us09">'[6]09'!#REF!</definedName>
    <definedName name="e2_us10" localSheetId="1">'[18]10'!#REF!</definedName>
    <definedName name="e2_us10">'[6]10'!#REF!</definedName>
    <definedName name="e2_us11" localSheetId="1">'[18]11'!#REF!</definedName>
    <definedName name="e2_us11">'[6]11'!#REF!</definedName>
    <definedName name="e2_us12" localSheetId="1">'[18]12'!#REF!</definedName>
    <definedName name="e2_us12">'[6]12'!#REF!</definedName>
    <definedName name="e2_us13" localSheetId="1">'[18]13'!#REF!</definedName>
    <definedName name="e2_us13">'[6]13'!#REF!</definedName>
    <definedName name="e2_us14" localSheetId="1">'[18]14'!#REF!</definedName>
    <definedName name="e2_us14">'[6]14'!#REF!</definedName>
    <definedName name="e2_us15" localSheetId="1">'[18]15'!#REF!</definedName>
    <definedName name="e2_us15">'[6]15'!#REF!</definedName>
    <definedName name="e2_us16" localSheetId="1">'[18]16'!#REF!</definedName>
    <definedName name="e2_us16">'[6]16'!#REF!</definedName>
    <definedName name="e2_us17" localSheetId="1">'[18]17'!#REF!</definedName>
    <definedName name="e2_us17">'[6]17'!#REF!</definedName>
    <definedName name="e2_us18" localSheetId="1">'[18]18'!#REF!</definedName>
    <definedName name="e2_us18">'[6]18'!#REF!</definedName>
    <definedName name="e2_us19" localSheetId="1">'[18]19'!#REF!</definedName>
    <definedName name="e2_us19">'[6]19'!#REF!</definedName>
    <definedName name="e2_us20" localSheetId="1">'[18]20'!#REF!</definedName>
    <definedName name="e2_us20">'[6]20'!#REF!</definedName>
    <definedName name="e2_us21" localSheetId="1">'[18]02'!#REF!</definedName>
    <definedName name="e2_us21">'[6]02'!#REF!</definedName>
    <definedName name="e3_001" localSheetId="1">'[18]20'!#REF!</definedName>
    <definedName name="e3_001">'[6]20'!#REF!</definedName>
    <definedName name="e3_u04k" localSheetId="1">'[18]47'!#REF!</definedName>
    <definedName name="e3_u04k">'[6]47'!#REF!</definedName>
    <definedName name="e3_u07t" localSheetId="1">'[18]64'!#REF!</definedName>
    <definedName name="e3_u07t">'[6]64'!#REF!</definedName>
    <definedName name="e3_u12k" localSheetId="1">'[18]76'!#REF!</definedName>
    <definedName name="e3_u12k">'[6]76'!#REF!</definedName>
    <definedName name="e3_u17a" localSheetId="1">'[18]91'!#REF!</definedName>
    <definedName name="e3_u17a">'[6]91'!#REF!</definedName>
    <definedName name="e3_us00" localSheetId="1">'[17]ДО'!#REF!</definedName>
    <definedName name="e3_us00">'[2]ДО'!#REF!</definedName>
    <definedName name="e3_us01" localSheetId="1">'[18]01'!#REF!</definedName>
    <definedName name="e3_us01">'[6]01'!#REF!</definedName>
    <definedName name="e3_us02" localSheetId="1">'[18]02'!#REF!</definedName>
    <definedName name="e3_us02">'[6]02'!#REF!</definedName>
    <definedName name="e3_us03" localSheetId="1">'[18]03'!#REF!</definedName>
    <definedName name="e3_us03">'[6]03'!#REF!</definedName>
    <definedName name="e3_us04" localSheetId="1">'[18]04'!#REF!</definedName>
    <definedName name="e3_us04">'[6]04'!#REF!</definedName>
    <definedName name="e3_us05" localSheetId="1">'[18]05'!#REF!</definedName>
    <definedName name="e3_us05">'[6]05'!#REF!</definedName>
    <definedName name="e3_us06" localSheetId="1">'[18]06'!#REF!</definedName>
    <definedName name="e3_us06">'[6]06'!#REF!</definedName>
    <definedName name="e3_us07" localSheetId="1">'[18]07'!#REF!</definedName>
    <definedName name="e3_us07">'[6]07'!#REF!</definedName>
    <definedName name="e3_us08" localSheetId="1">'[18]08'!#REF!</definedName>
    <definedName name="e3_us08">'[6]08'!#REF!</definedName>
    <definedName name="e3_us09" localSheetId="1">'[18]09'!#REF!</definedName>
    <definedName name="e3_us09">'[6]09'!#REF!</definedName>
    <definedName name="e3_us10" localSheetId="1">'[18]10'!#REF!</definedName>
    <definedName name="e3_us10">'[6]10'!#REF!</definedName>
    <definedName name="e3_us11" localSheetId="1">'[18]11'!#REF!</definedName>
    <definedName name="e3_us11">'[6]11'!#REF!</definedName>
    <definedName name="e3_us12" localSheetId="1">'[18]12'!#REF!</definedName>
    <definedName name="e3_us12">'[6]12'!#REF!</definedName>
    <definedName name="e3_us13" localSheetId="1">'[18]13'!#REF!</definedName>
    <definedName name="e3_us13">'[6]13'!#REF!</definedName>
    <definedName name="e3_us14" localSheetId="1">'[18]14'!#REF!</definedName>
    <definedName name="e3_us14">'[6]14'!#REF!</definedName>
    <definedName name="e3_us15" localSheetId="1">'[18]15'!#REF!</definedName>
    <definedName name="e3_us15">'[6]15'!#REF!</definedName>
    <definedName name="e3_us16" localSheetId="1">'[18]16'!#REF!</definedName>
    <definedName name="e3_us16">'[6]16'!#REF!</definedName>
    <definedName name="e3_us17" localSheetId="1">'[18]17'!#REF!</definedName>
    <definedName name="e3_us17">'[6]17'!#REF!</definedName>
    <definedName name="e3_us18" localSheetId="1">'[18]18'!#REF!</definedName>
    <definedName name="e3_us18">'[6]18'!#REF!</definedName>
    <definedName name="e3_us19" localSheetId="1">'[18]19'!#REF!</definedName>
    <definedName name="e3_us19">'[6]19'!#REF!</definedName>
    <definedName name="e3_us20" localSheetId="1">'[18]20'!#REF!</definedName>
    <definedName name="e3_us20">'[6]20'!#REF!</definedName>
    <definedName name="e3_us21" localSheetId="1">'[18]02'!#REF!</definedName>
    <definedName name="e3_us21">'[6]02'!#REF!</definedName>
    <definedName name="e4_001" localSheetId="1">'[18]20'!#REF!</definedName>
    <definedName name="e4_001">'[6]20'!#REF!</definedName>
    <definedName name="e4_u04k" localSheetId="1">'[18]47'!#REF!</definedName>
    <definedName name="e4_u04k">'[6]47'!#REF!</definedName>
    <definedName name="e4_u07t" localSheetId="1">'[18]64'!#REF!</definedName>
    <definedName name="e4_u07t">'[6]64'!#REF!</definedName>
    <definedName name="e4_u12k" localSheetId="1">'[18]76'!#REF!</definedName>
    <definedName name="e4_u12k">'[6]76'!#REF!</definedName>
    <definedName name="e4_u17a" localSheetId="1">'[18]91'!#REF!</definedName>
    <definedName name="e4_u17a">'[6]91'!#REF!</definedName>
    <definedName name="e4_us00" localSheetId="1">'[17]ДО'!#REF!</definedName>
    <definedName name="e4_us00">'[2]ДО'!#REF!</definedName>
    <definedName name="e4_us01" localSheetId="1">'[18]01'!#REF!</definedName>
    <definedName name="e4_us01">'[6]01'!#REF!</definedName>
    <definedName name="e4_us02" localSheetId="1">'[18]02'!#REF!</definedName>
    <definedName name="e4_us02">'[6]02'!#REF!</definedName>
    <definedName name="e4_us03" localSheetId="1">'[18]03'!#REF!</definedName>
    <definedName name="e4_us03">'[6]03'!#REF!</definedName>
    <definedName name="e4_us04" localSheetId="1">'[18]04'!#REF!</definedName>
    <definedName name="e4_us04">'[6]04'!#REF!</definedName>
    <definedName name="e4_us05" localSheetId="1">'[18]05'!#REF!</definedName>
    <definedName name="e4_us05">'[6]05'!#REF!</definedName>
    <definedName name="e4_us06" localSheetId="1">'[18]06'!#REF!</definedName>
    <definedName name="e4_us06">'[6]06'!#REF!</definedName>
    <definedName name="e4_us07" localSheetId="1">'[18]07'!#REF!</definedName>
    <definedName name="e4_us07">'[6]07'!#REF!</definedName>
    <definedName name="e4_us08" localSheetId="1">'[18]08'!#REF!</definedName>
    <definedName name="e4_us08">'[6]08'!#REF!</definedName>
    <definedName name="e4_us09" localSheetId="1">'[18]09'!#REF!</definedName>
    <definedName name="e4_us09">'[6]09'!#REF!</definedName>
    <definedName name="e4_us10" localSheetId="1">'[18]10'!#REF!</definedName>
    <definedName name="e4_us10">'[6]10'!#REF!</definedName>
    <definedName name="e4_us11" localSheetId="1">'[18]11'!#REF!</definedName>
    <definedName name="e4_us11">'[6]11'!#REF!</definedName>
    <definedName name="e4_us12" localSheetId="1">'[18]12'!#REF!</definedName>
    <definedName name="e4_us12">'[6]12'!#REF!</definedName>
    <definedName name="e4_us13" localSheetId="1">'[18]13'!#REF!</definedName>
    <definedName name="e4_us13">'[6]13'!#REF!</definedName>
    <definedName name="e4_us14" localSheetId="1">'[18]14'!#REF!</definedName>
    <definedName name="e4_us14">'[6]14'!#REF!</definedName>
    <definedName name="e4_us15" localSheetId="1">'[18]15'!#REF!</definedName>
    <definedName name="e4_us15">'[6]15'!#REF!</definedName>
    <definedName name="e4_us16" localSheetId="1">'[18]16'!#REF!</definedName>
    <definedName name="e4_us16">'[6]16'!#REF!</definedName>
    <definedName name="e4_us17" localSheetId="1">'[18]17'!#REF!</definedName>
    <definedName name="e4_us17">'[6]17'!#REF!</definedName>
    <definedName name="e4_us18" localSheetId="1">'[18]18'!#REF!</definedName>
    <definedName name="e4_us18">'[6]18'!#REF!</definedName>
    <definedName name="e4_us19" localSheetId="1">'[18]19'!#REF!</definedName>
    <definedName name="e4_us19">'[6]19'!#REF!</definedName>
    <definedName name="e4_us20" localSheetId="1">'[18]20'!#REF!</definedName>
    <definedName name="e4_us20">'[6]20'!#REF!</definedName>
    <definedName name="e4_us21" localSheetId="1">'[18]02'!#REF!</definedName>
    <definedName name="e4_us21">'[6]02'!#REF!</definedName>
    <definedName name="e5_001" localSheetId="1">'[18]20'!#REF!</definedName>
    <definedName name="e5_001">'[6]20'!#REF!</definedName>
    <definedName name="e5_u04k" localSheetId="1">'[18]47'!#REF!</definedName>
    <definedName name="e5_u04k">'[6]47'!#REF!</definedName>
    <definedName name="e5_u07t" localSheetId="1">'[18]64'!#REF!</definedName>
    <definedName name="e5_u07t">'[6]64'!#REF!</definedName>
    <definedName name="e5_u12k" localSheetId="1">'[18]76'!#REF!</definedName>
    <definedName name="e5_u12k">'[6]76'!#REF!</definedName>
    <definedName name="e5_u17a" localSheetId="1">'[18]91'!#REF!</definedName>
    <definedName name="e5_u17a">'[6]91'!#REF!</definedName>
    <definedName name="e5_us00" localSheetId="1">'[17]ДО'!#REF!</definedName>
    <definedName name="e5_us00">'[2]ДО'!#REF!</definedName>
    <definedName name="e5_us01" localSheetId="1">'[18]01'!#REF!</definedName>
    <definedName name="e5_us01">'[6]01'!#REF!</definedName>
    <definedName name="e5_us02" localSheetId="1">'[18]02'!#REF!</definedName>
    <definedName name="e5_us02">'[6]02'!#REF!</definedName>
    <definedName name="e5_us03" localSheetId="1">'[18]03'!#REF!</definedName>
    <definedName name="e5_us03">'[6]03'!#REF!</definedName>
    <definedName name="e5_us04" localSheetId="1">'[18]04'!#REF!</definedName>
    <definedName name="e5_us04">'[6]04'!#REF!</definedName>
    <definedName name="e5_us05" localSheetId="1">'[18]05'!#REF!</definedName>
    <definedName name="e5_us05">'[6]05'!#REF!</definedName>
    <definedName name="e5_us06" localSheetId="1">'[18]06'!#REF!</definedName>
    <definedName name="e5_us06">'[6]06'!#REF!</definedName>
    <definedName name="e5_us07" localSheetId="1">'[18]07'!#REF!</definedName>
    <definedName name="e5_us07">'[6]07'!#REF!</definedName>
    <definedName name="e5_us08" localSheetId="1">'[18]08'!#REF!</definedName>
    <definedName name="e5_us08">'[6]08'!#REF!</definedName>
    <definedName name="e5_us09" localSheetId="1">'[18]09'!#REF!</definedName>
    <definedName name="e5_us09">'[6]09'!#REF!</definedName>
    <definedName name="e5_us10" localSheetId="1">'[18]10'!#REF!</definedName>
    <definedName name="e5_us10">'[6]10'!#REF!</definedName>
    <definedName name="e5_us11" localSheetId="1">'[18]11'!#REF!</definedName>
    <definedName name="e5_us11">'[6]11'!#REF!</definedName>
    <definedName name="e5_us12" localSheetId="1">'[18]12'!#REF!</definedName>
    <definedName name="e5_us12">'[6]12'!#REF!</definedName>
    <definedName name="e5_us13" localSheetId="1">'[18]13'!#REF!</definedName>
    <definedName name="e5_us13">'[6]13'!#REF!</definedName>
    <definedName name="e5_us14" localSheetId="1">'[18]14'!#REF!</definedName>
    <definedName name="e5_us14">'[6]14'!#REF!</definedName>
    <definedName name="e5_us15" localSheetId="1">'[18]15'!#REF!</definedName>
    <definedName name="e5_us15">'[6]15'!#REF!</definedName>
    <definedName name="e5_us16" localSheetId="1">'[18]16'!#REF!</definedName>
    <definedName name="e5_us16">'[6]16'!#REF!</definedName>
    <definedName name="e5_us17" localSheetId="1">'[18]17'!#REF!</definedName>
    <definedName name="e5_us17">'[6]17'!#REF!</definedName>
    <definedName name="e5_us18" localSheetId="1">'[18]18'!#REF!</definedName>
    <definedName name="e5_us18">'[6]18'!#REF!</definedName>
    <definedName name="e5_us19" localSheetId="1">'[18]19'!#REF!</definedName>
    <definedName name="e5_us19">'[6]19'!#REF!</definedName>
    <definedName name="e5_us20" localSheetId="1">'[18]20'!#REF!</definedName>
    <definedName name="e5_us20">'[6]20'!#REF!</definedName>
    <definedName name="e5_us21" localSheetId="1">'[18]02'!#REF!</definedName>
    <definedName name="e5_us21">'[6]02'!#REF!</definedName>
    <definedName name="e6_001" localSheetId="1">'[18]20'!#REF!</definedName>
    <definedName name="e6_001">'[6]20'!#REF!</definedName>
    <definedName name="e6_u04k" localSheetId="1">'[18]47'!#REF!</definedName>
    <definedName name="e6_u04k">'[6]47'!#REF!</definedName>
    <definedName name="e6_u07t" localSheetId="1">'[18]64'!#REF!</definedName>
    <definedName name="e6_u07t">'[6]64'!#REF!</definedName>
    <definedName name="e6_u12k" localSheetId="1">'[18]76'!#REF!</definedName>
    <definedName name="e6_u12k">'[6]76'!#REF!</definedName>
    <definedName name="e6_u17a" localSheetId="1">'[18]91'!#REF!</definedName>
    <definedName name="e6_u17a">'[6]91'!#REF!</definedName>
    <definedName name="e6_us00" localSheetId="1">'[17]ДО'!#REF!</definedName>
    <definedName name="e6_us00">'[2]ДО'!#REF!</definedName>
    <definedName name="e6_us01" localSheetId="1">'[18]01'!#REF!</definedName>
    <definedName name="e6_us01">'[6]01'!#REF!</definedName>
    <definedName name="e6_us02" localSheetId="1">'[18]02'!#REF!</definedName>
    <definedName name="e6_us02">'[6]02'!#REF!</definedName>
    <definedName name="e6_us03" localSheetId="1">'[18]03'!#REF!</definedName>
    <definedName name="e6_us03">'[6]03'!#REF!</definedName>
    <definedName name="e6_us04" localSheetId="1">'[18]04'!#REF!</definedName>
    <definedName name="e6_us04">'[6]04'!#REF!</definedName>
    <definedName name="e6_us05" localSheetId="1">'[18]05'!#REF!</definedName>
    <definedName name="e6_us05">'[6]05'!#REF!</definedName>
    <definedName name="e6_us06" localSheetId="1">'[18]06'!#REF!</definedName>
    <definedName name="e6_us06">'[6]06'!#REF!</definedName>
    <definedName name="e6_us07" localSheetId="1">'[18]07'!#REF!</definedName>
    <definedName name="e6_us07">'[6]07'!#REF!</definedName>
    <definedName name="e6_us08" localSheetId="1">'[18]08'!#REF!</definedName>
    <definedName name="e6_us08">'[6]08'!#REF!</definedName>
    <definedName name="e6_us09" localSheetId="1">'[18]09'!#REF!</definedName>
    <definedName name="e6_us09">'[6]09'!#REF!</definedName>
    <definedName name="e6_us10" localSheetId="1">'[18]10'!#REF!</definedName>
    <definedName name="e6_us10">'[6]10'!#REF!</definedName>
    <definedName name="e6_us11" localSheetId="1">'[18]11'!#REF!</definedName>
    <definedName name="e6_us11">'[6]11'!#REF!</definedName>
    <definedName name="e6_us12" localSheetId="1">'[18]12'!#REF!</definedName>
    <definedName name="e6_us12">'[6]12'!#REF!</definedName>
    <definedName name="e6_us13" localSheetId="1">'[18]13'!#REF!</definedName>
    <definedName name="e6_us13">'[6]13'!#REF!</definedName>
    <definedName name="e6_us14" localSheetId="1">'[18]14'!#REF!</definedName>
    <definedName name="e6_us14">'[6]14'!#REF!</definedName>
    <definedName name="e6_us15" localSheetId="1">'[18]15'!#REF!</definedName>
    <definedName name="e6_us15">'[6]15'!#REF!</definedName>
    <definedName name="e6_us16" localSheetId="1">'[18]16'!#REF!</definedName>
    <definedName name="e6_us16">'[6]16'!#REF!</definedName>
    <definedName name="e6_us17" localSheetId="1">'[18]17'!#REF!</definedName>
    <definedName name="e6_us17">'[6]17'!#REF!</definedName>
    <definedName name="e6_us18" localSheetId="1">'[18]18'!#REF!</definedName>
    <definedName name="e6_us18">'[6]18'!#REF!</definedName>
    <definedName name="e6_us19" localSheetId="1">'[18]19'!#REF!</definedName>
    <definedName name="e6_us19">'[6]19'!#REF!</definedName>
    <definedName name="e6_us20" localSheetId="1">'[18]20'!#REF!</definedName>
    <definedName name="e6_us20">'[6]20'!#REF!</definedName>
    <definedName name="e6_us21" localSheetId="1">'[18]02'!#REF!</definedName>
    <definedName name="e6_us21">'[6]02'!#REF!</definedName>
    <definedName name="e7_001" localSheetId="1">'[18]20'!#REF!</definedName>
    <definedName name="e7_001">'[6]20'!#REF!</definedName>
    <definedName name="e7_u04k" localSheetId="1">'[18]47'!#REF!</definedName>
    <definedName name="e7_u04k">'[6]47'!#REF!</definedName>
    <definedName name="e7_u07t" localSheetId="1">'[18]64'!#REF!</definedName>
    <definedName name="e7_u07t">'[6]64'!#REF!</definedName>
    <definedName name="e7_u12k" localSheetId="1">'[18]76'!#REF!</definedName>
    <definedName name="e7_u12k">'[6]76'!#REF!</definedName>
    <definedName name="e7_u17a" localSheetId="1">'[18]91'!#REF!</definedName>
    <definedName name="e7_u17a">'[6]91'!#REF!</definedName>
    <definedName name="e7_us00" localSheetId="1">'[17]ДО'!#REF!</definedName>
    <definedName name="e7_us00">'[2]ДО'!#REF!</definedName>
    <definedName name="e7_us01" localSheetId="1">'[18]01'!#REF!</definedName>
    <definedName name="e7_us01">'[6]01'!#REF!</definedName>
    <definedName name="e7_us02" localSheetId="1">'[18]02'!#REF!</definedName>
    <definedName name="e7_us02">'[6]02'!#REF!</definedName>
    <definedName name="e7_us03" localSheetId="1">'[18]03'!#REF!</definedName>
    <definedName name="e7_us03">'[6]03'!#REF!</definedName>
    <definedName name="e7_us04" localSheetId="1">'[18]04'!#REF!</definedName>
    <definedName name="e7_us04">'[6]04'!#REF!</definedName>
    <definedName name="e7_us05" localSheetId="1">'[18]05'!#REF!</definedName>
    <definedName name="e7_us05">'[6]05'!#REF!</definedName>
    <definedName name="e7_us06" localSheetId="1">'[18]06'!#REF!</definedName>
    <definedName name="e7_us06">'[6]06'!#REF!</definedName>
    <definedName name="e7_us07" localSheetId="1">'[18]07'!#REF!</definedName>
    <definedName name="e7_us07">'[6]07'!#REF!</definedName>
    <definedName name="e7_us08" localSheetId="1">'[18]08'!#REF!</definedName>
    <definedName name="e7_us08">'[6]08'!#REF!</definedName>
    <definedName name="e7_us09" localSheetId="1">'[18]09'!#REF!</definedName>
    <definedName name="e7_us09">'[6]09'!#REF!</definedName>
    <definedName name="e7_us10" localSheetId="1">'[18]10'!#REF!</definedName>
    <definedName name="e7_us10">'[6]10'!#REF!</definedName>
    <definedName name="e7_us11" localSheetId="1">'[18]11'!#REF!</definedName>
    <definedName name="e7_us11">'[6]11'!#REF!</definedName>
    <definedName name="e7_us12" localSheetId="1">'[18]12'!#REF!</definedName>
    <definedName name="e7_us12">'[6]12'!#REF!</definedName>
    <definedName name="e7_us13" localSheetId="1">'[18]13'!#REF!</definedName>
    <definedName name="e7_us13">'[6]13'!#REF!</definedName>
    <definedName name="e7_us14" localSheetId="1">'[18]14'!#REF!</definedName>
    <definedName name="e7_us14">'[6]14'!#REF!</definedName>
    <definedName name="e7_us15" localSheetId="1">'[18]15'!#REF!</definedName>
    <definedName name="e7_us15">'[6]15'!#REF!</definedName>
    <definedName name="e7_us16" localSheetId="1">'[18]16'!#REF!</definedName>
    <definedName name="e7_us16">'[6]16'!#REF!</definedName>
    <definedName name="e7_us17" localSheetId="1">'[18]17'!#REF!</definedName>
    <definedName name="e7_us17">'[6]17'!#REF!</definedName>
    <definedName name="e7_us18" localSheetId="1">'[18]18'!#REF!</definedName>
    <definedName name="e7_us18">'[6]18'!#REF!</definedName>
    <definedName name="e7_us19" localSheetId="1">'[18]19'!#REF!</definedName>
    <definedName name="e7_us19">'[6]19'!#REF!</definedName>
    <definedName name="e7_us20" localSheetId="1">'[18]20'!#REF!</definedName>
    <definedName name="e7_us20">'[6]20'!#REF!</definedName>
    <definedName name="e7_us21" localSheetId="1">'[18]02'!#REF!</definedName>
    <definedName name="e7_us21">'[6]02'!#REF!</definedName>
    <definedName name="ejfkewfjkw">'[7]ф1'!$A$496</definedName>
    <definedName name="ejkfewjkfw">'[7]ф2'!$A$390</definedName>
    <definedName name="elflwkflkfwef" localSheetId="1">'2'!elflwkflkfwef</definedName>
    <definedName name="elflwkflkfwef">[0]!elflwkflkfwef</definedName>
    <definedName name="elwfklfkwqlkf" localSheetId="1">'2'!elwfklfkwqlkf</definedName>
    <definedName name="elwfklfkwqlkf">[0]!elwfklfkwqlkf</definedName>
    <definedName name="elwflwekflwkflew" localSheetId="1">'2'!elwflwekflwkflew</definedName>
    <definedName name="elwflwekflwkflew">[0]!elwflwekflwkflew</definedName>
    <definedName name="END" localSheetId="1">#REF!</definedName>
    <definedName name="END">#REF!</definedName>
    <definedName name="ewfkwefkwejfkewf" localSheetId="1">'2'!ewfkwefkwejfkewf</definedName>
    <definedName name="ewfkwefkwejfkewf">[0]!ewfkwefkwejfkewf</definedName>
    <definedName name="ewkflwkeflwkflwe" localSheetId="1">'2'!ewkflwkeflwkflwe</definedName>
    <definedName name="ewkflwkeflwkflwe">[0]!ewkflwkeflwkflwe</definedName>
    <definedName name="ewlfewkflwekflewfk" localSheetId="1">'2'!ewlfewkflwekflewfk</definedName>
    <definedName name="ewlfewkflwekflewfk">[0]!ewlfewkflwekflewfk</definedName>
    <definedName name="F_BEG" localSheetId="1">#REF!</definedName>
    <definedName name="F_BEG">#REF!</definedName>
    <definedName name="F_END" localSheetId="1">#REF!</definedName>
    <definedName name="F_END">#REF!</definedName>
    <definedName name="fewkflwekflkewf" localSheetId="1">'2'!fewkflwekflkewf</definedName>
    <definedName name="fewkflwekflkewf">[0]!fewkflwekflkewf</definedName>
    <definedName name="fewkflwflwkfwe" localSheetId="1">'2'!fewkflwflwkfwe</definedName>
    <definedName name="fewkflwflwkfwe">[0]!fewkflwflwkfwe</definedName>
    <definedName name="fewlfkewlfwlfkwe" localSheetId="1">'2'!fewlfkewlfwlfkwe</definedName>
    <definedName name="fewlfkewlfwlfkwe">[0]!fewlfkewlfwlfkwe</definedName>
    <definedName name="fewlfklewkflewkfwq" localSheetId="1">'2'!fewlfklewkflewkfwq</definedName>
    <definedName name="fewlfklewkflewkfwq">[0]!fewlfklewkflewkfwq</definedName>
    <definedName name="fkkwlkewlfw" localSheetId="1">'2'!fkkwlkewlfw</definedName>
    <definedName name="fkkwlkewlfw">[0]!fkkwlkewlfw</definedName>
    <definedName name="fklwekflwekflewkfw" localSheetId="1">'2'!fklwekflwekflewkfw</definedName>
    <definedName name="fklwekflwekflewkfw">[0]!fklwekflwekflewkfw</definedName>
    <definedName name="flewkflewfkwlefk" localSheetId="1">'2'!flewkflewfkwlefk</definedName>
    <definedName name="flewkflewfkwlefk">[0]!flewkflewfkwlefk</definedName>
    <definedName name="flewkflwekflewfwe" localSheetId="1">'2'!flewkflwekflewfwe</definedName>
    <definedName name="flewkflwekflewfwe">[0]!flewkflwekflewfwe</definedName>
    <definedName name="flkewflewkflwkflew" localSheetId="1">'2'!flkewflewkflwkflew</definedName>
    <definedName name="flkewflewkflwkflew">[0]!flkewflewkflwkflew</definedName>
    <definedName name="flkweflkew">'[7]внебал'!$A$157</definedName>
    <definedName name="flweklfwekfq" localSheetId="1">'2'!flweklfwekfq</definedName>
    <definedName name="flweklfwekfq">[0]!flweklfwekfq</definedName>
    <definedName name="Format0Dec">'[3]SMSTemp'!$B$15</definedName>
    <definedName name="Format2Dec">'[3]SMSTemp'!$B$13</definedName>
    <definedName name="interest">'[5]U2.102-5217,2207,2217'!#REF!</definedName>
    <definedName name="jfewlfklewkflwekfwe" localSheetId="1">'2'!jfewlfklewkflwekfwe</definedName>
    <definedName name="jfewlfklewkflwekfwe">[0]!jfewlfklewkflwekfwe</definedName>
    <definedName name="jhjhkjkjugyugyh" localSheetId="1">'2'!jhjhkjkjugyugyh</definedName>
    <definedName name="jhjhkjkjugyugyh">[0]!jhjhkjkjugyugyh</definedName>
    <definedName name="jkjkjkjllk" localSheetId="1">'2'!jkjkjkjllk</definedName>
    <definedName name="jkjkjkjllk">[0]!jkjkjkjllk</definedName>
    <definedName name="jkjkjkljlkj" localSheetId="1">'2'!jkjkjkljlkj</definedName>
    <definedName name="jkjkjkljlkj">[0]!jkjkjkljlkj</definedName>
    <definedName name="jskdkjdksdq" localSheetId="1">'2'!jskdkjdksdq</definedName>
    <definedName name="jskdkjdksdq">[0]!jskdkjdksdq</definedName>
    <definedName name="jwkdjkwqjdwq" localSheetId="1">'2'!jwkdjkwqjdwq</definedName>
    <definedName name="jwkdjkwqjdwq">[0]!jwkdjkwqjdwq</definedName>
    <definedName name="kdjkwqjkdq" localSheetId="1">'2'!kdjkwqjkdq</definedName>
    <definedName name="kdjkwqjkdq">[0]!kdjkwqjkdq</definedName>
    <definedName name="kdkewdjewkdew" localSheetId="1">'2'!kdkewdjewkdew</definedName>
    <definedName name="kdkewdjewkdew">[0]!kdkewdjewkdew</definedName>
    <definedName name="kdwjkwqjdqkw" localSheetId="1">'2'!kdwjkwqjdqkw</definedName>
    <definedName name="kdwjkwqjdqkw">[0]!kdwjkwqjdqkw</definedName>
    <definedName name="keflwkflwkeflwqf" localSheetId="1">'2'!keflwkflwkeflwqf</definedName>
    <definedName name="keflwkflwkeflwqf">[0]!keflwkflwkeflwqf</definedName>
    <definedName name="kelkflewfkwe">'[8]внебал'!$A$157</definedName>
    <definedName name="kewflfkewlfkwelfkewlfkew" localSheetId="1">'2'!kewflfkewlfkwelfkewlfkew</definedName>
    <definedName name="kewflfkewlfkwelfkewlfkew">[0]!kewflfkewlfkwelfkewlfkew</definedName>
    <definedName name="kewflwkfelewkflwe" localSheetId="1">'2'!kewflwkfelewkflwe</definedName>
    <definedName name="kewflwkfelewkflwe">[0]!kewflwkfelewkflwe</definedName>
    <definedName name="kfefkwflewf" localSheetId="1">'2'!kfefkwflewf</definedName>
    <definedName name="kfefkwflewf">[0]!kfefkwflewf</definedName>
    <definedName name="kfewfwlqkflwqekf" localSheetId="1">'2'!kfewfwlqkflwqekf</definedName>
    <definedName name="kfewfwlqkflwqekf">[0]!kfewfwlqkflwqekf</definedName>
    <definedName name="kfjewfkwefwke" localSheetId="1">'2'!kfjewfkwefwke</definedName>
    <definedName name="kfjewfkwefwke">[0]!kfjewfkwefwke</definedName>
    <definedName name="kfjewkfjwekfjkwe" localSheetId="1">'2'!kfjewkfjwekfjkwe</definedName>
    <definedName name="kfjewkfjwekfjkwe">[0]!kfjewkfjwekfjkwe</definedName>
    <definedName name="kfjfewkfjw">'[7]внебал'!$A$157</definedName>
    <definedName name="kflwekflwekflew" localSheetId="1">'2'!kflwekflwekflew</definedName>
    <definedName name="kflwekflwekflew">[0]!kflwekflwekflew</definedName>
    <definedName name="kflwekflwkfewlkfew" localSheetId="1">'2'!kflwekflwkfewlkfew</definedName>
    <definedName name="kflwekflwkfewlkfew">[0]!kflwekflwkfewlkfew</definedName>
    <definedName name="kflwkelfewkflewkf" localSheetId="1">'2'!kflwkelfewkflewkf</definedName>
    <definedName name="kflwkelfewkflewkf">[0]!kflwkelfewkflewkf</definedName>
    <definedName name="kflwkfelekflwkfeewf" localSheetId="1">'2'!kflwkfelekflwkfeewf</definedName>
    <definedName name="kflwkfelekflwkfeewf">[0]!kflwkfelekflwkfeewf</definedName>
    <definedName name="kfwekflwfwe" localSheetId="1">'2'!kfwekflwfwe</definedName>
    <definedName name="kfwekflwfwe">[0]!kfwekflwfwe</definedName>
    <definedName name="kfwlkqkflwkflqkfql" localSheetId="1">'2'!kfwlkqkflwkflqkfql</definedName>
    <definedName name="kfwlkqkflwkflqkfql">[0]!kfwlkqkflwkflqkfql</definedName>
    <definedName name="kjejkfkewjfkwefwef" localSheetId="1">'2'!kjejkfkewjfkwefwef</definedName>
    <definedName name="kjejkfkewjfkwefwef">[0]!kjejkfkewjfkwefwef</definedName>
    <definedName name="kjewkjfkfew" localSheetId="1">'2'!kjewkjfkfew</definedName>
    <definedName name="kjewkjfkfew">[0]!kjewkjfkfew</definedName>
    <definedName name="kjflewflewfkwe" localSheetId="1">'2'!kjflewflewfkwe</definedName>
    <definedName name="kjflewflewfkwe">[0]!kjflewflewfkwe</definedName>
    <definedName name="kjlk43rl3r" localSheetId="1">'2'!kjlk43rl3r</definedName>
    <definedName name="kjlk43rl3r">[0]!kjlk43rl3r</definedName>
    <definedName name="kkewdfkewdew" localSheetId="1">'2'!kkewdfkewdew</definedName>
    <definedName name="kkewdfkewdew">[0]!kkewdfkewdew</definedName>
    <definedName name="kkfkfwjkwejfkwefjw" localSheetId="1">'2'!kkfkfwjkwejfkwefjw</definedName>
    <definedName name="kkfkfwjkwejfkwefjw">[0]!kkfkfwjkwejfkwefjw</definedName>
    <definedName name="klewkflwqkflwekfqw" localSheetId="1">'2'!klewkflwqkflwekfqw</definedName>
    <definedName name="klewkflwqkflwekfqw">[0]!klewkflwqkflwekfqw</definedName>
    <definedName name="klkflwkflwekflw" localSheetId="1">'2'!klkflwkflwekflw</definedName>
    <definedName name="klkflwkflwekflw">[0]!klkflwkflwekflw</definedName>
    <definedName name="kwefklwkeflwekflewf" localSheetId="1">'2'!kwefklwkeflwekflewf</definedName>
    <definedName name="kwefklwkeflwekflewf">[0]!kwefklwkeflwekflewf</definedName>
    <definedName name="kweflkwlefklewfkewq" localSheetId="1">'2'!kweflkwlefklewfkewq</definedName>
    <definedName name="kweflkwlefklewfkewq">[0]!kweflkwlefklewfkewq</definedName>
    <definedName name="kwflwekflewkfewlfk" localSheetId="1">'2'!kwflwekflewkfewlfk</definedName>
    <definedName name="kwflwekflewkfewlfk">[0]!kwflwekflewkfewlfk</definedName>
    <definedName name="kwjdkwjdwqdq" localSheetId="1">'2'!kwjdkwjdwqdq</definedName>
    <definedName name="kwjdkwjdwqdq">[0]!kwjdkwjdwqdq</definedName>
    <definedName name="lekflwkeflwekfqw" localSheetId="1">'2'!lekflwkeflwekfqw</definedName>
    <definedName name="lekflwkeflwekfqw">[0]!lekflwkeflwekfqw</definedName>
    <definedName name="lewfkewlfkewf" localSheetId="1">'2'!lewfkewlfkewf</definedName>
    <definedName name="lewfkewlfkewf">[0]!lewfkewlfkewf</definedName>
    <definedName name="lfklewfklwekflwkfew" localSheetId="1">'2'!lfklewfklwekflwkfew</definedName>
    <definedName name="lfklewfklwekflwkfew">[0]!lfklewfklwekflwkfew</definedName>
    <definedName name="lfklwefwlekfwlef" localSheetId="1">'2'!lfklwefwlekfwlef</definedName>
    <definedName name="lfklwefwlekfwlef">[0]!lfklwefwlekfwlef</definedName>
    <definedName name="lfklweqkflwqkef" localSheetId="1">'2'!lfklweqkflwqkef</definedName>
    <definedName name="lfklweqkflwqkef">[0]!lfklweqkflwqkef</definedName>
    <definedName name="lfklwkflwekflwfkwlfkq" localSheetId="1">'2'!lfklwkflwekflwfkwlfkq</definedName>
    <definedName name="lfklwkflwekflwfkwlfkq">[0]!lfklwkflwekflwfkwlfkq</definedName>
    <definedName name="line_rang1_1" localSheetId="1">#REF!</definedName>
    <definedName name="line_rang1_1">#REF!</definedName>
    <definedName name="line_rang1_2" localSheetId="1">#REF!</definedName>
    <definedName name="line_rang1_2">#REF!</definedName>
    <definedName name="line_rang1_3" localSheetId="1">#REF!</definedName>
    <definedName name="line_rang1_3">#REF!</definedName>
    <definedName name="line_rang1_4" localSheetId="1">#REF!</definedName>
    <definedName name="line_rang1_4">#REF!</definedName>
    <definedName name="line_rang1_5" localSheetId="1">#REF!</definedName>
    <definedName name="line_rang1_5">#REF!</definedName>
    <definedName name="line_rang1_6" localSheetId="1">#REF!</definedName>
    <definedName name="line_rang1_6">#REF!</definedName>
    <definedName name="line_rang1_7" localSheetId="1">#REF!</definedName>
    <definedName name="line_rang1_7">#REF!</definedName>
    <definedName name="line_rang1_8" localSheetId="1">#REF!</definedName>
    <definedName name="line_rang1_8">#REF!</definedName>
    <definedName name="line_rang2_2" localSheetId="1">#REF!</definedName>
    <definedName name="line_rang2_2">#REF!</definedName>
    <definedName name="line_rang2_3" localSheetId="1">#REF!</definedName>
    <definedName name="line_rang2_3">#REF!</definedName>
    <definedName name="line_rang2_4" localSheetId="1">#REF!</definedName>
    <definedName name="line_rang2_4">#REF!</definedName>
    <definedName name="line_rang2_5" localSheetId="1">#REF!</definedName>
    <definedName name="line_rang2_5">#REF!</definedName>
    <definedName name="line_rang2_6" localSheetId="1">#REF!</definedName>
    <definedName name="line_rang2_6">#REF!</definedName>
    <definedName name="line_rang2_7" localSheetId="1">#REF!</definedName>
    <definedName name="line_rang2_7">#REF!</definedName>
    <definedName name="line_rang2_8" localSheetId="1">#REF!</definedName>
    <definedName name="line_rang2_8">#REF!</definedName>
    <definedName name="line_rang3_3" localSheetId="1">#REF!</definedName>
    <definedName name="line_rang3_3">#REF!</definedName>
    <definedName name="line_rang3_4" localSheetId="1">#REF!</definedName>
    <definedName name="line_rang3_4">#REF!</definedName>
    <definedName name="line_rang3_5" localSheetId="1">#REF!</definedName>
    <definedName name="line_rang3_5">#REF!</definedName>
    <definedName name="line_rang3_6" localSheetId="1">#REF!</definedName>
    <definedName name="line_rang3_6">#REF!</definedName>
    <definedName name="line_rang3_7" localSheetId="1">#REF!</definedName>
    <definedName name="line_rang3_7">#REF!</definedName>
    <definedName name="line_rang3_8" localSheetId="1">#REF!</definedName>
    <definedName name="line_rang3_8">#REF!</definedName>
    <definedName name="line_rang4_4" localSheetId="1">#REF!</definedName>
    <definedName name="line_rang4_4">#REF!</definedName>
    <definedName name="line_rang4_5" localSheetId="1">#REF!</definedName>
    <definedName name="line_rang4_5">#REF!</definedName>
    <definedName name="line_rang4_6" localSheetId="1">#REF!</definedName>
    <definedName name="line_rang4_6">#REF!</definedName>
    <definedName name="line_rang4_7" localSheetId="1">#REF!</definedName>
    <definedName name="line_rang4_7">#REF!</definedName>
    <definedName name="line_rang4_8" localSheetId="1">#REF!</definedName>
    <definedName name="line_rang4_8">#REF!</definedName>
    <definedName name="line_rang5_5" localSheetId="1">#REF!</definedName>
    <definedName name="line_rang5_5">#REF!</definedName>
    <definedName name="line_rang5_6" localSheetId="1">#REF!</definedName>
    <definedName name="line_rang5_6">#REF!</definedName>
    <definedName name="line_rang5_7" localSheetId="1">#REF!</definedName>
    <definedName name="line_rang5_7">#REF!</definedName>
    <definedName name="line_rang5_8" localSheetId="1">#REF!</definedName>
    <definedName name="line_rang5_8">#REF!</definedName>
    <definedName name="line_rang6_6" localSheetId="1">#REF!</definedName>
    <definedName name="line_rang6_6">#REF!</definedName>
    <definedName name="line_rang6_7" localSheetId="1">#REF!</definedName>
    <definedName name="line_rang6_7">#REF!</definedName>
    <definedName name="line_rang6_8" localSheetId="1">#REF!</definedName>
    <definedName name="line_rang6_8">#REF!</definedName>
    <definedName name="line_rang7_7" localSheetId="1">#REF!</definedName>
    <definedName name="line_rang7_7">#REF!</definedName>
    <definedName name="line_rang7_8" localSheetId="1">#REF!</definedName>
    <definedName name="line_rang7_8">#REF!</definedName>
    <definedName name="line_rang8_8" localSheetId="1">#REF!</definedName>
    <definedName name="line_rang8_8">#REF!</definedName>
    <definedName name="lkewflewkflkwef" localSheetId="1">'2'!lkewflewkflkwef</definedName>
    <definedName name="lkewflewkflkwef">[0]!lkewflewkflkwef</definedName>
    <definedName name="lkewfwkqelfkwlef" localSheetId="1">'2'!lkewfwkqelfkwlef</definedName>
    <definedName name="lkewfwkqelfkwlef">[0]!lkewfwkqelfkwlef</definedName>
    <definedName name="lkl43krl43kr43" localSheetId="1">'2'!lkl43krl43kr43</definedName>
    <definedName name="lkl43krl43kr43">[0]!lkl43krl43kr43</definedName>
    <definedName name="lklr3k2l3kr" localSheetId="1">'2'!lklr3k2l3kr</definedName>
    <definedName name="lklr3k2l3kr">[0]!lklr3k2l3kr</definedName>
    <definedName name="lokrlkrl32r32r" localSheetId="1">'2'!lokrlkrl32r32r</definedName>
    <definedName name="lokrlkrl32r32r">[0]!lokrlkrl32r32r</definedName>
    <definedName name="lwekflwekflewqkfq" localSheetId="1">'2'!lwekflwekflewqkfq</definedName>
    <definedName name="lwekflwekflewqkfq">[0]!lwekflwekflewqkfq</definedName>
    <definedName name="lwfkqwlfkqlkfq" localSheetId="1">'2'!lwfkqwlfkqlkfq</definedName>
    <definedName name="lwfkqwlfkqlkfq">[0]!lwfkqwlfkqlkfq</definedName>
    <definedName name="lwfkwlfkwlekflewkfwlefk" localSheetId="1">'2'!lwfkwlfkwlekflewkfwlefk</definedName>
    <definedName name="lwfkwlfkwlekflewkfwlefk">[0]!lwfkwlfkwlekflewkfwlefk</definedName>
    <definedName name="lwkeflkwelfkwelfwe" localSheetId="1">'2'!lwkeflkwelfkwelfwe</definedName>
    <definedName name="lwkeflkwelfkwelfwe">[0]!lwkeflkwelfkwelfwe</definedName>
    <definedName name="lwkfelewkflewkflwekfewl" localSheetId="1">'2'!lwkfelewkflewkflwekfewl</definedName>
    <definedName name="lwkfelewkflewkflwekfewl">[0]!lwkfelewkflewkflwekfewl</definedName>
    <definedName name="lwkfelwekflwekfewl" localSheetId="1">'2'!lwkfelwekflwekfewl</definedName>
    <definedName name="lwkfelwekflwekfewl">[0]!lwkfelwekflwekfewl</definedName>
    <definedName name="lwkfwlekflewkflwekfwle" localSheetId="1">'2'!lwkfwlekflewkflwekfwle</definedName>
    <definedName name="lwkfwlekflewkflwekfwle">[0]!lwkfwlekflewkflwekfwle</definedName>
    <definedName name="Makros1" localSheetId="1">'2'!Makros1</definedName>
    <definedName name="Makros1">[0]!Makros1</definedName>
    <definedName name="n" localSheetId="1">#REF!</definedName>
    <definedName name="n">#REF!</definedName>
    <definedName name="Name_rang1_1" localSheetId="1">#REF!</definedName>
    <definedName name="Name_rang1_1">#REF!</definedName>
    <definedName name="Name_rang1_2" localSheetId="1">#REF!</definedName>
    <definedName name="Name_rang1_2">#REF!</definedName>
    <definedName name="Name_rang1_3" localSheetId="1">#REF!</definedName>
    <definedName name="Name_rang1_3">#REF!</definedName>
    <definedName name="Name_rang1_4" localSheetId="1">#REF!</definedName>
    <definedName name="Name_rang1_4">#REF!</definedName>
    <definedName name="Name_rang1_5" localSheetId="1">#REF!</definedName>
    <definedName name="Name_rang1_5">#REF!</definedName>
    <definedName name="Name_rang1_6" localSheetId="1">#REF!</definedName>
    <definedName name="Name_rang1_6">#REF!</definedName>
    <definedName name="Name_rang1_7" localSheetId="1">#REF!</definedName>
    <definedName name="Name_rang1_7">#REF!</definedName>
    <definedName name="Name_rang1_8" localSheetId="1">#REF!</definedName>
    <definedName name="Name_rang1_8">#REF!</definedName>
    <definedName name="Name_rang2_2" localSheetId="1">#REF!</definedName>
    <definedName name="Name_rang2_2">#REF!</definedName>
    <definedName name="Name_rang2_3" localSheetId="1">#REF!</definedName>
    <definedName name="Name_rang2_3">#REF!</definedName>
    <definedName name="Name_rang2_4" localSheetId="1">#REF!</definedName>
    <definedName name="Name_rang2_4">#REF!</definedName>
    <definedName name="Name_rang2_5" localSheetId="1">#REF!</definedName>
    <definedName name="Name_rang2_5">#REF!</definedName>
    <definedName name="Name_rang2_6" localSheetId="1">#REF!</definedName>
    <definedName name="Name_rang2_6">#REF!</definedName>
    <definedName name="Name_rang2_7" localSheetId="1">#REF!</definedName>
    <definedName name="Name_rang2_7">#REF!</definedName>
    <definedName name="Name_rang2_8" localSheetId="1">#REF!</definedName>
    <definedName name="Name_rang2_8">#REF!</definedName>
    <definedName name="Name_rang3" localSheetId="1">#REF!</definedName>
    <definedName name="Name_rang3">#REF!</definedName>
    <definedName name="Name_rang3_3" localSheetId="1">#REF!</definedName>
    <definedName name="Name_rang3_3">#REF!</definedName>
    <definedName name="Name_rang3_4" localSheetId="1">#REF!</definedName>
    <definedName name="Name_rang3_4">#REF!</definedName>
    <definedName name="Name_rang3_5" localSheetId="1">#REF!</definedName>
    <definedName name="Name_rang3_5">#REF!</definedName>
    <definedName name="Name_rang3_6" localSheetId="1">#REF!</definedName>
    <definedName name="Name_rang3_6">#REF!</definedName>
    <definedName name="Name_rang3_7" localSheetId="1">#REF!</definedName>
    <definedName name="Name_rang3_7">#REF!</definedName>
    <definedName name="Name_rang3_8" localSheetId="1">#REF!</definedName>
    <definedName name="Name_rang3_8">#REF!</definedName>
    <definedName name="Name_rang4_4" localSheetId="1">#REF!</definedName>
    <definedName name="Name_rang4_4">#REF!</definedName>
    <definedName name="Name_rang4_5" localSheetId="1">#REF!</definedName>
    <definedName name="Name_rang4_5">#REF!</definedName>
    <definedName name="Name_rang4_6" localSheetId="1">#REF!</definedName>
    <definedName name="Name_rang4_6">#REF!</definedName>
    <definedName name="Name_rang4_7" localSheetId="1">#REF!</definedName>
    <definedName name="Name_rang4_7">#REF!</definedName>
    <definedName name="Name_rang4_8" localSheetId="1">#REF!</definedName>
    <definedName name="Name_rang4_8">#REF!</definedName>
    <definedName name="Name_rang5_5" localSheetId="1">#REF!</definedName>
    <definedName name="Name_rang5_5">#REF!</definedName>
    <definedName name="Name_rang5_6" localSheetId="1">#REF!</definedName>
    <definedName name="Name_rang5_6">#REF!</definedName>
    <definedName name="Name_rang5_7" localSheetId="1">#REF!</definedName>
    <definedName name="Name_rang5_7">#REF!</definedName>
    <definedName name="Name_rang5_8" localSheetId="1">#REF!</definedName>
    <definedName name="Name_rang5_8">#REF!</definedName>
    <definedName name="Name_rang6_6" localSheetId="1">#REF!</definedName>
    <definedName name="Name_rang6_6">#REF!</definedName>
    <definedName name="Name_rang6_7" localSheetId="1">#REF!</definedName>
    <definedName name="Name_rang6_7">#REF!</definedName>
    <definedName name="Name_rang6_8" localSheetId="1">#REF!</definedName>
    <definedName name="Name_rang6_8">#REF!</definedName>
    <definedName name="Name_rang7_7" localSheetId="1">#REF!</definedName>
    <definedName name="Name_rang7_7">#REF!</definedName>
    <definedName name="Name_rang7_8" localSheetId="1">#REF!</definedName>
    <definedName name="Name_rang7_8">#REF!</definedName>
    <definedName name="Name_rang8_8" localSheetId="1">#REF!</definedName>
    <definedName name="Name_rang8_8">#REF!</definedName>
    <definedName name="nj" localSheetId="1">#REF!</definedName>
    <definedName name="nj">#REF!</definedName>
    <definedName name="PL" localSheetId="1">'2'!PL</definedName>
    <definedName name="PL">[0]!PL</definedName>
    <definedName name="podg" localSheetId="1">'2'!podg</definedName>
    <definedName name="podg">[0]!podg</definedName>
    <definedName name="podgotovka" localSheetId="1">'2'!podgotovka</definedName>
    <definedName name="podgotovka">[0]!podgotovka</definedName>
    <definedName name="PopDate">'[3]SMSTemp'!$B$7</definedName>
    <definedName name="PrepBy">'[3]SMSTemp'!$B$6</definedName>
    <definedName name="R_BEG" localSheetId="1">#REF!</definedName>
    <definedName name="R_BEG">#REF!</definedName>
    <definedName name="R_END" localSheetId="1">#REF!</definedName>
    <definedName name="R_END">#REF!</definedName>
    <definedName name="R_INS" localSheetId="1">#REF!</definedName>
    <definedName name="R_INS">#REF!</definedName>
    <definedName name="Random_Book_Value_Totals">'[3]SMSTemp'!$B$48</definedName>
    <definedName name="Random_Net_Book_Value">'[3]SMSTemp'!$B$45</definedName>
    <definedName name="Random_Population_Count">'[3]SMSTemp'!$B$46</definedName>
    <definedName name="Random_Sample_Size">'[3]SMSTemp'!$B$47</definedName>
    <definedName name="Rest_Fact_rang1_1" localSheetId="1">#REF!</definedName>
    <definedName name="Rest_Fact_rang1_1">#REF!</definedName>
    <definedName name="Rest_Fact_rang1_2" localSheetId="1">#REF!</definedName>
    <definedName name="Rest_Fact_rang1_2">#REF!</definedName>
    <definedName name="Rest_Fact_rang1_3" localSheetId="1">#REF!</definedName>
    <definedName name="Rest_Fact_rang1_3">#REF!</definedName>
    <definedName name="Rest_Fact_rang1_4" localSheetId="1">#REF!</definedName>
    <definedName name="Rest_Fact_rang1_4">#REF!</definedName>
    <definedName name="Rest_Fact_rang1_5" localSheetId="1">#REF!</definedName>
    <definedName name="Rest_Fact_rang1_5">#REF!</definedName>
    <definedName name="Rest_Fact_rang1_6" localSheetId="1">#REF!</definedName>
    <definedName name="Rest_Fact_rang1_6">#REF!</definedName>
    <definedName name="Rest_Fact_rang1_7" localSheetId="1">#REF!</definedName>
    <definedName name="Rest_Fact_rang1_7">#REF!</definedName>
    <definedName name="Rest_Fact_rang1_8" localSheetId="1">#REF!</definedName>
    <definedName name="Rest_Fact_rang1_8">#REF!</definedName>
    <definedName name="Rest_Fact_rang2_2" localSheetId="1">#REF!</definedName>
    <definedName name="Rest_Fact_rang2_2">#REF!</definedName>
    <definedName name="Rest_Fact_rang2_3" localSheetId="1">#REF!</definedName>
    <definedName name="Rest_Fact_rang2_3">#REF!</definedName>
    <definedName name="Rest_Fact_rang2_4" localSheetId="1">#REF!</definedName>
    <definedName name="Rest_Fact_rang2_4">#REF!</definedName>
    <definedName name="Rest_Fact_rang2_5" localSheetId="1">#REF!</definedName>
    <definedName name="Rest_Fact_rang2_5">#REF!</definedName>
    <definedName name="Rest_Fact_rang2_6" localSheetId="1">#REF!</definedName>
    <definedName name="Rest_Fact_rang2_6">#REF!</definedName>
    <definedName name="Rest_Fact_rang2_7" localSheetId="1">#REF!</definedName>
    <definedName name="Rest_Fact_rang2_7">#REF!</definedName>
    <definedName name="Rest_Fact_rang2_8" localSheetId="1">#REF!</definedName>
    <definedName name="Rest_Fact_rang2_8">#REF!</definedName>
    <definedName name="Rest_Fact_rang3_3" localSheetId="1">#REF!</definedName>
    <definedName name="Rest_Fact_rang3_3">#REF!</definedName>
    <definedName name="Rest_Fact_rang3_4" localSheetId="1">#REF!</definedName>
    <definedName name="Rest_Fact_rang3_4">#REF!</definedName>
    <definedName name="Rest_Fact_rang3_5" localSheetId="1">#REF!</definedName>
    <definedName name="Rest_Fact_rang3_5">#REF!</definedName>
    <definedName name="Rest_Fact_rang3_6" localSheetId="1">#REF!</definedName>
    <definedName name="Rest_Fact_rang3_6">#REF!</definedName>
    <definedName name="Rest_Fact_rang3_7" localSheetId="1">#REF!</definedName>
    <definedName name="Rest_Fact_rang3_7">#REF!</definedName>
    <definedName name="Rest_Fact_rang3_8" localSheetId="1">#REF!</definedName>
    <definedName name="Rest_Fact_rang3_8">#REF!</definedName>
    <definedName name="Rest_Fact_rang4_4" localSheetId="1">#REF!</definedName>
    <definedName name="Rest_Fact_rang4_4">#REF!</definedName>
    <definedName name="Rest_Fact_rang4_5" localSheetId="1">#REF!</definedName>
    <definedName name="Rest_Fact_rang4_5">#REF!</definedName>
    <definedName name="Rest_Fact_rang4_6" localSheetId="1">#REF!</definedName>
    <definedName name="Rest_Fact_rang4_6">#REF!</definedName>
    <definedName name="Rest_Fact_rang4_7" localSheetId="1">#REF!</definedName>
    <definedName name="Rest_Fact_rang4_7">#REF!</definedName>
    <definedName name="Rest_Fact_rang4_8" localSheetId="1">#REF!</definedName>
    <definedName name="Rest_Fact_rang4_8">#REF!</definedName>
    <definedName name="Rest_Fact_rang5_5" localSheetId="1">#REF!</definedName>
    <definedName name="Rest_Fact_rang5_5">#REF!</definedName>
    <definedName name="Rest_Fact_rang5_6" localSheetId="1">#REF!</definedName>
    <definedName name="Rest_Fact_rang5_6">#REF!</definedName>
    <definedName name="Rest_Fact_rang5_7" localSheetId="1">#REF!</definedName>
    <definedName name="Rest_Fact_rang5_7">#REF!</definedName>
    <definedName name="Rest_Fact_rang5_8" localSheetId="1">#REF!</definedName>
    <definedName name="Rest_Fact_rang5_8">#REF!</definedName>
    <definedName name="Rest_Fact_rang6_6" localSheetId="1">#REF!</definedName>
    <definedName name="Rest_Fact_rang6_6">#REF!</definedName>
    <definedName name="Rest_Fact_rang6_7" localSheetId="1">#REF!</definedName>
    <definedName name="Rest_Fact_rang6_7">#REF!</definedName>
    <definedName name="Rest_Fact_rang6_8" localSheetId="1">#REF!</definedName>
    <definedName name="Rest_Fact_rang6_8">#REF!</definedName>
    <definedName name="Rest_Fact_rang7_7" localSheetId="1">#REF!</definedName>
    <definedName name="Rest_Fact_rang7_7">#REF!</definedName>
    <definedName name="Rest_Fact_rang7_8" localSheetId="1">#REF!</definedName>
    <definedName name="Rest_Fact_rang7_8">#REF!</definedName>
    <definedName name="Rest_Fact_rang8_8" localSheetId="1">#REF!</definedName>
    <definedName name="Rest_Fact_rang8_8">#REF!</definedName>
    <definedName name="rrt">'[9]Сириус'!$G$10</definedName>
    <definedName name="rrww">'[9]Сириус'!$J$14</definedName>
    <definedName name="rur" localSheetId="1">'2'!rur</definedName>
    <definedName name="rur">[0]!rur</definedName>
    <definedName name="SALINS" localSheetId="1">#REF!</definedName>
    <definedName name="SALINS">#REF!</definedName>
    <definedName name="Sum_Fact_Rang1_1" localSheetId="1">#REF!</definedName>
    <definedName name="Sum_Fact_Rang1_1">#REF!</definedName>
    <definedName name="Sum_Fact_Rang1_2" localSheetId="1">#REF!</definedName>
    <definedName name="Sum_Fact_Rang1_2">#REF!</definedName>
    <definedName name="Sum_Fact_Rang1_3" localSheetId="1">#REF!</definedName>
    <definedName name="Sum_Fact_Rang1_3">#REF!</definedName>
    <definedName name="Sum_Fact_Rang1_4" localSheetId="1">#REF!</definedName>
    <definedName name="Sum_Fact_Rang1_4">#REF!</definedName>
    <definedName name="Sum_Fact_Rang1_5" localSheetId="1">#REF!</definedName>
    <definedName name="Sum_Fact_Rang1_5">#REF!</definedName>
    <definedName name="Sum_Fact_Rang1_6" localSheetId="1">#REF!</definedName>
    <definedName name="Sum_Fact_Rang1_6">#REF!</definedName>
    <definedName name="Sum_Fact_Rang1_7" localSheetId="1">#REF!</definedName>
    <definedName name="Sum_Fact_Rang1_7">#REF!</definedName>
    <definedName name="Sum_Fact_Rang1_8" localSheetId="1">#REF!</definedName>
    <definedName name="Sum_Fact_Rang1_8">#REF!</definedName>
    <definedName name="Sum_Fact_Rang2_2" localSheetId="1">#REF!</definedName>
    <definedName name="Sum_Fact_Rang2_2">#REF!</definedName>
    <definedName name="Sum_Fact_Rang2_3" localSheetId="1">#REF!</definedName>
    <definedName name="Sum_Fact_Rang2_3">#REF!</definedName>
    <definedName name="Sum_Fact_Rang2_4" localSheetId="1">#REF!</definedName>
    <definedName name="Sum_Fact_Rang2_4">#REF!</definedName>
    <definedName name="Sum_Fact_Rang2_5" localSheetId="1">#REF!</definedName>
    <definedName name="Sum_Fact_Rang2_5">#REF!</definedName>
    <definedName name="Sum_Fact_Rang2_6" localSheetId="1">#REF!</definedName>
    <definedName name="Sum_Fact_Rang2_6">#REF!</definedName>
    <definedName name="Sum_Fact_Rang2_7" localSheetId="1">#REF!</definedName>
    <definedName name="Sum_Fact_Rang2_7">#REF!</definedName>
    <definedName name="Sum_Fact_Rang2_8" localSheetId="1">#REF!</definedName>
    <definedName name="Sum_Fact_Rang2_8">#REF!</definedName>
    <definedName name="Sum_Fact_Rang3_3" localSheetId="1">#REF!</definedName>
    <definedName name="Sum_Fact_Rang3_3">#REF!</definedName>
    <definedName name="Sum_Fact_Rang3_4" localSheetId="1">#REF!</definedName>
    <definedName name="Sum_Fact_Rang3_4">#REF!</definedName>
    <definedName name="Sum_Fact_Rang3_5" localSheetId="1">#REF!</definedName>
    <definedName name="Sum_Fact_Rang3_5">#REF!</definedName>
    <definedName name="Sum_Fact_Rang3_6" localSheetId="1">#REF!</definedName>
    <definedName name="Sum_Fact_Rang3_6">#REF!</definedName>
    <definedName name="Sum_Fact_Rang3_7" localSheetId="1">#REF!</definedName>
    <definedName name="Sum_Fact_Rang3_7">#REF!</definedName>
    <definedName name="Sum_Fact_Rang3_8" localSheetId="1">#REF!</definedName>
    <definedName name="Sum_Fact_Rang3_8">#REF!</definedName>
    <definedName name="Sum_Fact_Rang4_4" localSheetId="1">#REF!</definedName>
    <definedName name="Sum_Fact_Rang4_4">#REF!</definedName>
    <definedName name="Sum_Fact_Rang4_5" localSheetId="1">#REF!</definedName>
    <definedName name="Sum_Fact_Rang4_5">#REF!</definedName>
    <definedName name="Sum_Fact_Rang4_6" localSheetId="1">#REF!</definedName>
    <definedName name="Sum_Fact_Rang4_6">#REF!</definedName>
    <definedName name="Sum_Fact_Rang4_7" localSheetId="1">#REF!</definedName>
    <definedName name="Sum_Fact_Rang4_7">#REF!</definedName>
    <definedName name="Sum_Fact_Rang4_8" localSheetId="1">#REF!</definedName>
    <definedName name="Sum_Fact_Rang4_8">#REF!</definedName>
    <definedName name="Sum_Fact_Rang5_5" localSheetId="1">#REF!</definedName>
    <definedName name="Sum_Fact_Rang5_5">#REF!</definedName>
    <definedName name="Sum_Fact_Rang5_6" localSheetId="1">#REF!</definedName>
    <definedName name="Sum_Fact_Rang5_6">#REF!</definedName>
    <definedName name="Sum_Fact_Rang5_7" localSheetId="1">#REF!</definedName>
    <definedName name="Sum_Fact_Rang5_7">#REF!</definedName>
    <definedName name="Sum_Fact_Rang5_8" localSheetId="1">#REF!</definedName>
    <definedName name="Sum_Fact_Rang5_8">#REF!</definedName>
    <definedName name="Sum_Fact_Rang6_6" localSheetId="1">#REF!</definedName>
    <definedName name="Sum_Fact_Rang6_6">#REF!</definedName>
    <definedName name="Sum_Fact_Rang6_7" localSheetId="1">#REF!</definedName>
    <definedName name="Sum_Fact_Rang6_7">#REF!</definedName>
    <definedName name="Sum_Fact_Rang6_8" localSheetId="1">#REF!</definedName>
    <definedName name="Sum_Fact_Rang6_8">#REF!</definedName>
    <definedName name="Sum_Fact_Rang7_7" localSheetId="1">#REF!</definedName>
    <definedName name="Sum_Fact_Rang7_7">#REF!</definedName>
    <definedName name="Sum_Fact_Rang7_8" localSheetId="1">#REF!</definedName>
    <definedName name="Sum_Fact_Rang7_8">#REF!</definedName>
    <definedName name="Sum_Fact_Rang8_8" localSheetId="1">#REF!</definedName>
    <definedName name="Sum_Fact_Rang8_8">#REF!</definedName>
    <definedName name="TestDescription">'[3]SMSTemp'!$B$5</definedName>
    <definedName name="Total" localSheetId="1">#REF!</definedName>
    <definedName name="Total">#REF!</definedName>
    <definedName name="Total_Name_rang1" localSheetId="1">#REF!</definedName>
    <definedName name="Total_Name_rang1">#REF!</definedName>
    <definedName name="Total_Name_rang2" localSheetId="1">#REF!</definedName>
    <definedName name="Total_Name_rang2">#REF!</definedName>
    <definedName name="Total_R" localSheetId="1">#REF!</definedName>
    <definedName name="Total_R">#REF!</definedName>
    <definedName name="Total_rang1" localSheetId="1">#REF!</definedName>
    <definedName name="Total_rang1">#REF!</definedName>
    <definedName name="Total_rang2" localSheetId="1">#REF!</definedName>
    <definedName name="Total_rang2">#REF!</definedName>
    <definedName name="Total_Rest_Fact" localSheetId="1">#REF!</definedName>
    <definedName name="Total_Rest_Fact">#REF!</definedName>
    <definedName name="Total_Rest_Fact_R" localSheetId="1">#REF!</definedName>
    <definedName name="Total_Rest_Fact_R">#REF!</definedName>
    <definedName name="Total_Rest_Fact_rang1" localSheetId="1">#REF!</definedName>
    <definedName name="Total_Rest_Fact_rang1">#REF!</definedName>
    <definedName name="Total_Rest_Fact_rang2" localSheetId="1">#REF!</definedName>
    <definedName name="Total_Rest_Fact_rang2">#REF!</definedName>
    <definedName name="Transf_Fact_Rang1_1" localSheetId="1">#REF!</definedName>
    <definedName name="Transf_Fact_Rang1_1">#REF!</definedName>
    <definedName name="Transf_Fact_Rang1_2" localSheetId="1">#REF!</definedName>
    <definedName name="Transf_Fact_Rang1_2">#REF!</definedName>
    <definedName name="Transf_Fact_Rang1_3" localSheetId="1">#REF!</definedName>
    <definedName name="Transf_Fact_Rang1_3">#REF!</definedName>
    <definedName name="Transf_Fact_Rang1_4" localSheetId="1">#REF!</definedName>
    <definedName name="Transf_Fact_Rang1_4">#REF!</definedName>
    <definedName name="Transf_Fact_Rang1_5" localSheetId="1">#REF!</definedName>
    <definedName name="Transf_Fact_Rang1_5">#REF!</definedName>
    <definedName name="Transf_Fact_Rang1_6" localSheetId="1">#REF!</definedName>
    <definedName name="Transf_Fact_Rang1_6">#REF!</definedName>
    <definedName name="Transf_Fact_Rang1_7" localSheetId="1">#REF!</definedName>
    <definedName name="Transf_Fact_Rang1_7">#REF!</definedName>
    <definedName name="Transf_Fact_Rang1_8" localSheetId="1">#REF!</definedName>
    <definedName name="Transf_Fact_Rang1_8">#REF!</definedName>
    <definedName name="Transf_Fact_Rang2_2" localSheetId="1">#REF!</definedName>
    <definedName name="Transf_Fact_Rang2_2">#REF!</definedName>
    <definedName name="Transf_Fact_Rang2_3" localSheetId="1">#REF!</definedName>
    <definedName name="Transf_Fact_Rang2_3">#REF!</definedName>
    <definedName name="Transf_Fact_Rang2_4" localSheetId="1">#REF!</definedName>
    <definedName name="Transf_Fact_Rang2_4">#REF!</definedName>
    <definedName name="Transf_Fact_Rang2_5" localSheetId="1">#REF!</definedName>
    <definedName name="Transf_Fact_Rang2_5">#REF!</definedName>
    <definedName name="Transf_Fact_Rang2_6" localSheetId="1">#REF!</definedName>
    <definedName name="Transf_Fact_Rang2_6">#REF!</definedName>
    <definedName name="Transf_Fact_Rang2_7" localSheetId="1">#REF!</definedName>
    <definedName name="Transf_Fact_Rang2_7">#REF!</definedName>
    <definedName name="Transf_Fact_Rang2_8" localSheetId="1">#REF!</definedName>
    <definedName name="Transf_Fact_Rang2_8">#REF!</definedName>
    <definedName name="Transf_Fact_Rang3_3" localSheetId="1">#REF!</definedName>
    <definedName name="Transf_Fact_Rang3_3">#REF!</definedName>
    <definedName name="Transf_Fact_Rang3_4" localSheetId="1">#REF!</definedName>
    <definedName name="Transf_Fact_Rang3_4">#REF!</definedName>
    <definedName name="Transf_Fact_Rang3_5" localSheetId="1">#REF!</definedName>
    <definedName name="Transf_Fact_Rang3_5">#REF!</definedName>
    <definedName name="Transf_Fact_Rang3_6" localSheetId="1">#REF!</definedName>
    <definedName name="Transf_Fact_Rang3_6">#REF!</definedName>
    <definedName name="Transf_Fact_Rang3_7" localSheetId="1">#REF!</definedName>
    <definedName name="Transf_Fact_Rang3_7">#REF!</definedName>
    <definedName name="Transf_Fact_Rang3_8" localSheetId="1">#REF!</definedName>
    <definedName name="Transf_Fact_Rang3_8">#REF!</definedName>
    <definedName name="Transf_Fact_Rang4_4" localSheetId="1">#REF!</definedName>
    <definedName name="Transf_Fact_Rang4_4">#REF!</definedName>
    <definedName name="Transf_Fact_Rang4_5" localSheetId="1">#REF!</definedName>
    <definedName name="Transf_Fact_Rang4_5">#REF!</definedName>
    <definedName name="Transf_Fact_Rang4_6" localSheetId="1">#REF!</definedName>
    <definedName name="Transf_Fact_Rang4_6">#REF!</definedName>
    <definedName name="Transf_Fact_Rang4_7" localSheetId="1">#REF!</definedName>
    <definedName name="Transf_Fact_Rang4_7">#REF!</definedName>
    <definedName name="Transf_Fact_Rang4_8" localSheetId="1">#REF!</definedName>
    <definedName name="Transf_Fact_Rang4_8">#REF!</definedName>
    <definedName name="Transf_Fact_Rang5_5" localSheetId="1">#REF!</definedName>
    <definedName name="Transf_Fact_Rang5_5">#REF!</definedName>
    <definedName name="Transf_Fact_Rang5_6" localSheetId="1">#REF!</definedName>
    <definedName name="Transf_Fact_Rang5_6">#REF!</definedName>
    <definedName name="Transf_Fact_Rang5_7" localSheetId="1">#REF!</definedName>
    <definedName name="Transf_Fact_Rang5_7">#REF!</definedName>
    <definedName name="Transf_Fact_Rang5_8" localSheetId="1">#REF!</definedName>
    <definedName name="Transf_Fact_Rang5_8">#REF!</definedName>
    <definedName name="Transf_Fact_Rang6_6" localSheetId="1">#REF!</definedName>
    <definedName name="Transf_Fact_Rang6_6">#REF!</definedName>
    <definedName name="Transf_Fact_Rang6_7" localSheetId="1">#REF!</definedName>
    <definedName name="Transf_Fact_Rang6_7">#REF!</definedName>
    <definedName name="Transf_Fact_Rang6_8" localSheetId="1">#REF!</definedName>
    <definedName name="Transf_Fact_Rang6_8">#REF!</definedName>
    <definedName name="Transf_Fact_Rang7_7" localSheetId="1">#REF!</definedName>
    <definedName name="Transf_Fact_Rang7_7">#REF!</definedName>
    <definedName name="Transf_Fact_Rang7_8" localSheetId="1">#REF!</definedName>
    <definedName name="Transf_Fact_Rang7_8">#REF!</definedName>
    <definedName name="Transf_Fact_Rang8_8" localSheetId="1">#REF!</definedName>
    <definedName name="Transf_Fact_Rang8_8">#REF!</definedName>
    <definedName name="wekflewfkewlkflewkfwe" localSheetId="1">'2'!wekflewfkewlkflewkfwe</definedName>
    <definedName name="wekflewfkewlkflewkfwe">[0]!wekflewfkewlkflewkfwe</definedName>
    <definedName name="wekflewfwq" localSheetId="1">'2'!wekflewfwq</definedName>
    <definedName name="wekflewfwq">[0]!wekflewfwq</definedName>
    <definedName name="weklfkflweqkfq" localSheetId="1">'2'!weklfkflweqkfq</definedName>
    <definedName name="weklfkflweqkfq">[0]!weklfkflweqkfq</definedName>
    <definedName name="wfklewfklewkflew" localSheetId="1">'2'!wfklewfklewkflew</definedName>
    <definedName name="wfklewfklewkflew">[0]!wfklewfklewkflew</definedName>
    <definedName name="wfwefewkflewkfew" localSheetId="1">'2'!wfwefewkflewkfew</definedName>
    <definedName name="wfwefewkflewkfew">[0]!wfwefewkflewkfew</definedName>
    <definedName name="wfwefewlfkw" localSheetId="1">'2'!wfwefewlfkw</definedName>
    <definedName name="wfwefewlfkw">[0]!wfwefewlfkw</definedName>
    <definedName name="wkdjkwqjdkwqd" localSheetId="1">'2'!wkdjkwqjdkwqd</definedName>
    <definedName name="wkdjkwqjdkwqd">[0]!wkdjkwqjdkwqd</definedName>
    <definedName name="wlkfklqkflwqkfleqf" localSheetId="1">'2'!wlkfklqkflwqkfleqf</definedName>
    <definedName name="wlkfklqkflwqkfleqf">[0]!wlkfklqkflwqkfleqf</definedName>
    <definedName name="а">#REF!</definedName>
    <definedName name="а1">'[10]ЯНВАРЬ'!#REF!</definedName>
    <definedName name="адлуцдалуцдалуц" localSheetId="1">'2'!адлуцдалуцдалуц</definedName>
    <definedName name="адлуцдалуцдалуц">[0]!адлуцдалуцдалуц</definedName>
    <definedName name="адмрасходы" localSheetId="1">'[19]Лист2'!#REF!</definedName>
    <definedName name="адмрасходы">'[11]Лист2'!#REF!</definedName>
    <definedName name="адуцалдуцалуц" localSheetId="1">'2'!адуцалдуцалуц</definedName>
    <definedName name="адуцалдуцалуц">[0]!адуцалдуцалуц</definedName>
    <definedName name="адцлуадйцуадйц" localSheetId="1">'2'!адцлуадйцуадйц</definedName>
    <definedName name="адцлуадйцуадйц">[0]!адцлуадйцуадйц</definedName>
    <definedName name="алдуцладуцалуц" localSheetId="1">'2'!алдуцладуцалуц</definedName>
    <definedName name="алдуцладуцалуц">[0]!алдуцладуцалуц</definedName>
    <definedName name="алдуцладуцла" localSheetId="1">'2'!алдуцладуцла</definedName>
    <definedName name="алдуцладуцла">[0]!алдуцладуцла</definedName>
    <definedName name="алоакулаку" localSheetId="1">'2'!алоакулаку</definedName>
    <definedName name="алоакулаку">[0]!алоакулаку</definedName>
    <definedName name="алуцауцадуцла" localSheetId="1">'2'!алуцауцадуцла</definedName>
    <definedName name="алуцауцадуцла">[0]!алуцауцадуцла</definedName>
    <definedName name="алуцдалудцладуцал" localSheetId="1">'2'!алуцдалудцладуцал</definedName>
    <definedName name="алуцдалудцладуцал">[0]!алуцдалудцладуцал</definedName>
    <definedName name="амортизация" localSheetId="1">'[19]Лист2'!#REF!</definedName>
    <definedName name="амортизация">'[11]Лист2'!#REF!</definedName>
    <definedName name="аренда" localSheetId="1">'[19]Лист2'!#REF!</definedName>
    <definedName name="аренда">'[11]Лист2'!#REF!</definedName>
    <definedName name="ауоалцуовй" localSheetId="1">'2'!ауоалцуовй</definedName>
    <definedName name="ауоалцуовй">[0]!ауоалцуовй</definedName>
    <definedName name="ауцдладцуладуц" localSheetId="1">'2'!ауцдладцуладуц</definedName>
    <definedName name="ауцдладцуладуц">[0]!ауцдладцуладуц</definedName>
    <definedName name="ауцладуцлауц" localSheetId="1">'2'!ауцладуцлауц</definedName>
    <definedName name="ауцладуцлауц">[0]!ауцладуцлауц</definedName>
    <definedName name="ацуладуцлауцацу" localSheetId="1">'2'!ацуладуцлауцацу</definedName>
    <definedName name="ацуладуцлауцацу">[0]!ацуладуцлауцацу</definedName>
    <definedName name="биржа">'[12]База'!$A:$T</definedName>
    <definedName name="биржа1">'[12]База'!$B:$T</definedName>
    <definedName name="БЛРаздел1" localSheetId="1">#REF!,#REF!,#REF!,#REF!,#REF!,#REF!,#REF!,#REF!,#REF!</definedName>
    <definedName name="БЛРаздел1">#REF!,#REF!,#REF!,#REF!,#REF!,#REF!,#REF!,#REF!,#REF!</definedName>
    <definedName name="БЛРаздел10" localSheetId="1">#REF!</definedName>
    <definedName name="БЛРаздел10">#REF!</definedName>
    <definedName name="БЛРаздел2" localSheetId="1">#REF!,#REF!,#REF!,#REF!,#REF!,#REF!,#REF!</definedName>
    <definedName name="БЛРаздел2">#REF!,#REF!,#REF!,#REF!,#REF!,#REF!,#REF!</definedName>
    <definedName name="БЛРаздел3" localSheetId="1">#REF!,#REF!,#REF!,#REF!,#REF!,#REF!,#REF!,#REF!,#REF!,#REF!,#REF!,#REF!</definedName>
    <definedName name="БЛРаздел3">#REF!,#REF!,#REF!,#REF!,#REF!,#REF!,#REF!,#REF!,#REF!,#REF!,#REF!,#REF!</definedName>
    <definedName name="БЛРаздел4" localSheetId="1">#REF!,#REF!,#REF!,#REF!,#REF!,#REF!,#REF!,#REF!,#REF!</definedName>
    <definedName name="БЛРаздел4">#REF!,#REF!,#REF!,#REF!,#REF!,#REF!,#REF!,#REF!,#REF!</definedName>
    <definedName name="БЛРаздел5" localSheetId="1">#REF!,#REF!,#REF!,#REF!,#REF!,#REF!,#REF!,#REF!</definedName>
    <definedName name="БЛРаздел5">#REF!,#REF!,#REF!,#REF!,#REF!,#REF!,#REF!,#REF!</definedName>
    <definedName name="БЛРаздел6" localSheetId="1">#REF!,#REF!,#REF!,#REF!,#REF!,#REF!,#REF!,#REF!</definedName>
    <definedName name="БЛРаздел6">#REF!,#REF!,#REF!,#REF!,#REF!,#REF!,#REF!,#REF!</definedName>
    <definedName name="БЛРаздел7" localSheetId="1">#REF!,#REF!,#REF!,#REF!</definedName>
    <definedName name="БЛРаздел7">#REF!,#REF!,#REF!,#REF!</definedName>
    <definedName name="БЛРаздел8" localSheetId="1">#REF!,#REF!,#REF!,#REF!,#REF!,#REF!</definedName>
    <definedName name="БЛРаздел8">#REF!,#REF!,#REF!,#REF!,#REF!,#REF!</definedName>
    <definedName name="БЛРаздел9" localSheetId="1">#REF!,#REF!,#REF!,#REF!,#REF!,#REF!,#REF!,#REF!,#REF!,#REF!,#REF!</definedName>
    <definedName name="БЛРаздел9">#REF!,#REF!,#REF!,#REF!,#REF!,#REF!,#REF!,#REF!,#REF!,#REF!,#REF!</definedName>
    <definedName name="БПДанные" localSheetId="1">#REF!,#REF!,#REF!</definedName>
    <definedName name="БПДанные">#REF!,#REF!,#REF!</definedName>
    <definedName name="ВалютаБаланса" localSheetId="1">#REF!</definedName>
    <definedName name="ВалютаБаланса">#REF!</definedName>
    <definedName name="ввуцлвдцйвый" localSheetId="1">'2'!ввуцлвдцйвый</definedName>
    <definedName name="ввуцлвдцйвый">[0]!ввуцлвдцйвый</definedName>
    <definedName name="вдлуцлвдуцв" localSheetId="1">'2'!вдлуцлвдуцв</definedName>
    <definedName name="вдлуцлвдуцв">[0]!вдлуцлвдуцв</definedName>
    <definedName name="влвуцлвувуц" localSheetId="1">'2'!влвуцлвувуц</definedName>
    <definedName name="влвуцлвувуц">[0]!влвуцлвувуц</definedName>
    <definedName name="влуцвлуцовуц" localSheetId="1">'2'!влуцвлуцовуц</definedName>
    <definedName name="влуцвлуцовуц">[0]!влуцвлуцовуц</definedName>
    <definedName name="влуцвлцувувуц" localSheetId="1">'2'!влуцвлцувувуц</definedName>
    <definedName name="влуцвлцувувуц">[0]!влуцвлцувувуц</definedName>
    <definedName name="влуцвудвуцв" localSheetId="1">'2'!влуцвудвуцв</definedName>
    <definedName name="влуцвудвуцв">[0]!влуцвудвуцв</definedName>
    <definedName name="влцовлцоувцув" localSheetId="1">'2'!влцовлцоувцув</definedName>
    <definedName name="влцовлцоувцув">[0]!влцовлцоувцув</definedName>
    <definedName name="влцуввуцвуц" localSheetId="1">'2'!влцуввуцвуц</definedName>
    <definedName name="влцуввуцвуц">[0]!влцуввуцвуц</definedName>
    <definedName name="воцлвоцвцв" localSheetId="1">'2'!воцлвоцвцв</definedName>
    <definedName name="воцлвоцвцв">[0]!воцлвоцвцв</definedName>
    <definedName name="вудвуцдвцйв" localSheetId="1">'2'!вудвуцдвцйв</definedName>
    <definedName name="вудвуцдвцйв">[0]!вудвуцдвцйв</definedName>
    <definedName name="вуцвлцувц" localSheetId="1">'2'!вуцвлцувц</definedName>
    <definedName name="вуцвлцувц">[0]!вуцвлцувц</definedName>
    <definedName name="вуцдлвудвл" localSheetId="1">'2'!вуцдлвудвл</definedName>
    <definedName name="вуцдлвудвл">[0]!вуцдлвудвл</definedName>
    <definedName name="вуцдлвуцдвуц" localSheetId="1">'2'!вуцдлвуцдвуц</definedName>
    <definedName name="вуцдлвуцдвуц">[0]!вуцдлвуцдвуц</definedName>
    <definedName name="вуцлвлуцовц" localSheetId="1">'2'!вуцлвлуцовц</definedName>
    <definedName name="вуцлвлуцовц">[0]!вуцлвлуцовц</definedName>
    <definedName name="вуцлвуцлауц" localSheetId="1">'2'!вуцлвуцлауц</definedName>
    <definedName name="вуцлвуцлауц">[0]!вуцлвуцлауц</definedName>
    <definedName name="вцвжцйдвцйвй" localSheetId="1">'2'!вцвжцйдвцйвй</definedName>
    <definedName name="вцвжцйдвцйвй">[0]!вцвжцйдвцйвй</definedName>
    <definedName name="вцвоуцвуцвуцв" localSheetId="1">'2'!вцвоуцвуцвуцв</definedName>
    <definedName name="вцвоуцвуцвуцв">[0]!вцвоуцвуцвуцв</definedName>
    <definedName name="вцйвйдвйцвйцв" localSheetId="1">'2'!вцйвйдвйцвйцв</definedName>
    <definedName name="вцйвйдвйцвйцв">[0]!вцйвйдвйцвйцв</definedName>
    <definedName name="гсрнгсцсц" localSheetId="1">'2'!гсрнгсцсц</definedName>
    <definedName name="гсрнгсцсц">[0]!гсрнгсцсц</definedName>
    <definedName name="длацудалдцула" localSheetId="1">'2'!длацудалдцула</definedName>
    <definedName name="длацудалдцула">[0]!длацудалдцула</definedName>
    <definedName name="длацудалуцдалуц" localSheetId="1">'2'!длацудалуцдалуц</definedName>
    <definedName name="длацудалуцдалуц">[0]!длацудалуцдалуц</definedName>
    <definedName name="длдвуцвц" localSheetId="1">'2'!длдвуцвц</definedName>
    <definedName name="длдвуцвц">[0]!длдвуцвц</definedName>
    <definedName name="дщлвзвцйвйв" localSheetId="1">'2'!дщлвзвцйвйв</definedName>
    <definedName name="дщлвзвцйвйв">[0]!дщлвзвцйвйв</definedName>
    <definedName name="земельный_налог" localSheetId="1">'[19]Лист2'!#REF!</definedName>
    <definedName name="земельный_налог">'[11]Лист2'!#REF!</definedName>
    <definedName name="ззцщвцйщвцйв" localSheetId="1">'2'!ззцщвцйщвцйв</definedName>
    <definedName name="ззцщвцйщвцйв">[0]!ззцщвцйщвцйв</definedName>
    <definedName name="инкассация" localSheetId="1">'[19]Лист2'!#REF!</definedName>
    <definedName name="инкассация">'[11]Лист2'!#REF!</definedName>
    <definedName name="к4к43щкш43кщ" localSheetId="1">'2'!к4к43щкш43кщ</definedName>
    <definedName name="к4к43щкш43кщ">[0]!к4к43щкш43кщ</definedName>
    <definedName name="колич_РКО" localSheetId="1">'[19]Лист2'!#REF!</definedName>
    <definedName name="колич_РКО">'[11]Лист2'!#REF!</definedName>
    <definedName name="командировки" localSheetId="1">'[19]Лист2'!#REF!</definedName>
    <definedName name="командировки">'[11]Лист2'!#REF!</definedName>
    <definedName name="КОНЕЦ_ТАБЛИЦЫ" localSheetId="1">#REF!</definedName>
    <definedName name="КОНЕЦ_ТАБЛИЦЫ">#REF!</definedName>
    <definedName name="КОНЕЦ_ТАБЛИЦЫ1" localSheetId="1">#REF!</definedName>
    <definedName name="КОНЕЦ_ТАБЛИЦЫ1">#REF!</definedName>
    <definedName name="КПСБ.xls">'[13]L202 - КПСБ'!$A$16:$E$76</definedName>
    <definedName name="курс01" localSheetId="1">#REF!</definedName>
    <definedName name="курс01">#REF!</definedName>
    <definedName name="курсгод" localSheetId="1">#REF!</definedName>
    <definedName name="курсгод">#REF!</definedName>
    <definedName name="ладцлудауцл" localSheetId="1">'2'!ладцлудауцл</definedName>
    <definedName name="ладцлудауцл">[0]!ладцлудауцл</definedName>
    <definedName name="лаолуцоввц" localSheetId="1">'2'!лаолуцоввц</definedName>
    <definedName name="лаолуцоввц">[0]!лаолуцоввц</definedName>
    <definedName name="лацдцлудладуца" localSheetId="1">'2'!лацдцлудладуца</definedName>
    <definedName name="лацдцлудладуца">[0]!лацдцлудладуца</definedName>
    <definedName name="лацуладуцладуцла" localSheetId="1">'2'!лацуладуцладуцла</definedName>
    <definedName name="лацуладуцладуцла">[0]!лацуладуцладуцла</definedName>
    <definedName name="лвлвдувув" localSheetId="1">'2'!лвлвдувув</definedName>
    <definedName name="лвлвдувув">[0]!лвлвдувув</definedName>
    <definedName name="лвоцв23" localSheetId="1">'2'!лвоцв23</definedName>
    <definedName name="лвоцв23">[0]!лвоцв23</definedName>
    <definedName name="лдалцудалдуцац" localSheetId="1">'2'!лдалцудалдуцац</definedName>
    <definedName name="лдалцудалдуцац">[0]!лдалцудалдуцац</definedName>
    <definedName name="лдлуцдвдвцвуц" localSheetId="1">'2'!лдлуцдвдвцвуц</definedName>
    <definedName name="лдлуцдвдвцвуц">[0]!лдлуцдвдвцвуц</definedName>
    <definedName name="лдлцулуд3у" localSheetId="1">'2'!лдлцулуд3у</definedName>
    <definedName name="лдлцулуд3у">[0]!лдлцулуд3у</definedName>
    <definedName name="ллдлдвйцвцй" localSheetId="1">'2'!ллдлдвйцвцй</definedName>
    <definedName name="ллдлдвйцвцй">[0]!ллдлдвйцвцй</definedName>
    <definedName name="лоалуцал" localSheetId="1">'2'!лоалуцал</definedName>
    <definedName name="лоалуцал">[0]!лоалуцал</definedName>
    <definedName name="ловлуцовлув" localSheetId="1">'2'!ловлуцовлув</definedName>
    <definedName name="ловлуцовлув">[0]!ловлуцовлув</definedName>
    <definedName name="лолаулаак" localSheetId="1">'2'!лолаулаак</definedName>
    <definedName name="лолаулаак">[0]!лолаулаак</definedName>
    <definedName name="Макрос1" localSheetId="1">'2'!Макрос1</definedName>
    <definedName name="Макрос1">[0]!Макрос1</definedName>
    <definedName name="матер_содерж_зданий" localSheetId="1">'[19]Лист2'!#REF!</definedName>
    <definedName name="матер_содерж_зданий">'[11]Лист2'!#REF!</definedName>
    <definedName name="материальные_расх" localSheetId="1">'[19]Лист2'!#REF!</definedName>
    <definedName name="материальные_расх">'[11]Лист2'!#REF!</definedName>
    <definedName name="налог_имущество" localSheetId="1">'[19]Лист2'!#REF!</definedName>
    <definedName name="налог_имущество">'[11]Лист2'!#REF!</definedName>
    <definedName name="налог_транспорт" localSheetId="1">'[19]Лист2'!#REF!</definedName>
    <definedName name="налог_транспорт">'[11]Лист2'!#REF!</definedName>
    <definedName name="налог_ЦБ" localSheetId="1">'[19]Лист2'!#REF!</definedName>
    <definedName name="налог_ЦБ">'[11]Лист2'!#REF!</definedName>
    <definedName name="налоги" localSheetId="1">'[19]Лист2'!#REF!</definedName>
    <definedName name="налоги">'[11]Лист2'!#REF!</definedName>
    <definedName name="НАЧАЛО_ТАБЛИЦЫ" localSheetId="1">#REF!</definedName>
    <definedName name="НАЧАЛО_ТАБЛИЦЫ">#REF!</definedName>
    <definedName name="НАЧАЛО_ТАБЛИЦЫ1" localSheetId="1">#REF!</definedName>
    <definedName name="НАЧАЛО_ТАБЛИЦЫ1">#REF!</definedName>
    <definedName name="НДС" localSheetId="1">'[19]Лист2'!#REF!</definedName>
    <definedName name="НДС">'[11]Лист2'!#REF!</definedName>
    <definedName name="Нормативы_соглашения" localSheetId="1">#REF!</definedName>
    <definedName name="Нормативы_соглашения">#REF!</definedName>
    <definedName name="_xlnm.Print_Area" localSheetId="0">'1'!$A$1:$E$51</definedName>
    <definedName name="_xlnm.Print_Area" localSheetId="1">'2'!$A$4:$D$51</definedName>
    <definedName name="Область_печати_ИМ" localSheetId="1">#REF!</definedName>
    <definedName name="Область_печати_ИМ">#REF!</definedName>
    <definedName name="обмунд_инкасс" localSheetId="1">'[19]Лист2'!#REF!</definedName>
    <definedName name="обмунд_инкасс">'[11]Лист2'!#REF!</definedName>
    <definedName name="обмундир_охраны" localSheetId="1">'[19]Лист2'!#REF!</definedName>
    <definedName name="обмундир_охраны">'[11]Лист2'!#REF!</definedName>
    <definedName name="обор">'[14]ОборБалФормОтч'!$C$70:$C$72,'[14]ОборБалФормОтч'!$D$73:$F$73,'[14]ОборБалФормОтч'!$E$70:$F$72,'[14]ОборБалФормОтч'!$C$75:$C$77,'[14]ОборБалФормОтч'!$E$75:$F$77,'[14]ОборБалФормОтч'!$C$79:$C$82,'[14]ОборБалФормОтч'!$E$79:$F$82,'[14]ОборБалФормОтч'!$C$84:$C$86,'[14]ОборБалФормОтч'!$E$84:$F$86,'[14]ОборБалФормОтч'!$C$88:$C$89,'[14]ОборБалФормОтч'!$E$88:$F$89,'[14]ОборБалФормОтч'!$C$70</definedName>
    <definedName name="обороты">'[14]ОборБалФормОтч'!$C$19:$C$24,'[14]ОборБалФормОтч'!$E$19:$F$24,'[14]ОборБалФормОтч'!$D$26:$F$31,'[14]ОборБалФормОтч'!$C$33:$C$38,'[14]ОборБалФормОтч'!$E$33:$F$38,'[14]ОборБалФормОтч'!$D$40:$F$43,'[14]ОборБалФормОтч'!$C$45:$C$48,'[14]ОборБалФормОтч'!$E$45:$F$48,'[14]ОборБалФормОтч'!$C$19</definedName>
    <definedName name="овуцлвдлцйлвйц" localSheetId="1">'2'!овуцлвдлцйлвйц</definedName>
    <definedName name="овуцлвдлцйлвйц">[0]!овуцлвдлцйлвйц</definedName>
    <definedName name="олвоуцлвцв" localSheetId="1">'2'!олвоуцлвцв</definedName>
    <definedName name="олвоуцлвцв">[0]!олвоуцлвцв</definedName>
    <definedName name="олвцулвувуцц" localSheetId="1">'2'!олвцулвувуцц</definedName>
    <definedName name="олвцулвувуцц">[0]!олвцулвувуцц</definedName>
    <definedName name="оплата_труда" localSheetId="1">'[19]Лист2'!#REF!</definedName>
    <definedName name="оплата_труда">'[11]Лист2'!#REF!</definedName>
    <definedName name="оувшцгвшуцвуц" localSheetId="1">'2'!оувшцгвшуцвуц</definedName>
    <definedName name="оувшцгвшуцвуц">[0]!оувшцгвшуцвуц</definedName>
    <definedName name="охрана" localSheetId="1">'[19]Лист2'!#REF!</definedName>
    <definedName name="охрана">'[11]Лист2'!#REF!</definedName>
    <definedName name="подгот_кадров" localSheetId="1">'[19]Лист2'!#REF!</definedName>
    <definedName name="подгот_кадров">'[11]Лист2'!#REF!</definedName>
    <definedName name="Подготовка_к_печати_и_сохранение0710" localSheetId="1">'2'!Подготовка_к_печати_и_сохранение0710</definedName>
    <definedName name="Подготовка_к_печати_и_сохранение0710">[0]!Подготовка_к_печати_и_сохранение0710</definedName>
    <definedName name="подписка" localSheetId="1">'[19]Лист2'!#REF!</definedName>
    <definedName name="подписка">'[11]Лист2'!#REF!</definedName>
    <definedName name="проч_адмрасх" localSheetId="1">'[19]Лист2'!#REF!</definedName>
    <definedName name="проч_адмрасх">'[11]Лист2'!#REF!</definedName>
    <definedName name="проч_операц" localSheetId="1">'[19]Лист2'!#REF!</definedName>
    <definedName name="проч_операц">'[11]Лист2'!#REF!</definedName>
    <definedName name="прочие_налог" localSheetId="1">'[19]Лист2'!#REF!</definedName>
    <definedName name="прочие_налог">'[11]Лист2'!#REF!</definedName>
    <definedName name="прочие_общехоз" localSheetId="1">'[19]Лист2'!#REF!</definedName>
    <definedName name="прочие_общехоз">'[11]Лист2'!#REF!</definedName>
    <definedName name="прочие_расх" localSheetId="1">'[19]Лист2'!#REF!</definedName>
    <definedName name="прочие_расх">'[11]Лист2'!#REF!</definedName>
    <definedName name="расх_мат_охраны" localSheetId="1">'[19]Лист2'!#REF!</definedName>
    <definedName name="расх_мат_охраны">'[11]Лист2'!#REF!</definedName>
    <definedName name="расх_матер_инкасс" localSheetId="1">'[19]Лист2'!#REF!</definedName>
    <definedName name="расх_матер_инкасс">'[11]Лист2'!#REF!</definedName>
    <definedName name="реклама" localSheetId="1">'[19]Лист2'!#REF!</definedName>
    <definedName name="реклама">'[11]Лист2'!#REF!</definedName>
    <definedName name="ремонт" localSheetId="1">'[19]Лист2'!#REF!</definedName>
    <definedName name="ремонт">'[11]Лист2'!#REF!</definedName>
    <definedName name="свнсвнсвысц" localSheetId="1">'2'!свнсвнсвысц</definedName>
    <definedName name="свнсвнсвысц">[0]!свнсвнсвысц</definedName>
    <definedName name="Сводный_баланс_н_п_с" localSheetId="1">'2'!Сводный_баланс_н_п_с</definedName>
    <definedName name="Сводный_баланс_н_п_с">[0]!Сводный_баланс_н_п_с</definedName>
    <definedName name="связь" localSheetId="1">'[19]Лист2'!#REF!</definedName>
    <definedName name="связь">'[11]Лист2'!#REF!</definedName>
    <definedName name="содерж_помещ" localSheetId="1">'[19]Лист2'!#REF!</definedName>
    <definedName name="содерж_помещ">'[11]Лист2'!#REF!</definedName>
    <definedName name="спец_одежд_обсл_перс" localSheetId="1">'[19]Лист2'!#REF!</definedName>
    <definedName name="спец_одежд_обсл_перс">'[11]Лист2'!#REF!</definedName>
    <definedName name="техобслуж_ВТ" localSheetId="1">'[19]Лист2'!#REF!</definedName>
    <definedName name="техобслуж_ВТ">'[11]Лист2'!#REF!</definedName>
    <definedName name="техобслуж_ОС" localSheetId="1">'[19]Лист2'!#REF!</definedName>
    <definedName name="техобслуж_ОС">'[11]Лист2'!#REF!</definedName>
    <definedName name="тлвоцлволцц" localSheetId="1">'2'!тлвоцлволцц</definedName>
    <definedName name="тлвоцлволцц">[0]!тлвоцлволцц</definedName>
    <definedName name="транспорт" localSheetId="1">'[19]Лист2'!#REF!</definedName>
    <definedName name="транспорт">'[11]Лист2'!#REF!</definedName>
    <definedName name="уцадуцладуцла" localSheetId="1">'2'!уцадуцладуцла</definedName>
    <definedName name="уцадуцладуцла">[0]!уцадуцладуцла</definedName>
    <definedName name="уцалцудалуцдлауц" localSheetId="1">'2'!уцалцудалуцдлауц</definedName>
    <definedName name="уцалцудалуцдлауц">[0]!уцалцудалуцдлауц</definedName>
    <definedName name="уцладуцлауцдалуцй" localSheetId="1">'2'!уцладуцлауцдалуцй</definedName>
    <definedName name="уцладуцлауцдалуцй">[0]!уцладуцлауцдалуцй</definedName>
    <definedName name="уцлалуцаоуцалуц" localSheetId="1">'2'!уцлалуцаоуцалуц</definedName>
    <definedName name="уцлалуцаоуцалуц">[0]!уцлалуцаоуцалуц</definedName>
    <definedName name="ф77" localSheetId="1">#REF!</definedName>
    <definedName name="ф77">#REF!</definedName>
    <definedName name="Флажок16_Щелкнуть" localSheetId="1">'2'!Флажок16_Щелкнуть</definedName>
    <definedName name="Флажок16_Щелкнуть">[0]!Флажок16_Щелкнуть</definedName>
    <definedName name="цаулауцдлацдула" localSheetId="1">'2'!цаулауцдлацдула</definedName>
    <definedName name="цаулауцдлацдула">[0]!цаулауцдлацдула</definedName>
    <definedName name="цлйщцвцйвцйв" localSheetId="1">'2'!цлйщцвцйвцйв</definedName>
    <definedName name="цлйщцвцйвцйв">[0]!цлйщцвцйвцйв</definedName>
    <definedName name="цуалдуцладуц" localSheetId="1">'2'!цуалдуцладуц</definedName>
    <definedName name="цуалдуцладуц">[0]!цуалдуцладуц</definedName>
    <definedName name="швоуовуцвлуц" localSheetId="1">'2'!швоуовуцвлуц</definedName>
    <definedName name="швоуовуцвлуц">[0]!швоуовуцвлуц</definedName>
    <definedName name="щ0вцйвйвйцвйц" localSheetId="1">'2'!щ0вцйвйвйцвйц</definedName>
    <definedName name="щ0вцйвйвйцвйц">[0]!щ0вцйвйвйцвйц</definedName>
    <definedName name="ьцдуладуцлацуа" localSheetId="1">'2'!ьцдуладуцлацуа</definedName>
    <definedName name="ьцдуладуцлацуа">[0]!ьцдуладуцлацуа</definedName>
  </definedNames>
  <calcPr fullCalcOnLoad="1"/>
</workbook>
</file>

<file path=xl/sharedStrings.xml><?xml version="1.0" encoding="utf-8"?>
<sst xmlns="http://schemas.openxmlformats.org/spreadsheetml/2006/main" count="200" uniqueCount="139">
  <si>
    <t>Средства клиентов</t>
  </si>
  <si>
    <t xml:space="preserve">Процентные расходы </t>
  </si>
  <si>
    <t>Средства прочих кредитных учреждений</t>
  </si>
  <si>
    <t>Средства Правительства Республики Казахстан</t>
  </si>
  <si>
    <t>Прочие обязательства</t>
  </si>
  <si>
    <t>Прочие активы</t>
  </si>
  <si>
    <t>Основные средства</t>
  </si>
  <si>
    <t>Денежные средства и их эквиваленты</t>
  </si>
  <si>
    <t>ОБЯЗАТЕЛЬСТВА</t>
  </si>
  <si>
    <t>Нематериальные активы</t>
  </si>
  <si>
    <t>АКТИВЫ</t>
  </si>
  <si>
    <t>Заемные средства</t>
  </si>
  <si>
    <t>Отложенное налоговое обязательство</t>
  </si>
  <si>
    <t>Акционерный капитал</t>
  </si>
  <si>
    <t>Дополнительно оплаченный капитал</t>
  </si>
  <si>
    <t>Прочие резервы</t>
  </si>
  <si>
    <t>Нераспределенная прибыль</t>
  </si>
  <si>
    <t>Процентные доходы</t>
  </si>
  <si>
    <t>Чистые процентные доходы</t>
  </si>
  <si>
    <t>Прибыль до налогообложения</t>
  </si>
  <si>
    <t>Статьи, которые впоследствии могут быть переклассифицированы в состав прибылей или убытков:</t>
  </si>
  <si>
    <t>Комиссионные доходы</t>
  </si>
  <si>
    <t>(в тысячах казахстанских тенге)</t>
  </si>
  <si>
    <t>Комиссионные расходы</t>
  </si>
  <si>
    <t>Расходы, возникающие при первоначальном признании активов по ставкам ниже рыночных</t>
  </si>
  <si>
    <t>ИТОГО АКТИВЫ</t>
  </si>
  <si>
    <t>ИТОГО ОБЯЗАТЕЛЬСТВА</t>
  </si>
  <si>
    <t>КАПИТАЛ</t>
  </si>
  <si>
    <t>ИТОГО КАПИТАЛ</t>
  </si>
  <si>
    <t>ИТОГО ОБЯЗАТЕЛЬСТВА И КАПИТАЛ</t>
  </si>
  <si>
    <t>Кредиты и авансы клиентам</t>
  </si>
  <si>
    <t>Расходы по налогу на прибыль</t>
  </si>
  <si>
    <t>-</t>
  </si>
  <si>
    <t>Долгосрочные активы, предназначенные для продажи</t>
  </si>
  <si>
    <t>Расходы за вычетом доходов по операциям с иностранной валютой</t>
  </si>
  <si>
    <t>ПРИБЫЛЬ ЗА ПЕРИОД</t>
  </si>
  <si>
    <t>Сокращенный промежуточный отчет о финансовом положении</t>
  </si>
  <si>
    <t>Прим.</t>
  </si>
  <si>
    <t>6</t>
  </si>
  <si>
    <t>7</t>
  </si>
  <si>
    <t>8</t>
  </si>
  <si>
    <t>10</t>
  </si>
  <si>
    <t>9</t>
  </si>
  <si>
    <t>12</t>
  </si>
  <si>
    <t>11</t>
  </si>
  <si>
    <t>14</t>
  </si>
  <si>
    <t>17</t>
  </si>
  <si>
    <t>Сокращенный промежуточный отчет о прибыли и убытке и прочем совокупном доходе</t>
  </si>
  <si>
    <r>
      <rPr>
        <b/>
        <sz val="11"/>
        <rFont val="Times New Roman"/>
        <family val="1"/>
      </rPr>
      <t xml:space="preserve">Базовая и разводненная прибыль на акцию для прибыли, принадлежащей акционеру Банка </t>
    </r>
    <r>
      <rPr>
        <sz val="11"/>
        <rFont val="Times New Roman"/>
        <family val="1"/>
      </rPr>
      <t>(в казахстанских тенге за акцию)</t>
    </r>
  </si>
  <si>
    <t xml:space="preserve">Нераспределенная
 прибыль
</t>
  </si>
  <si>
    <t>Итого капитал</t>
  </si>
  <si>
    <t>Итого совокупный доход за период</t>
  </si>
  <si>
    <t xml:space="preserve">Остаток на 1 января 2018 года </t>
  </si>
  <si>
    <t>Расформирование прочих резервов</t>
  </si>
  <si>
    <t>Остаток на 31 марта 2018 года (неаудировано)</t>
  </si>
  <si>
    <t>Денежные средства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</si>
  <si>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</si>
  <si>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</si>
  <si>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</si>
  <si>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</si>
  <si>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</si>
  <si>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</si>
  <si>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</si>
  <si>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</si>
  <si>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- средствам в других банках</t>
  </si>
  <si>
    <t>- кредитам и авансам клиентам</t>
  </si>
  <si>
    <t>- прочим активам</t>
  </si>
  <si>
    <t>Чистый (снижение)/прирост по:</t>
  </si>
  <si>
    <t>- средствам клиентов</t>
  </si>
  <si>
    <t>- прочим обязательствам</t>
  </si>
  <si>
    <t>Денежные средства от инвестиционной деятельности</t>
  </si>
  <si>
    <t>Приобретение основных средств</t>
  </si>
  <si>
    <t>Приобретение нематериальных активов</t>
  </si>
  <si>
    <t>Выручка от реализации основных средств</t>
  </si>
  <si>
    <t>Поступления от погашения инвестиционных ценных бумаг, оцениваемых по амортизированной стоимости</t>
  </si>
  <si>
    <t>Денежные средства от финансовой деятельности</t>
  </si>
  <si>
    <t>Влияние изменений обменного курса на денежные средства и их эквиваленты</t>
  </si>
  <si>
    <t xml:space="preserve">Денежные средства и их эквиваленты на конец периода </t>
  </si>
  <si>
    <t>Сокращенный промежуточный отчет о движении денежных средств</t>
  </si>
  <si>
    <t>Акционерное общество "Жилищный Строительный Сберегательный Банк Казахстана"</t>
  </si>
  <si>
    <t>31 декабря 2018 г. (аудировано)</t>
  </si>
  <si>
    <t>31 марта 2019 г. (неаудировано)</t>
  </si>
  <si>
    <t>Инвестиции в долговые ценные бумаги</t>
  </si>
  <si>
    <t>Инвестиции в долевые ценные бумаги</t>
  </si>
  <si>
    <t>Предоплата текущих обязательств по налогу на прибыль</t>
  </si>
  <si>
    <t>Прочие финансовые активы</t>
  </si>
  <si>
    <t>Выпущенные долговые ценные бумаги</t>
  </si>
  <si>
    <t>Прочие финансовые обязательства</t>
  </si>
  <si>
    <t>Фонд переоценки инвестиционных ценных бумаг, оцениваемые по справедливой стоимости через прочий совокупный доход</t>
  </si>
  <si>
    <t xml:space="preserve">* Здесь и далее в финансовой отчетности АО "Жилстройсбербанк Казахстана" и в примечаниях к ней под 31 марта какого-либо года понимается 24.00 алматинского времени 31 марта данного года. </t>
  </si>
  <si>
    <t>Ибрагимова Ляззат Еркеновна</t>
  </si>
  <si>
    <t xml:space="preserve">Председатель Правления                                     </t>
  </si>
  <si>
    <t xml:space="preserve">                      За три месяца, закончившихся
31 марта 2019 года
(неаудировано)
</t>
  </si>
  <si>
    <t xml:space="preserve">                 За три месяца, закончившихся
31 марта 2018 года
(неаудировано)
</t>
  </si>
  <si>
    <t>Оценочный резерв под кредитные убытки</t>
  </si>
  <si>
    <t>Чистые процентные доходы после создания резерва под кредитные убытки</t>
  </si>
  <si>
    <t>Доходы за вычетом расходов по операциям с ценными бумагами</t>
  </si>
  <si>
    <t xml:space="preserve">Административные расходы </t>
  </si>
  <si>
    <t>Прочие операционные расходы за вычетом доходов</t>
  </si>
  <si>
    <t>Прочий совокупный доход:</t>
  </si>
  <si>
    <t>- Доходы за вычетом расходов от инвестиций в долговые ценные бумаги, оцениваемые по справедливой стоимости через прочий совокупный доход</t>
  </si>
  <si>
    <t>- Доходы за вычетом расходов от инвестиций в долговые ценные бумаги, оцениваемые по справедливой стоимости через прочий совокупный доход, перенесённые в отчёт о прибылях и убытках</t>
  </si>
  <si>
    <t>Статьи, которые впоследствии не будут реклассифицированы в состав прибылей или убытков:</t>
  </si>
  <si>
    <t>Доходы за вычетом расходов от инвестиций в долевые ценные бумаги, оцениваемые по справедливой стоимости через прочий совокупный доход</t>
  </si>
  <si>
    <t>Прочий совокупный доход за период</t>
  </si>
  <si>
    <t>ИТОГО СОВОКУПНЫЙ ДОХОД ЗА ПЕРИОД</t>
  </si>
  <si>
    <t>Резерв по переоценке ценных бумаг, имеющихся в наличии для продажи</t>
  </si>
  <si>
    <t xml:space="preserve">Резерв по переоценке ценных бумаг, оцениваемых по справедливой стоимости через прочий совокупный 
доход
</t>
  </si>
  <si>
    <t>Переход на МСФО (IFRS) 9:</t>
  </si>
  <si>
    <t>- переоценка ожидаемых кредитных убытков за вычетом налогов</t>
  </si>
  <si>
    <t>-  прочие эффекты</t>
  </si>
  <si>
    <t>Скорректированный остаток на 1 января 2018 года</t>
  </si>
  <si>
    <t>Прибыль за три месяца</t>
  </si>
  <si>
    <t>Прочий совокупный доход / (убыток)</t>
  </si>
  <si>
    <t>Итого совокупный доход, отраженный за период</t>
  </si>
  <si>
    <t>Разница между суммами, полученными от НУХ Байтерек и их справедливой стоимостью в момент первоначального признания за вычетом отложенного налогового обязательства</t>
  </si>
  <si>
    <t xml:space="preserve">Остаток на 1 января 2019 года </t>
  </si>
  <si>
    <t>Разница между суммами, полученными от Министерства финансов РК и акимата г.Алматы и их справедливой стоимостью в момент первоначального признания за вычетом отложенного налогового обязательства</t>
  </si>
  <si>
    <t>Остаток на 31 марта 2019 года (неаудировано)</t>
  </si>
  <si>
    <t>Сокращенный промежуточный отчет об изменениях в собственном капитале</t>
  </si>
  <si>
    <t xml:space="preserve">За три месяца, закончившихся
31 марта 2019 года
(неаудировано)
</t>
  </si>
  <si>
    <t xml:space="preserve">За три месяца, закончившихся
31 марта 2018 года
(неаудировано
</t>
  </si>
  <si>
    <r>
      <t xml:space="preserve">Чистый (снижение)/ </t>
    </r>
    <r>
      <rPr>
        <sz val="11"/>
        <rFont val="Times New Roman"/>
        <family val="1"/>
      </rPr>
      <t>прирост по:</t>
    </r>
  </si>
  <si>
    <t>- прочим финансовым активам</t>
  </si>
  <si>
    <t>- прочим финансовым обязательствам</t>
  </si>
  <si>
    <t>Чистые денежные средства, (использованные в)/полученные от операционной деятельности</t>
  </si>
  <si>
    <t>Приобретение долговых ценных бумаг, оцениваемых по справедливой стоимости через прочий совокупный доход</t>
  </si>
  <si>
    <t>Приобретение инвестиций в долговые ценные бумаги, отражаемые по амортизированной стоимости</t>
  </si>
  <si>
    <t>Поступления от реализации и погашения инвестиционных ценных бумаг по справедливой стоимости через прочий совокупный доход</t>
  </si>
  <si>
    <t>Чистые денежные средства, полученные от/(использованные в) инвестиционной деятельности</t>
  </si>
  <si>
    <t>Получение займа от Правительства Республики Казахстан</t>
  </si>
  <si>
    <t>Погашение займа от Правительства РК</t>
  </si>
  <si>
    <t xml:space="preserve">Погашение займа от АО «Фонд национального благосостояния «Самрук-Казына» </t>
  </si>
  <si>
    <t>Чистые денежные средства, полученные в финансовой деятельности</t>
  </si>
  <si>
    <t>Чистое (уменьшение)/прирост денежных средств и их эквивалентов</t>
  </si>
  <si>
    <t>Денежные средства и их эквиваленты на начало года</t>
  </si>
  <si>
    <t>15 мая 2019 года</t>
  </si>
  <si>
    <t>Абсаттарова Рсты Кашатовна</t>
  </si>
  <si>
    <t xml:space="preserve">Заместитель главного бухгалтера             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</si>
</sst>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_(* #,##0_);_(* \(#,##0\);_(* &quot;-&quot;??_);_(@_)"/>
    <numFmt numFmtId="173" formatCode="_(* #,##0.0_);_(* \(#,##0.00\);_(* &quot;-&quot;??_);_(@_)"/>
    <numFmt numFmtId="174" formatCode="General_)"/>
    <numFmt numFmtId="175" formatCode="0.000"/>
    <numFmt numFmtId="176" formatCode="#,##0.0_);\(#,##0.0\)"/>
    <numFmt numFmtId="177" formatCode="#,##0.000_);\(#,##0.000\)"/>
    <numFmt numFmtId="178" formatCode="&quot;$&quot;#,\);\(&quot;$&quot;#,##0\)"/>
    <numFmt numFmtId="179" formatCode="_-* #,##0.00[$€-1]_-;\-* #,##0.00[$€-1]_-;_-* &quot;-&quot;??[$€-1]_-"/>
    <numFmt numFmtId="180" formatCode="&quot;$&quot;#,##0\ ;\-&quot;$&quot;#,##0"/>
    <numFmt numFmtId="181" formatCode="&quot;$&quot;#,##0.00\ ;\(&quot;$&quot;#,##0.00\)"/>
    <numFmt numFmtId="182" formatCode="_-* #,##0\ _đ_._-;\-* #,##0\ _đ_._-;_-* &quot;-&quot;\ _đ_._-;_-@_-"/>
    <numFmt numFmtId="183" formatCode="\60\4\7\:"/>
    <numFmt numFmtId="184" formatCode="&quot;$&quot;#,##0"/>
    <numFmt numFmtId="185" formatCode="&quot;$&quot;#,\);\(&quot;$&quot;#,\)"/>
    <numFmt numFmtId="186" formatCode="&quot;$&quot;#,;\(&quot;$&quot;#,\)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_-* #,##0.00\ _р_._-;\-* #,##0.00\ _р_._-;_-* &quot;-&quot;??\ _р_._-;_-@_-"/>
    <numFmt numFmtId="190" formatCode="_-* #,##0.00_т_г_._-;\-* #,##0.00_т_г_._-;_-* &quot;-&quot;??_т_г_._-;_-@_-"/>
    <numFmt numFmtId="191" formatCode="_-* #,##0\ _р_._-;\-* #,##0\ _р_._-;_-* &quot;-&quot;\ _р_._-;_-@_-"/>
    <numFmt numFmtId="192" formatCode="_-#,##0.00_-;\(#,##0.00\);_-\ &quot;-&quot;_-;_-@_-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101">
    <font>
      <sz val="10"/>
      <name val="Arial Cyr"/>
      <family val="0"/>
    </font>
    <font>
      <sz val="10"/>
      <color indexed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4"/>
      <name val="–?’©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</font>
    <font>
      <b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name val="Tms Rmn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Book Antiqua"/>
      <family val="1"/>
    </font>
    <font>
      <b/>
      <sz val="10"/>
      <color indexed="18"/>
      <name val="Arial Tur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4"/>
      <name val="¾©"/>
      <family val="1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8"/>
      <color indexed="12"/>
      <name val="Arial Cyr"/>
      <family val="0"/>
    </font>
    <font>
      <b/>
      <sz val="10"/>
      <name val="Arial Cyr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8"/>
      <name val="Times New Roman Cyr"/>
      <family val="0"/>
    </font>
    <font>
      <sz val="10"/>
      <name val="Times New Roman"/>
      <family val="1"/>
    </font>
    <font>
      <u val="single"/>
      <sz val="8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 Cyr"/>
      <family val="0"/>
    </font>
    <font>
      <b/>
      <sz val="9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1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1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1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1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1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1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1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1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1" fillId="8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1" fillId="14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1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" fillId="24" borderId="0" applyNumberFormat="0" applyBorder="0" applyAlignment="0" applyProtection="0"/>
    <xf numFmtId="0" fontId="83" fillId="25" borderId="0" applyNumberFormat="0" applyBorder="0" applyAlignment="0" applyProtection="0"/>
    <xf numFmtId="0" fontId="8" fillId="16" borderId="0" applyNumberFormat="0" applyBorder="0" applyAlignment="0" applyProtection="0"/>
    <xf numFmtId="0" fontId="83" fillId="26" borderId="0" applyNumberFormat="0" applyBorder="0" applyAlignment="0" applyProtection="0"/>
    <xf numFmtId="0" fontId="8" fillId="18" borderId="0" applyNumberFormat="0" applyBorder="0" applyAlignment="0" applyProtection="0"/>
    <xf numFmtId="0" fontId="83" fillId="27" borderId="0" applyNumberFormat="0" applyBorder="0" applyAlignment="0" applyProtection="0"/>
    <xf numFmtId="0" fontId="8" fillId="28" borderId="0" applyNumberFormat="0" applyBorder="0" applyAlignment="0" applyProtection="0"/>
    <xf numFmtId="0" fontId="83" fillId="29" borderId="0" applyNumberFormat="0" applyBorder="0" applyAlignment="0" applyProtection="0"/>
    <xf numFmtId="0" fontId="8" fillId="30" borderId="0" applyNumberFormat="0" applyBorder="0" applyAlignment="0" applyProtection="0"/>
    <xf numFmtId="0" fontId="83" fillId="31" borderId="0" applyNumberFormat="0" applyBorder="0" applyAlignment="0" applyProtection="0"/>
    <xf numFmtId="0" fontId="8" fillId="32" borderId="0" applyNumberFormat="0" applyBorder="0" applyAlignment="0" applyProtection="0"/>
    <xf numFmtId="0" fontId="83" fillId="33" borderId="0" applyNumberFormat="0" applyBorder="0" applyAlignment="0" applyProtection="0"/>
    <xf numFmtId="0" fontId="2" fillId="0" borderId="0" applyNumberFormat="0" applyFill="0" applyBorder="0" applyAlignment="0" applyProtection="0"/>
    <xf numFmtId="165" fontId="9" fillId="0" borderId="1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5" fontId="10" fillId="0" borderId="0" applyFill="0" applyBorder="0" applyAlignment="0">
      <protection/>
    </xf>
    <xf numFmtId="176" fontId="11" fillId="0" borderId="0" applyFill="0" applyBorder="0" applyAlignment="0">
      <protection/>
    </xf>
    <xf numFmtId="177" fontId="11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12" fillId="0" borderId="2">
      <alignment horizontal="center"/>
      <protection/>
    </xf>
    <xf numFmtId="173" fontId="10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0" fillId="0" borderId="0" applyFont="0" applyFill="0" applyBorder="0" applyAlignment="0" applyProtection="0"/>
    <xf numFmtId="14" fontId="1" fillId="0" borderId="0" applyFill="0" applyBorder="0" applyAlignment="0">
      <protection/>
    </xf>
    <xf numFmtId="38" fontId="14" fillId="0" borderId="3">
      <alignment vertical="center"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16" fillId="34" borderId="0" applyNumberFormat="0" applyBorder="0" applyAlignment="0" applyProtection="0"/>
    <xf numFmtId="0" fontId="17" fillId="0" borderId="4" applyNumberFormat="0" applyAlignment="0" applyProtection="0"/>
    <xf numFmtId="0" fontId="17" fillId="0" borderId="5">
      <alignment horizontal="left" vertical="center"/>
      <protection/>
    </xf>
    <xf numFmtId="10" fontId="16" fillId="35" borderId="6" applyNumberFormat="0" applyBorder="0" applyAlignment="0" applyProtection="0"/>
    <xf numFmtId="40" fontId="18" fillId="0" borderId="0">
      <alignment/>
      <protection locked="0"/>
    </xf>
    <xf numFmtId="1" fontId="19" fillId="0" borderId="0">
      <alignment horizontal="center"/>
      <protection locked="0"/>
    </xf>
    <xf numFmtId="180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21" fillId="0" borderId="0">
      <alignment/>
      <protection locked="0"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82" fontId="0" fillId="0" borderId="0" applyFont="0" applyFill="0" applyBorder="0" applyAlignment="0" applyProtection="0"/>
    <xf numFmtId="0" fontId="22" fillId="36" borderId="0">
      <alignment/>
      <protection/>
    </xf>
    <xf numFmtId="177" fontId="11" fillId="0" borderId="0" applyFont="0" applyFill="0" applyBorder="0" applyAlignment="0" applyProtection="0"/>
    <xf numFmtId="183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5" fillId="0" borderId="0" applyNumberFormat="0" applyFont="0" applyFill="0" applyBorder="0" applyAlignment="0" applyProtection="0"/>
    <xf numFmtId="3" fontId="0" fillId="0" borderId="0" applyFont="0" applyFill="0" applyBorder="0" applyAlignment="0">
      <protection/>
    </xf>
    <xf numFmtId="184" fontId="23" fillId="0" borderId="6">
      <alignment horizontal="left" vertical="center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ont="0" applyFill="0" applyBorder="0" applyAlignment="0" applyProtection="0"/>
    <xf numFmtId="49" fontId="1" fillId="0" borderId="0" applyFill="0" applyBorder="0" applyAlignment="0">
      <protection/>
    </xf>
    <xf numFmtId="185" fontId="11" fillId="0" borderId="0" applyFill="0" applyBorder="0" applyAlignment="0">
      <protection/>
    </xf>
    <xf numFmtId="186" fontId="11" fillId="0" borderId="0" applyFill="0" applyBorder="0" applyAlignment="0">
      <protection/>
    </xf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8" fillId="37" borderId="0" applyNumberFormat="0" applyBorder="0" applyAlignment="0" applyProtection="0"/>
    <xf numFmtId="0" fontId="83" fillId="38" borderId="0" applyNumberFormat="0" applyBorder="0" applyAlignment="0" applyProtection="0"/>
    <xf numFmtId="0" fontId="8" fillId="39" borderId="0" applyNumberFormat="0" applyBorder="0" applyAlignment="0" applyProtection="0"/>
    <xf numFmtId="0" fontId="83" fillId="40" borderId="0" applyNumberFormat="0" applyBorder="0" applyAlignment="0" applyProtection="0"/>
    <xf numFmtId="0" fontId="8" fillId="41" borderId="0" applyNumberFormat="0" applyBorder="0" applyAlignment="0" applyProtection="0"/>
    <xf numFmtId="0" fontId="83" fillId="42" borderId="0" applyNumberFormat="0" applyBorder="0" applyAlignment="0" applyProtection="0"/>
    <xf numFmtId="0" fontId="8" fillId="28" borderId="0" applyNumberFormat="0" applyBorder="0" applyAlignment="0" applyProtection="0"/>
    <xf numFmtId="0" fontId="83" fillId="43" borderId="0" applyNumberFormat="0" applyBorder="0" applyAlignment="0" applyProtection="0"/>
    <xf numFmtId="0" fontId="8" fillId="30" borderId="0" applyNumberFormat="0" applyBorder="0" applyAlignment="0" applyProtection="0"/>
    <xf numFmtId="0" fontId="83" fillId="44" borderId="0" applyNumberFormat="0" applyBorder="0" applyAlignment="0" applyProtection="0"/>
    <xf numFmtId="0" fontId="8" fillId="45" borderId="0" applyNumberFormat="0" applyBorder="0" applyAlignment="0" applyProtection="0"/>
    <xf numFmtId="0" fontId="83" fillId="46" borderId="0" applyNumberFormat="0" applyBorder="0" applyAlignment="0" applyProtection="0"/>
    <xf numFmtId="0" fontId="25" fillId="12" borderId="7" applyNumberFormat="0" applyAlignment="0" applyProtection="0"/>
    <xf numFmtId="0" fontId="84" fillId="47" borderId="8" applyNumberFormat="0" applyAlignment="0" applyProtection="0"/>
    <xf numFmtId="0" fontId="26" fillId="34" borderId="9" applyNumberFormat="0" applyAlignment="0" applyProtection="0"/>
    <xf numFmtId="0" fontId="85" fillId="48" borderId="10" applyNumberFormat="0" applyAlignment="0" applyProtection="0"/>
    <xf numFmtId="0" fontId="27" fillId="34" borderId="7" applyNumberFormat="0" applyAlignment="0" applyProtection="0"/>
    <xf numFmtId="0" fontId="86" fillId="48" borderId="8" applyNumberFormat="0" applyAlignment="0" applyProtection="0"/>
    <xf numFmtId="0" fontId="28" fillId="0" borderId="0" applyNumberFormat="0" applyFill="0" applyBorder="0" applyAlignment="0" applyProtection="0"/>
    <xf numFmtId="0" fontId="29" fillId="34" borderId="11">
      <alignment/>
      <protection/>
    </xf>
    <xf numFmtId="14" fontId="0" fillId="0" borderId="0">
      <alignment horizontal="right"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87" fillId="0" borderId="13" applyNumberFormat="0" applyFill="0" applyAlignment="0" applyProtection="0"/>
    <xf numFmtId="0" fontId="31" fillId="0" borderId="14" applyNumberFormat="0" applyFill="0" applyAlignment="0" applyProtection="0"/>
    <xf numFmtId="0" fontId="88" fillId="0" borderId="15" applyNumberFormat="0" applyFill="0" applyAlignment="0" applyProtection="0"/>
    <xf numFmtId="0" fontId="32" fillId="0" borderId="16" applyNumberFormat="0" applyFill="0" applyAlignment="0" applyProtection="0"/>
    <xf numFmtId="0" fontId="89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" fillId="0" borderId="6">
      <alignment horizontal="right"/>
      <protection/>
    </xf>
    <xf numFmtId="0" fontId="33" fillId="0" borderId="18" applyNumberFormat="0" applyFill="0" applyAlignment="0" applyProtection="0"/>
    <xf numFmtId="0" fontId="90" fillId="0" borderId="19" applyNumberFormat="0" applyFill="0" applyAlignment="0" applyProtection="0"/>
    <xf numFmtId="0" fontId="4" fillId="0" borderId="0">
      <alignment/>
      <protection/>
    </xf>
    <xf numFmtId="0" fontId="34" fillId="49" borderId="20" applyNumberFormat="0" applyAlignment="0" applyProtection="0"/>
    <xf numFmtId="0" fontId="91" fillId="50" borderId="21" applyNumberFormat="0" applyAlignment="0" applyProtection="0"/>
    <xf numFmtId="0" fontId="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94" fillId="5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0" fontId="82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82" fillId="0" borderId="0">
      <alignment/>
      <protection/>
    </xf>
    <xf numFmtId="0" fontId="48" fillId="0" borderId="0">
      <alignment/>
      <protection/>
    </xf>
    <xf numFmtId="0" fontId="8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95" fillId="53" borderId="0" applyNumberFormat="0" applyBorder="0" applyAlignment="0" applyProtection="0"/>
    <xf numFmtId="0" fontId="4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35" borderId="22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48" fillId="35" borderId="22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2" fillId="0" borderId="24" applyNumberFormat="0" applyFill="0" applyAlignment="0" applyProtection="0"/>
    <xf numFmtId="0" fontId="97" fillId="0" borderId="25" applyNumberFormat="0" applyFill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44" fillId="6" borderId="0" applyNumberFormat="0" applyBorder="0" applyAlignment="0" applyProtection="0"/>
    <xf numFmtId="0" fontId="99" fillId="55" borderId="0" applyNumberFormat="0" applyBorder="0" applyAlignment="0" applyProtection="0"/>
    <xf numFmtId="4" fontId="4" fillId="0" borderId="6">
      <alignment/>
      <protection/>
    </xf>
  </cellStyleXfs>
  <cellXfs count="210">
    <xf numFmtId="0" fontId="0" fillId="0" borderId="0" xfId="0" applyAlignment="1">
      <alignment/>
    </xf>
    <xf numFmtId="49" fontId="47" fillId="0" borderId="0" xfId="381" applyNumberFormat="1" applyFont="1" applyFill="1" applyBorder="1" applyAlignment="1" applyProtection="1">
      <alignment horizontal="lef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/>
    </xf>
    <xf numFmtId="172" fontId="49" fillId="0" borderId="0" xfId="38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/>
    </xf>
    <xf numFmtId="49" fontId="47" fillId="0" borderId="0" xfId="381" applyNumberFormat="1" applyFont="1" applyFill="1" applyBorder="1" applyAlignment="1" applyProtection="1">
      <alignment horizontal="left" vertical="center"/>
      <protection/>
    </xf>
    <xf numFmtId="49" fontId="38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NumberFormat="1" applyFont="1" applyFill="1" applyBorder="1" applyAlignment="1" applyProtection="1">
      <alignment vertical="center"/>
      <protection/>
    </xf>
    <xf numFmtId="0" fontId="47" fillId="0" borderId="0" xfId="381" applyNumberFormat="1" applyFont="1" applyFill="1" applyBorder="1" applyAlignment="1" applyProtection="1">
      <alignment horizontal="left" vertical="center"/>
      <protection/>
    </xf>
    <xf numFmtId="49" fontId="54" fillId="0" borderId="0" xfId="381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3" fontId="49" fillId="0" borderId="0" xfId="381" applyNumberFormat="1" applyFont="1" applyFill="1" applyBorder="1" applyAlignment="1" applyProtection="1">
      <alignment horizontal="right" vertical="center"/>
      <protection/>
    </xf>
    <xf numFmtId="4" fontId="38" fillId="0" borderId="0" xfId="381" applyNumberFormat="1" applyFont="1" applyFill="1" applyBorder="1" applyAlignment="1" applyProtection="1">
      <alignment horizontal="right" vertical="center"/>
      <protection/>
    </xf>
    <xf numFmtId="0" fontId="52" fillId="0" borderId="0" xfId="0" applyFont="1" applyAlignment="1">
      <alignment vertical="center"/>
    </xf>
    <xf numFmtId="3" fontId="38" fillId="0" borderId="0" xfId="381" applyNumberFormat="1" applyFont="1" applyFill="1" applyBorder="1" applyAlignment="1" applyProtection="1">
      <alignment horizontal="right" vertical="center"/>
      <protection/>
    </xf>
    <xf numFmtId="49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49" fontId="55" fillId="0" borderId="0" xfId="381" applyNumberFormat="1" applyFont="1" applyFill="1" applyBorder="1" applyAlignment="1" applyProtection="1">
      <alignment horizontal="left"/>
      <protection/>
    </xf>
    <xf numFmtId="0" fontId="38" fillId="0" borderId="0" xfId="381" applyFont="1" applyProtection="1">
      <alignment/>
      <protection/>
    </xf>
    <xf numFmtId="49" fontId="50" fillId="0" borderId="0" xfId="381" applyNumberFormat="1" applyFont="1" applyFill="1" applyBorder="1" applyAlignment="1" applyProtection="1">
      <alignment horizontal="left"/>
      <protection/>
    </xf>
    <xf numFmtId="49" fontId="50" fillId="0" borderId="0" xfId="381" applyNumberFormat="1" applyFont="1" applyFill="1" applyBorder="1" applyAlignment="1" applyProtection="1">
      <alignment horizontal="center"/>
      <protection/>
    </xf>
    <xf numFmtId="49" fontId="56" fillId="0" borderId="26" xfId="381" applyNumberFormat="1" applyFont="1" applyFill="1" applyBorder="1" applyAlignment="1" applyProtection="1">
      <alignment/>
      <protection/>
    </xf>
    <xf numFmtId="0" fontId="57" fillId="0" borderId="0" xfId="381" applyNumberFormat="1" applyFont="1" applyFill="1" applyBorder="1" applyAlignment="1" applyProtection="1">
      <alignment horizontal="center" wrapText="1"/>
      <protection/>
    </xf>
    <xf numFmtId="0" fontId="38" fillId="0" borderId="0" xfId="381" applyNumberFormat="1" applyFont="1" applyFill="1" applyBorder="1" applyAlignment="1" applyProtection="1">
      <alignment vertical="top" wrapText="1"/>
      <protection/>
    </xf>
    <xf numFmtId="3" fontId="47" fillId="0" borderId="0" xfId="381" applyNumberFormat="1" applyFont="1" applyFill="1" applyBorder="1" applyAlignment="1" applyProtection="1">
      <alignment horizontal="center" vertical="top" wrapText="1"/>
      <protection/>
    </xf>
    <xf numFmtId="0" fontId="49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 horizontal="left" vertical="center" wrapText="1"/>
      <protection/>
    </xf>
    <xf numFmtId="3" fontId="58" fillId="0" borderId="0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Font="1" applyBorder="1" applyProtection="1">
      <alignment/>
      <protection/>
    </xf>
    <xf numFmtId="49" fontId="58" fillId="0" borderId="26" xfId="381" applyNumberFormat="1" applyFont="1" applyFill="1" applyBorder="1" applyAlignment="1" applyProtection="1">
      <alignment horizontal="left" vertical="center" wrapText="1"/>
      <protection/>
    </xf>
    <xf numFmtId="3" fontId="58" fillId="0" borderId="26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NumberFormat="1" applyFont="1" applyFill="1" applyBorder="1" applyAlignment="1" applyProtection="1">
      <alignment vertical="center" wrapText="1"/>
      <protection/>
    </xf>
    <xf numFmtId="0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Font="1" applyAlignment="1" applyProtection="1">
      <alignment vertical="center"/>
      <protection/>
    </xf>
    <xf numFmtId="3" fontId="47" fillId="0" borderId="0" xfId="381" applyNumberFormat="1" applyFont="1" applyFill="1" applyBorder="1" applyAlignment="1" applyProtection="1">
      <alignment horizontal="right" vertical="center" wrapText="1"/>
      <protection/>
    </xf>
    <xf numFmtId="172" fontId="58" fillId="0" borderId="0" xfId="381" applyNumberFormat="1" applyFont="1" applyFill="1" applyBorder="1" applyAlignment="1" applyProtection="1">
      <alignment horizontal="right" vertical="center" wrapText="1"/>
      <protection/>
    </xf>
    <xf numFmtId="49" fontId="38" fillId="0" borderId="27" xfId="381" applyNumberFormat="1" applyFont="1" applyFill="1" applyBorder="1" applyAlignment="1" applyProtection="1">
      <alignment horizontal="left" vertical="center" wrapText="1"/>
      <protection/>
    </xf>
    <xf numFmtId="49" fontId="47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 wrapText="1"/>
      <protection/>
    </xf>
    <xf numFmtId="49" fontId="38" fillId="0" borderId="0" xfId="381" applyNumberFormat="1" applyFont="1" applyFill="1" applyBorder="1" applyAlignment="1" applyProtection="1">
      <alignment/>
      <protection/>
    </xf>
    <xf numFmtId="4" fontId="38" fillId="0" borderId="0" xfId="381" applyNumberFormat="1" applyFont="1" applyFill="1" applyBorder="1" applyAlignment="1" applyProtection="1">
      <alignment horizontal="right"/>
      <protection/>
    </xf>
    <xf numFmtId="49" fontId="54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Protection="1">
      <alignment/>
      <protection/>
    </xf>
    <xf numFmtId="0" fontId="59" fillId="0" borderId="0" xfId="381" applyNumberFormat="1" applyFont="1" applyFill="1" applyBorder="1" applyAlignment="1" applyProtection="1">
      <alignment vertical="top"/>
      <protection/>
    </xf>
    <xf numFmtId="0" fontId="59" fillId="0" borderId="0" xfId="381" applyNumberFormat="1" applyFont="1" applyFill="1" applyBorder="1" applyAlignment="1" applyProtection="1">
      <alignment/>
      <protection/>
    </xf>
    <xf numFmtId="49" fontId="49" fillId="0" borderId="0" xfId="381" applyNumberFormat="1" applyFont="1" applyFill="1" applyBorder="1" applyAlignment="1" applyProtection="1">
      <alignment/>
      <protection/>
    </xf>
    <xf numFmtId="0" fontId="38" fillId="0" borderId="0" xfId="381" applyNumberFormat="1" applyFont="1" applyFill="1" applyBorder="1" applyAlignment="1" applyProtection="1">
      <alignment vertical="top"/>
      <protection/>
    </xf>
    <xf numFmtId="0" fontId="38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/>
      <protection/>
    </xf>
    <xf numFmtId="3" fontId="49" fillId="0" borderId="0" xfId="381" applyNumberFormat="1" applyFont="1" applyFill="1" applyBorder="1" applyAlignment="1" applyProtection="1">
      <alignment horizontal="right" vertical="top"/>
      <protection/>
    </xf>
    <xf numFmtId="14" fontId="53" fillId="0" borderId="26" xfId="381" applyNumberFormat="1" applyFont="1" applyBorder="1" applyAlignment="1" applyProtection="1">
      <alignment horizontal="right" vertical="center" wrapText="1"/>
      <protection/>
    </xf>
    <xf numFmtId="172" fontId="58" fillId="0" borderId="26" xfId="381" applyNumberFormat="1" applyFont="1" applyFill="1" applyBorder="1" applyAlignment="1" applyProtection="1">
      <alignment horizontal="righ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 locked="0"/>
    </xf>
    <xf numFmtId="49" fontId="47" fillId="0" borderId="1" xfId="381" applyNumberFormat="1" applyFont="1" applyFill="1" applyBorder="1" applyAlignment="1" applyProtection="1">
      <alignment horizontal="left" vertical="center" wrapText="1"/>
      <protection/>
    </xf>
    <xf numFmtId="3" fontId="47" fillId="0" borderId="1" xfId="381" applyNumberFormat="1" applyFont="1" applyFill="1" applyBorder="1" applyAlignment="1" applyProtection="1">
      <alignment vertical="center"/>
      <protection/>
    </xf>
    <xf numFmtId="172" fontId="100" fillId="0" borderId="0" xfId="381" applyNumberFormat="1" applyFont="1" applyFill="1" applyBorder="1" applyAlignment="1" applyProtection="1">
      <alignment horizontal="right" vertical="center" wrapText="1"/>
      <protection/>
    </xf>
    <xf numFmtId="172" fontId="100" fillId="0" borderId="0" xfId="381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381" applyFont="1" applyBorder="1" applyAlignment="1" applyProtection="1">
      <alignment vertical="center"/>
      <protection/>
    </xf>
    <xf numFmtId="172" fontId="47" fillId="0" borderId="0" xfId="381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0" applyFont="1" applyFill="1" applyBorder="1" applyAlignment="1">
      <alignment vertical="center"/>
    </xf>
    <xf numFmtId="3" fontId="47" fillId="0" borderId="0" xfId="381" applyNumberFormat="1" applyFont="1" applyFill="1" applyBorder="1" applyAlignment="1" applyProtection="1">
      <alignment horizontal="right" vertical="center"/>
      <protection/>
    </xf>
    <xf numFmtId="4" fontId="58" fillId="0" borderId="0" xfId="381" applyNumberFormat="1" applyFont="1" applyFill="1" applyBorder="1" applyAlignment="1" applyProtection="1">
      <alignment horizontal="right" vertical="center"/>
      <protection/>
    </xf>
    <xf numFmtId="0" fontId="47" fillId="0" borderId="0" xfId="381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>
      <alignment vertical="center" wrapText="1"/>
    </xf>
    <xf numFmtId="0" fontId="47" fillId="0" borderId="26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vertical="center"/>
    </xf>
    <xf numFmtId="3" fontId="47" fillId="0" borderId="27" xfId="381" applyNumberFormat="1" applyFont="1" applyFill="1" applyBorder="1" applyAlignment="1" applyProtection="1">
      <alignment horizontal="right" vertical="center"/>
      <protection/>
    </xf>
    <xf numFmtId="49" fontId="54" fillId="0" borderId="0" xfId="381" applyNumberFormat="1" applyFont="1" applyFill="1" applyBorder="1" applyAlignment="1" applyProtection="1">
      <alignment vertical="center"/>
      <protection/>
    </xf>
    <xf numFmtId="49" fontId="51" fillId="0" borderId="26" xfId="381" applyNumberFormat="1" applyFont="1" applyFill="1" applyBorder="1" applyAlignment="1" applyProtection="1">
      <alignment/>
      <protection/>
    </xf>
    <xf numFmtId="172" fontId="47" fillId="0" borderId="27" xfId="381" applyNumberFormat="1" applyFont="1" applyFill="1" applyBorder="1" applyAlignment="1" applyProtection="1">
      <alignment horizontal="right" vertical="center" wrapText="1"/>
      <protection locked="0"/>
    </xf>
    <xf numFmtId="3" fontId="58" fillId="0" borderId="27" xfId="381" applyNumberFormat="1" applyFont="1" applyFill="1" applyBorder="1" applyAlignment="1" applyProtection="1">
      <alignment horizontal="right" vertical="center" wrapText="1"/>
      <protection/>
    </xf>
    <xf numFmtId="49" fontId="47" fillId="0" borderId="27" xfId="381" applyNumberFormat="1" applyFont="1" applyFill="1" applyBorder="1" applyAlignment="1" applyProtection="1">
      <alignment horizontal="left" vertical="center" wrapText="1"/>
      <protection/>
    </xf>
    <xf numFmtId="3" fontId="58" fillId="0" borderId="0" xfId="381" applyNumberFormat="1" applyFont="1" applyFill="1" applyBorder="1" applyAlignment="1" applyProtection="1">
      <alignment horizontal="right" vertical="center"/>
      <protection/>
    </xf>
    <xf numFmtId="49" fontId="50" fillId="0" borderId="0" xfId="381" applyNumberFormat="1" applyFont="1" applyFill="1" applyBorder="1" applyAlignment="1" applyProtection="1">
      <alignment horizontal="right"/>
      <protection/>
    </xf>
    <xf numFmtId="0" fontId="13" fillId="0" borderId="0" xfId="381" applyNumberFormat="1" applyFont="1" applyFill="1" applyBorder="1" applyAlignment="1" applyProtection="1">
      <alignment/>
      <protection/>
    </xf>
    <xf numFmtId="0" fontId="13" fillId="0" borderId="0" xfId="381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49" fontId="50" fillId="0" borderId="26" xfId="381" applyNumberFormat="1" applyFont="1" applyFill="1" applyBorder="1" applyAlignment="1" applyProtection="1">
      <alignment horizontal="center"/>
      <protection/>
    </xf>
    <xf numFmtId="49" fontId="50" fillId="0" borderId="27" xfId="381" applyNumberFormat="1" applyFont="1" applyFill="1" applyBorder="1" applyAlignment="1" applyProtection="1">
      <alignment horizontal="center"/>
      <protection/>
    </xf>
    <xf numFmtId="49" fontId="50" fillId="0" borderId="27" xfId="381" applyNumberFormat="1" applyFont="1" applyFill="1" applyBorder="1" applyAlignment="1" applyProtection="1">
      <alignment horizontal="right"/>
      <protection/>
    </xf>
    <xf numFmtId="49" fontId="50" fillId="0" borderId="26" xfId="381" applyNumberFormat="1" applyFont="1" applyFill="1" applyBorder="1" applyAlignment="1" applyProtection="1">
      <alignment/>
      <protection/>
    </xf>
    <xf numFmtId="49" fontId="50" fillId="0" borderId="26" xfId="381" applyNumberFormat="1" applyFont="1" applyBorder="1" applyAlignment="1" applyProtection="1">
      <alignment horizontal="right" vertical="center" wrapText="1"/>
      <protection/>
    </xf>
    <xf numFmtId="49" fontId="47" fillId="0" borderId="0" xfId="381" applyNumberFormat="1" applyFont="1" applyFill="1" applyBorder="1" applyAlignment="1" applyProtection="1">
      <alignment horizontal="center" vertical="center" wrapText="1"/>
      <protection/>
    </xf>
    <xf numFmtId="49" fontId="58" fillId="0" borderId="0" xfId="381" applyNumberFormat="1" applyFont="1" applyFill="1" applyBorder="1" applyAlignment="1" applyProtection="1">
      <alignment horizontal="center" vertical="center" wrapText="1"/>
      <protection/>
    </xf>
    <xf numFmtId="49" fontId="47" fillId="0" borderId="27" xfId="381" applyNumberFormat="1" applyFont="1" applyFill="1" applyBorder="1" applyAlignment="1" applyProtection="1">
      <alignment horizontal="center" vertical="center" wrapText="1"/>
      <protection/>
    </xf>
    <xf numFmtId="49" fontId="58" fillId="0" borderId="26" xfId="381" applyNumberFormat="1" applyFont="1" applyFill="1" applyBorder="1" applyAlignment="1" applyProtection="1">
      <alignment horizontal="center" vertical="center" wrapText="1"/>
      <protection/>
    </xf>
    <xf numFmtId="49" fontId="38" fillId="0" borderId="27" xfId="381" applyNumberFormat="1" applyFont="1" applyFill="1" applyBorder="1" applyAlignment="1" applyProtection="1">
      <alignment horizontal="center" vertical="center" wrapText="1"/>
      <protection/>
    </xf>
    <xf numFmtId="49" fontId="47" fillId="0" borderId="0" xfId="381" applyNumberFormat="1" applyFont="1" applyFill="1" applyBorder="1" applyAlignment="1" applyProtection="1">
      <alignment horizontal="center"/>
      <protection/>
    </xf>
    <xf numFmtId="49" fontId="38" fillId="0" borderId="0" xfId="381" applyNumberFormat="1" applyFont="1" applyFill="1" applyBorder="1" applyAlignment="1" applyProtection="1">
      <alignment horizontal="center"/>
      <protection/>
    </xf>
    <xf numFmtId="49" fontId="54" fillId="0" borderId="0" xfId="381" applyNumberFormat="1" applyFont="1" applyFill="1" applyBorder="1" applyAlignment="1" applyProtection="1">
      <alignment horizontal="center"/>
      <protection/>
    </xf>
    <xf numFmtId="49" fontId="59" fillId="0" borderId="0" xfId="381" applyNumberFormat="1" applyFont="1" applyFill="1" applyBorder="1" applyAlignment="1" applyProtection="1">
      <alignment horizontal="center"/>
      <protection/>
    </xf>
    <xf numFmtId="49" fontId="49" fillId="0" borderId="0" xfId="381" applyNumberFormat="1" applyFont="1" applyFill="1" applyBorder="1" applyAlignment="1" applyProtection="1">
      <alignment horizontal="center"/>
      <protection/>
    </xf>
    <xf numFmtId="49" fontId="58" fillId="0" borderId="0" xfId="381" applyNumberFormat="1" applyFont="1" applyFill="1" applyBorder="1" applyAlignment="1" applyProtection="1">
      <alignment horizontal="center"/>
      <protection/>
    </xf>
    <xf numFmtId="0" fontId="38" fillId="0" borderId="0" xfId="381" applyFont="1" applyAlignment="1" applyProtection="1">
      <alignment horizontal="center"/>
      <protection/>
    </xf>
    <xf numFmtId="49" fontId="61" fillId="0" borderId="0" xfId="381" applyNumberFormat="1" applyFont="1" applyFill="1" applyBorder="1" applyAlignment="1" applyProtection="1">
      <alignment horizontal="center" vertical="center" wrapText="1"/>
      <protection/>
    </xf>
    <xf numFmtId="49" fontId="61" fillId="0" borderId="26" xfId="381" applyNumberFormat="1" applyFont="1" applyFill="1" applyBorder="1" applyAlignment="1" applyProtection="1">
      <alignment horizontal="center" vertical="center" wrapText="1"/>
      <protection/>
    </xf>
    <xf numFmtId="3" fontId="47" fillId="0" borderId="27" xfId="381" applyNumberFormat="1" applyFont="1" applyFill="1" applyBorder="1" applyAlignment="1" applyProtection="1">
      <alignment horizontal="right" vertical="center" wrapText="1"/>
      <protection/>
    </xf>
    <xf numFmtId="49" fontId="13" fillId="0" borderId="0" xfId="381" applyNumberFormat="1" applyFont="1" applyFill="1" applyBorder="1" applyAlignment="1" applyProtection="1">
      <alignment horizontal="left"/>
      <protection/>
    </xf>
    <xf numFmtId="49" fontId="13" fillId="0" borderId="0" xfId="381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49" fontId="51" fillId="0" borderId="0" xfId="381" applyNumberFormat="1" applyFont="1" applyFill="1" applyBorder="1" applyAlignment="1" applyProtection="1">
      <alignment/>
      <protection/>
    </xf>
    <xf numFmtId="14" fontId="53" fillId="0" borderId="0" xfId="381" applyNumberFormat="1" applyFont="1" applyBorder="1" applyAlignment="1" applyProtection="1">
      <alignment horizontal="right" vertical="center" wrapText="1"/>
      <protection/>
    </xf>
    <xf numFmtId="49" fontId="62" fillId="0" borderId="26" xfId="381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49" fontId="51" fillId="0" borderId="0" xfId="381" applyNumberFormat="1" applyFont="1" applyFill="1" applyBorder="1" applyAlignment="1" applyProtection="1">
      <alignment horizontal="center"/>
      <protection/>
    </xf>
    <xf numFmtId="49" fontId="47" fillId="0" borderId="1" xfId="381" applyNumberFormat="1" applyFont="1" applyFill="1" applyBorder="1" applyAlignment="1" applyProtection="1">
      <alignment horizontal="center" vertical="center" wrapText="1"/>
      <protection/>
    </xf>
    <xf numFmtId="0" fontId="47" fillId="0" borderId="0" xfId="381" applyFont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0" xfId="38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4" fillId="0" borderId="0" xfId="381" applyNumberFormat="1" applyFont="1" applyFill="1" applyBorder="1" applyAlignment="1" applyProtection="1">
      <alignment horizontal="center" vertical="center"/>
      <protection/>
    </xf>
    <xf numFmtId="49" fontId="38" fillId="0" borderId="0" xfId="381" applyNumberFormat="1" applyFont="1" applyFill="1" applyBorder="1" applyAlignment="1" applyProtection="1">
      <alignment horizontal="center" vertical="center"/>
      <protection/>
    </xf>
    <xf numFmtId="49" fontId="49" fillId="0" borderId="0" xfId="381" applyNumberFormat="1" applyFont="1" applyFill="1" applyBorder="1" applyAlignment="1" applyProtection="1">
      <alignment horizontal="center" vertical="center"/>
      <protection/>
    </xf>
    <xf numFmtId="49" fontId="55" fillId="0" borderId="0" xfId="381" applyNumberFormat="1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58" fillId="0" borderId="27" xfId="0" applyFont="1" applyFill="1" applyBorder="1" applyAlignment="1">
      <alignment vertical="center" wrapText="1"/>
    </xf>
    <xf numFmtId="172" fontId="58" fillId="0" borderId="27" xfId="381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47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wrapText="1"/>
    </xf>
    <xf numFmtId="0" fontId="64" fillId="0" borderId="0" xfId="0" applyFont="1" applyAlignment="1">
      <alignment/>
    </xf>
    <xf numFmtId="0" fontId="56" fillId="0" borderId="26" xfId="0" applyFont="1" applyBorder="1" applyAlignment="1">
      <alignment/>
    </xf>
    <xf numFmtId="0" fontId="50" fillId="0" borderId="26" xfId="0" applyFont="1" applyBorder="1" applyAlignment="1">
      <alignment horizontal="right" vertical="top" wrapText="1"/>
    </xf>
    <xf numFmtId="0" fontId="13" fillId="0" borderId="0" xfId="381" applyFont="1" applyProtection="1">
      <alignment/>
      <protection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27" xfId="0" applyFont="1" applyBorder="1" applyAlignment="1">
      <alignment vertical="center"/>
    </xf>
    <xf numFmtId="0" fontId="53" fillId="0" borderId="27" xfId="0" applyFont="1" applyBorder="1" applyAlignment="1">
      <alignment horizontal="center" vertical="center"/>
    </xf>
    <xf numFmtId="0" fontId="64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horizontal="center" vertical="center"/>
      <protection/>
    </xf>
    <xf numFmtId="49" fontId="13" fillId="0" borderId="0" xfId="381" applyNumberFormat="1" applyFont="1" applyFill="1" applyBorder="1" applyAlignment="1" applyProtection="1">
      <alignment vertical="center" wrapText="1"/>
      <protection/>
    </xf>
    <xf numFmtId="49" fontId="13" fillId="0" borderId="0" xfId="381" applyNumberFormat="1" applyFont="1" applyFill="1" applyBorder="1" applyAlignment="1" applyProtection="1">
      <alignment horizontal="center" vertical="center" wrapText="1"/>
      <protection/>
    </xf>
    <xf numFmtId="172" fontId="47" fillId="0" borderId="26" xfId="381" applyNumberFormat="1" applyFont="1" applyFill="1" applyBorder="1" applyAlignment="1" applyProtection="1">
      <alignment horizontal="right" vertical="center" wrapText="1"/>
      <protection/>
    </xf>
    <xf numFmtId="172" fontId="47" fillId="0" borderId="1" xfId="381" applyNumberFormat="1" applyFont="1" applyFill="1" applyBorder="1" applyAlignment="1" applyProtection="1">
      <alignment horizontal="right" vertical="center" wrapText="1"/>
      <protection locked="0"/>
    </xf>
    <xf numFmtId="0" fontId="58" fillId="0" borderId="1" xfId="0" applyFont="1" applyFill="1" applyBorder="1" applyAlignment="1">
      <alignment vertical="center" wrapText="1"/>
    </xf>
    <xf numFmtId="0" fontId="58" fillId="0" borderId="1" xfId="0" applyFont="1" applyFill="1" applyBorder="1" applyAlignment="1">
      <alignment horizontal="center" vertical="center" wrapText="1"/>
    </xf>
    <xf numFmtId="4" fontId="58" fillId="0" borderId="1" xfId="381" applyNumberFormat="1" applyFont="1" applyFill="1" applyBorder="1" applyAlignment="1" applyProtection="1">
      <alignment horizontal="right" vertical="center"/>
      <protection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27" xfId="0" applyFont="1" applyBorder="1" applyAlignment="1">
      <alignment/>
    </xf>
    <xf numFmtId="0" fontId="64" fillId="0" borderId="0" xfId="0" applyFont="1" applyAlignment="1">
      <alignment/>
    </xf>
    <xf numFmtId="0" fontId="47" fillId="0" borderId="0" xfId="0" applyFont="1" applyAlignment="1">
      <alignment/>
    </xf>
    <xf numFmtId="0" fontId="63" fillId="0" borderId="27" xfId="0" applyFont="1" applyBorder="1" applyAlignment="1">
      <alignment/>
    </xf>
    <xf numFmtId="0" fontId="63" fillId="0" borderId="0" xfId="0" applyFont="1" applyAlignment="1">
      <alignment/>
    </xf>
    <xf numFmtId="0" fontId="58" fillId="0" borderId="0" xfId="0" applyFont="1" applyAlignment="1">
      <alignment/>
    </xf>
    <xf numFmtId="0" fontId="63" fillId="0" borderId="26" xfId="0" applyFont="1" applyBorder="1" applyAlignment="1">
      <alignment/>
    </xf>
    <xf numFmtId="0" fontId="58" fillId="0" borderId="27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58" fillId="0" borderId="26" xfId="0" applyFont="1" applyBorder="1" applyAlignment="1">
      <alignment vertical="center" wrapText="1"/>
    </xf>
    <xf numFmtId="0" fontId="63" fillId="0" borderId="0" xfId="0" applyFont="1" applyBorder="1" applyAlignment="1">
      <alignment/>
    </xf>
    <xf numFmtId="0" fontId="58" fillId="0" borderId="0" xfId="0" applyFont="1" applyAlignment="1">
      <alignment vertical="center" wrapText="1"/>
    </xf>
    <xf numFmtId="3" fontId="58" fillId="0" borderId="0" xfId="0" applyNumberFormat="1" applyFont="1" applyAlignment="1">
      <alignment horizontal="right" vertical="center" wrapText="1"/>
    </xf>
    <xf numFmtId="3" fontId="47" fillId="0" borderId="0" xfId="0" applyNumberFormat="1" applyFont="1" applyAlignment="1">
      <alignment horizontal="right" vertical="center" wrapText="1"/>
    </xf>
    <xf numFmtId="3" fontId="58" fillId="0" borderId="27" xfId="0" applyNumberFormat="1" applyFont="1" applyBorder="1" applyAlignment="1">
      <alignment horizontal="right" vertical="center" wrapText="1"/>
    </xf>
    <xf numFmtId="3" fontId="47" fillId="0" borderId="27" xfId="0" applyNumberFormat="1" applyFont="1" applyBorder="1" applyAlignment="1">
      <alignment horizontal="right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3" fontId="58" fillId="0" borderId="26" xfId="0" applyNumberFormat="1" applyFont="1" applyBorder="1" applyAlignment="1">
      <alignment horizontal="right" vertical="center" wrapText="1"/>
    </xf>
    <xf numFmtId="3" fontId="47" fillId="0" borderId="26" xfId="0" applyNumberFormat="1" applyFont="1" applyBorder="1" applyAlignment="1">
      <alignment horizontal="right" vertical="center" wrapText="1"/>
    </xf>
    <xf numFmtId="172" fontId="47" fillId="0" borderId="0" xfId="381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 wrapText="1"/>
    </xf>
    <xf numFmtId="3" fontId="47" fillId="0" borderId="0" xfId="0" applyNumberFormat="1" applyFont="1" applyAlignment="1">
      <alignment horizontal="right" vertical="center"/>
    </xf>
    <xf numFmtId="0" fontId="63" fillId="0" borderId="27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63" fillId="0" borderId="26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3" fontId="47" fillId="0" borderId="0" xfId="0" applyNumberFormat="1" applyFont="1" applyBorder="1" applyAlignment="1">
      <alignment horizontal="right" vertical="center"/>
    </xf>
    <xf numFmtId="3" fontId="58" fillId="0" borderId="26" xfId="0" applyNumberFormat="1" applyFont="1" applyBorder="1" applyAlignment="1">
      <alignment horizontal="right" vertical="center"/>
    </xf>
    <xf numFmtId="3" fontId="47" fillId="0" borderId="26" xfId="0" applyNumberFormat="1" applyFont="1" applyBorder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58" fillId="0" borderId="0" xfId="0" applyFont="1" applyBorder="1" applyAlignment="1">
      <alignment vertical="center"/>
    </xf>
    <xf numFmtId="3" fontId="58" fillId="0" borderId="0" xfId="0" applyNumberFormat="1" applyFont="1" applyBorder="1" applyAlignment="1">
      <alignment horizontal="right" vertical="center"/>
    </xf>
    <xf numFmtId="0" fontId="58" fillId="0" borderId="0" xfId="0" applyFont="1" applyBorder="1" applyAlignment="1">
      <alignment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 vertical="center" wrapText="1"/>
    </xf>
    <xf numFmtId="0" fontId="47" fillId="0" borderId="0" xfId="0" applyFont="1" applyBorder="1" applyAlignment="1">
      <alignment wrapText="1"/>
    </xf>
    <xf numFmtId="0" fontId="63" fillId="0" borderId="0" xfId="0" applyFont="1" applyAlignment="1">
      <alignment horizontal="center"/>
    </xf>
    <xf numFmtId="0" fontId="63" fillId="0" borderId="1" xfId="0" applyFont="1" applyBorder="1" applyAlignment="1">
      <alignment/>
    </xf>
    <xf numFmtId="0" fontId="63" fillId="0" borderId="0" xfId="0" applyFont="1" applyBorder="1" applyAlignment="1">
      <alignment horizontal="center"/>
    </xf>
    <xf numFmtId="3" fontId="58" fillId="0" borderId="0" xfId="0" applyNumberFormat="1" applyFont="1" applyBorder="1" applyAlignment="1">
      <alignment horizontal="right" vertical="center" wrapText="1"/>
    </xf>
    <xf numFmtId="3" fontId="63" fillId="0" borderId="26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3" fillId="0" borderId="1" xfId="0" applyNumberFormat="1" applyFont="1" applyBorder="1" applyAlignment="1">
      <alignment/>
    </xf>
    <xf numFmtId="3" fontId="63" fillId="0" borderId="27" xfId="0" applyNumberFormat="1" applyFont="1" applyBorder="1" applyAlignment="1">
      <alignment/>
    </xf>
    <xf numFmtId="0" fontId="58" fillId="0" borderId="27" xfId="0" applyFont="1" applyBorder="1" applyAlignment="1">
      <alignment horizontal="center" vertical="center"/>
    </xf>
    <xf numFmtId="0" fontId="50" fillId="0" borderId="26" xfId="0" applyFont="1" applyBorder="1" applyAlignment="1">
      <alignment horizontal="right" wrapText="1"/>
    </xf>
    <xf numFmtId="0" fontId="58" fillId="0" borderId="27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58" fillId="0" borderId="26" xfId="0" applyFont="1" applyBorder="1" applyAlignment="1">
      <alignment vertical="center"/>
    </xf>
    <xf numFmtId="3" fontId="58" fillId="0" borderId="27" xfId="0" applyNumberFormat="1" applyFont="1" applyBorder="1" applyAlignment="1">
      <alignment horizontal="right" vertical="center"/>
    </xf>
    <xf numFmtId="172" fontId="47" fillId="0" borderId="0" xfId="0" applyNumberFormat="1" applyFont="1" applyAlignment="1">
      <alignment horizontal="right" vertical="center"/>
    </xf>
    <xf numFmtId="49" fontId="58" fillId="0" borderId="0" xfId="0" applyNumberFormat="1" applyFont="1" applyAlignment="1">
      <alignment vertical="center" wrapText="1"/>
    </xf>
    <xf numFmtId="3" fontId="63" fillId="0" borderId="0" xfId="0" applyNumberFormat="1" applyFont="1" applyAlignment="1">
      <alignment horizontal="right"/>
    </xf>
    <xf numFmtId="49" fontId="13" fillId="0" borderId="0" xfId="381" applyNumberFormat="1" applyFont="1" applyFill="1" applyBorder="1" applyAlignment="1" applyProtection="1">
      <alignment horizontal="left"/>
      <protection/>
    </xf>
    <xf numFmtId="0" fontId="13" fillId="0" borderId="0" xfId="381" applyNumberFormat="1" applyFont="1" applyFill="1" applyBorder="1" applyAlignment="1" applyProtection="1">
      <alignment horizontal="left"/>
      <protection/>
    </xf>
    <xf numFmtId="3" fontId="13" fillId="0" borderId="26" xfId="381" applyNumberFormat="1" applyFont="1" applyFill="1" applyBorder="1" applyAlignment="1" applyProtection="1">
      <alignment horizontal="center" vertical="top" wrapText="1"/>
      <protection/>
    </xf>
    <xf numFmtId="49" fontId="13" fillId="0" borderId="0" xfId="381" applyNumberFormat="1" applyFont="1" applyFill="1" applyBorder="1" applyAlignment="1" applyProtection="1">
      <alignment horizontal="left" vertical="center" wrapText="1"/>
      <protection/>
    </xf>
    <xf numFmtId="3" fontId="50" fillId="0" borderId="0" xfId="381" applyNumberFormat="1" applyFont="1" applyFill="1" applyBorder="1" applyAlignment="1" applyProtection="1">
      <alignment horizontal="center" vertical="center" wrapText="1"/>
      <protection/>
    </xf>
  </cellXfs>
  <cellStyles count="571">
    <cellStyle name="Normal" xfId="0"/>
    <cellStyle name="???????????" xfId="15"/>
    <cellStyle name="????????????? ???????????" xfId="16"/>
    <cellStyle name="]&#13;&#10;Zoomed=1&#13;&#10;Row=0&#13;&#10;Column=0&#13;&#10;Height=0&#13;&#10;Width=0&#13;&#10;FontName=FoxFont&#13;&#10;FontStyle=0&#13;&#10;FontSize=9&#13;&#10;PrtFontName=FoxPrin" xfId="17"/>
    <cellStyle name="_03 O-Tax final_zapas" xfId="18"/>
    <cellStyle name="_A4. TS IFRS KazPost'07" xfId="19"/>
    <cellStyle name="_Book1" xfId="20"/>
    <cellStyle name="_Book4" xfId="21"/>
    <cellStyle name="_CIT" xfId="22"/>
    <cellStyle name="_CIT decl Казпочта" xfId="23"/>
    <cellStyle name="_D.100 Securities 31-12-07" xfId="24"/>
    <cellStyle name="_E.100" xfId="25"/>
    <cellStyle name="_K. PPE&amp;Intangibles Kazpost_copy" xfId="26"/>
    <cellStyle name="_O.Income tax - KazPost'07" xfId="27"/>
    <cellStyle name="_O.Taxes" xfId="28"/>
    <cellStyle name="_O.Taxes KTO" xfId="29"/>
    <cellStyle name="_O.Taxes_YE 2006" xfId="30"/>
    <cellStyle name="_O.Taxes-MT_2" xfId="31"/>
    <cellStyle name="_O2. VAT tax YE 2006" xfId="32"/>
    <cellStyle name="_OBOROT4411" xfId="33"/>
    <cellStyle name="_O-Taxes_Final_03" xfId="34"/>
    <cellStyle name="_PRICE_1C" xfId="35"/>
    <cellStyle name="_Refinery_O.Taxes_my version" xfId="36"/>
    <cellStyle name="_Salary" xfId="37"/>
    <cellStyle name="_TAXES (branches)" xfId="38"/>
    <cellStyle name="_YE O. Taxes KMGD" xfId="39"/>
    <cellStyle name="_сверка для аудитора" xfId="40"/>
    <cellStyle name="•WЏЂ_ЉO‰?—a‹?" xfId="41"/>
    <cellStyle name="W_OÝaà" xfId="42"/>
    <cellStyle name="20% — акцент1" xfId="43"/>
    <cellStyle name="20% — акцент1 10" xfId="44"/>
    <cellStyle name="20% — акцент1 11" xfId="45"/>
    <cellStyle name="20% - Акцент1 2" xfId="46"/>
    <cellStyle name="20% — акцент1 2" xfId="47"/>
    <cellStyle name="20% — акцент1 2 2" xfId="48"/>
    <cellStyle name="20% — акцент1 2 3" xfId="49"/>
    <cellStyle name="20% — акцент1 2 4" xfId="50"/>
    <cellStyle name="20% - Акцент1 3" xfId="51"/>
    <cellStyle name="20% — акцент1 3" xfId="52"/>
    <cellStyle name="20% - Акцент1 4" xfId="53"/>
    <cellStyle name="20% — акцент1 4" xfId="54"/>
    <cellStyle name="20% - Акцент1 5" xfId="55"/>
    <cellStyle name="20% — акцент1 5" xfId="56"/>
    <cellStyle name="20% — акцент1 6" xfId="57"/>
    <cellStyle name="20% — акцент1 7" xfId="58"/>
    <cellStyle name="20% — акцент1 8" xfId="59"/>
    <cellStyle name="20% — акцент1 9" xfId="60"/>
    <cellStyle name="20% — акцент2" xfId="61"/>
    <cellStyle name="20% — акцент2 10" xfId="62"/>
    <cellStyle name="20% — акцент2 11" xfId="63"/>
    <cellStyle name="20% - Акцент2 2" xfId="64"/>
    <cellStyle name="20% — акцент2 2" xfId="65"/>
    <cellStyle name="20% — акцент2 2 2" xfId="66"/>
    <cellStyle name="20% — акцент2 2 3" xfId="67"/>
    <cellStyle name="20% — акцент2 2 4" xfId="68"/>
    <cellStyle name="20% - Акцент2 3" xfId="69"/>
    <cellStyle name="20% — акцент2 3" xfId="70"/>
    <cellStyle name="20% - Акцент2 4" xfId="71"/>
    <cellStyle name="20% — акцент2 4" xfId="72"/>
    <cellStyle name="20% - Акцент2 5" xfId="73"/>
    <cellStyle name="20% — акцент2 5" xfId="74"/>
    <cellStyle name="20% — акцент2 6" xfId="75"/>
    <cellStyle name="20% — акцент2 7" xfId="76"/>
    <cellStyle name="20% — акцент2 8" xfId="77"/>
    <cellStyle name="20% — акцент2 9" xfId="78"/>
    <cellStyle name="20% — акцент3" xfId="79"/>
    <cellStyle name="20% — акцент3 10" xfId="80"/>
    <cellStyle name="20% — акцент3 11" xfId="81"/>
    <cellStyle name="20% - Акцент3 2" xfId="82"/>
    <cellStyle name="20% — акцент3 2" xfId="83"/>
    <cellStyle name="20% — акцент3 2 2" xfId="84"/>
    <cellStyle name="20% — акцент3 2 3" xfId="85"/>
    <cellStyle name="20% — акцент3 2 4" xfId="86"/>
    <cellStyle name="20% - Акцент3 3" xfId="87"/>
    <cellStyle name="20% — акцент3 3" xfId="88"/>
    <cellStyle name="20% - Акцент3 4" xfId="89"/>
    <cellStyle name="20% — акцент3 4" xfId="90"/>
    <cellStyle name="20% - Акцент3 5" xfId="91"/>
    <cellStyle name="20% — акцент3 5" xfId="92"/>
    <cellStyle name="20% — акцент3 6" xfId="93"/>
    <cellStyle name="20% — акцент3 7" xfId="94"/>
    <cellStyle name="20% — акцент3 8" xfId="95"/>
    <cellStyle name="20% — акцент3 9" xfId="96"/>
    <cellStyle name="20% — акцент4" xfId="97"/>
    <cellStyle name="20% — акцент4 10" xfId="98"/>
    <cellStyle name="20% — акцент4 11" xfId="99"/>
    <cellStyle name="20% - Акцент4 2" xfId="100"/>
    <cellStyle name="20% — акцент4 2" xfId="101"/>
    <cellStyle name="20% — акцент4 2 2" xfId="102"/>
    <cellStyle name="20% — акцент4 2 3" xfId="103"/>
    <cellStyle name="20% — акцент4 2 4" xfId="104"/>
    <cellStyle name="20% - Акцент4 3" xfId="105"/>
    <cellStyle name="20% — акцент4 3" xfId="106"/>
    <cellStyle name="20% - Акцент4 4" xfId="107"/>
    <cellStyle name="20% — акцент4 4" xfId="108"/>
    <cellStyle name="20% - Акцент4 5" xfId="109"/>
    <cellStyle name="20% — акцент4 5" xfId="110"/>
    <cellStyle name="20% — акцент4 6" xfId="111"/>
    <cellStyle name="20% — акцент4 7" xfId="112"/>
    <cellStyle name="20% — акцент4 8" xfId="113"/>
    <cellStyle name="20% — акцент4 9" xfId="114"/>
    <cellStyle name="20% — акцент5" xfId="115"/>
    <cellStyle name="20% — акцент5 10" xfId="116"/>
    <cellStyle name="20% — акцент5 11" xfId="117"/>
    <cellStyle name="20% - Акцент5 2" xfId="118"/>
    <cellStyle name="20% — акцент5 2" xfId="119"/>
    <cellStyle name="20% — акцент5 2 2" xfId="120"/>
    <cellStyle name="20% — акцент5 2 3" xfId="121"/>
    <cellStyle name="20% — акцент5 2 4" xfId="122"/>
    <cellStyle name="20% - Акцент5 3" xfId="123"/>
    <cellStyle name="20% — акцент5 3" xfId="124"/>
    <cellStyle name="20% - Акцент5 4" xfId="125"/>
    <cellStyle name="20% — акцент5 4" xfId="126"/>
    <cellStyle name="20% - Акцент5 5" xfId="127"/>
    <cellStyle name="20% — акцент5 5" xfId="128"/>
    <cellStyle name="20% — акцент5 6" xfId="129"/>
    <cellStyle name="20% — акцент5 7" xfId="130"/>
    <cellStyle name="20% — акцент5 8" xfId="131"/>
    <cellStyle name="20% — акцент5 9" xfId="132"/>
    <cellStyle name="20% — акцент6" xfId="133"/>
    <cellStyle name="20% — акцент6 10" xfId="134"/>
    <cellStyle name="20% — акцент6 11" xfId="135"/>
    <cellStyle name="20% - Акцент6 2" xfId="136"/>
    <cellStyle name="20% — акцент6 2" xfId="137"/>
    <cellStyle name="20% — акцент6 2 2" xfId="138"/>
    <cellStyle name="20% — акцент6 2 3" xfId="139"/>
    <cellStyle name="20% — акцент6 2 4" xfId="140"/>
    <cellStyle name="20% - Акцент6 3" xfId="141"/>
    <cellStyle name="20% — акцент6 3" xfId="142"/>
    <cellStyle name="20% - Акцент6 4" xfId="143"/>
    <cellStyle name="20% — акцент6 4" xfId="144"/>
    <cellStyle name="20% - Акцент6 5" xfId="145"/>
    <cellStyle name="20% — акцент6 5" xfId="146"/>
    <cellStyle name="20% — акцент6 6" xfId="147"/>
    <cellStyle name="20% — акцент6 7" xfId="148"/>
    <cellStyle name="20% — акцент6 8" xfId="149"/>
    <cellStyle name="20% — акцент6 9" xfId="150"/>
    <cellStyle name="40% — акцент1" xfId="151"/>
    <cellStyle name="40% — акцент1 10" xfId="152"/>
    <cellStyle name="40% — акцент1 11" xfId="153"/>
    <cellStyle name="40% - Акцент1 2" xfId="154"/>
    <cellStyle name="40% — акцент1 2" xfId="155"/>
    <cellStyle name="40% — акцент1 2 2" xfId="156"/>
    <cellStyle name="40% — акцент1 2 3" xfId="157"/>
    <cellStyle name="40% — акцент1 2 4" xfId="158"/>
    <cellStyle name="40% - Акцент1 3" xfId="159"/>
    <cellStyle name="40% — акцент1 3" xfId="160"/>
    <cellStyle name="40% - Акцент1 4" xfId="161"/>
    <cellStyle name="40% — акцент1 4" xfId="162"/>
    <cellStyle name="40% - Акцент1 5" xfId="163"/>
    <cellStyle name="40% — акцент1 5" xfId="164"/>
    <cellStyle name="40% — акцент1 6" xfId="165"/>
    <cellStyle name="40% — акцент1 7" xfId="166"/>
    <cellStyle name="40% — акцент1 8" xfId="167"/>
    <cellStyle name="40% — акцент1 9" xfId="168"/>
    <cellStyle name="40% — акцент2" xfId="169"/>
    <cellStyle name="40% — акцент2 10" xfId="170"/>
    <cellStyle name="40% — акцент2 11" xfId="171"/>
    <cellStyle name="40% - Акцент2 2" xfId="172"/>
    <cellStyle name="40% — акцент2 2" xfId="173"/>
    <cellStyle name="40% — акцент2 2 2" xfId="174"/>
    <cellStyle name="40% — акцент2 2 3" xfId="175"/>
    <cellStyle name="40% — акцент2 2 4" xfId="176"/>
    <cellStyle name="40% - Акцент2 3" xfId="177"/>
    <cellStyle name="40% — акцент2 3" xfId="178"/>
    <cellStyle name="40% - Акцент2 4" xfId="179"/>
    <cellStyle name="40% — акцент2 4" xfId="180"/>
    <cellStyle name="40% - Акцент2 5" xfId="181"/>
    <cellStyle name="40% — акцент2 5" xfId="182"/>
    <cellStyle name="40% — акцент2 6" xfId="183"/>
    <cellStyle name="40% — акцент2 7" xfId="184"/>
    <cellStyle name="40% — акцент2 8" xfId="185"/>
    <cellStyle name="40% — акцент2 9" xfId="186"/>
    <cellStyle name="40% — акцент3" xfId="187"/>
    <cellStyle name="40% — акцент3 10" xfId="188"/>
    <cellStyle name="40% — акцент3 11" xfId="189"/>
    <cellStyle name="40% - Акцент3 2" xfId="190"/>
    <cellStyle name="40% — акцент3 2" xfId="191"/>
    <cellStyle name="40% — акцент3 2 2" xfId="192"/>
    <cellStyle name="40% — акцент3 2 3" xfId="193"/>
    <cellStyle name="40% — акцент3 2 4" xfId="194"/>
    <cellStyle name="40% - Акцент3 3" xfId="195"/>
    <cellStyle name="40% — акцент3 3" xfId="196"/>
    <cellStyle name="40% - Акцент3 4" xfId="197"/>
    <cellStyle name="40% — акцент3 4" xfId="198"/>
    <cellStyle name="40% - Акцент3 5" xfId="199"/>
    <cellStyle name="40% — акцент3 5" xfId="200"/>
    <cellStyle name="40% — акцент3 6" xfId="201"/>
    <cellStyle name="40% — акцент3 7" xfId="202"/>
    <cellStyle name="40% — акцент3 8" xfId="203"/>
    <cellStyle name="40% — акцент3 9" xfId="204"/>
    <cellStyle name="40% — акцент4" xfId="205"/>
    <cellStyle name="40% — акцент4 10" xfId="206"/>
    <cellStyle name="40% — акцент4 11" xfId="207"/>
    <cellStyle name="40% - Акцент4 2" xfId="208"/>
    <cellStyle name="40% — акцент4 2" xfId="209"/>
    <cellStyle name="40% — акцент4 2 2" xfId="210"/>
    <cellStyle name="40% — акцент4 2 3" xfId="211"/>
    <cellStyle name="40% — акцент4 2 4" xfId="212"/>
    <cellStyle name="40% - Акцент4 3" xfId="213"/>
    <cellStyle name="40% — акцент4 3" xfId="214"/>
    <cellStyle name="40% - Акцент4 4" xfId="215"/>
    <cellStyle name="40% — акцент4 4" xfId="216"/>
    <cellStyle name="40% - Акцент4 5" xfId="217"/>
    <cellStyle name="40% — акцент4 5" xfId="218"/>
    <cellStyle name="40% — акцент4 6" xfId="219"/>
    <cellStyle name="40% — акцент4 7" xfId="220"/>
    <cellStyle name="40% — акцент4 8" xfId="221"/>
    <cellStyle name="40% — акцент4 9" xfId="222"/>
    <cellStyle name="40% — акцент5" xfId="223"/>
    <cellStyle name="40% — акцент5 10" xfId="224"/>
    <cellStyle name="40% — акцент5 11" xfId="225"/>
    <cellStyle name="40% - Акцент5 2" xfId="226"/>
    <cellStyle name="40% — акцент5 2" xfId="227"/>
    <cellStyle name="40% — акцент5 2 2" xfId="228"/>
    <cellStyle name="40% — акцент5 2 3" xfId="229"/>
    <cellStyle name="40% — акцент5 2 4" xfId="230"/>
    <cellStyle name="40% - Акцент5 3" xfId="231"/>
    <cellStyle name="40% — акцент5 3" xfId="232"/>
    <cellStyle name="40% - Акцент5 4" xfId="233"/>
    <cellStyle name="40% — акцент5 4" xfId="234"/>
    <cellStyle name="40% - Акцент5 5" xfId="235"/>
    <cellStyle name="40% — акцент5 5" xfId="236"/>
    <cellStyle name="40% — акцент5 6" xfId="237"/>
    <cellStyle name="40% — акцент5 7" xfId="238"/>
    <cellStyle name="40% — акцент5 8" xfId="239"/>
    <cellStyle name="40% — акцент5 9" xfId="240"/>
    <cellStyle name="40% — акцент6" xfId="241"/>
    <cellStyle name="40% — акцент6 10" xfId="242"/>
    <cellStyle name="40% — акцент6 11" xfId="243"/>
    <cellStyle name="40% - Акцент6 2" xfId="244"/>
    <cellStyle name="40% — акцент6 2" xfId="245"/>
    <cellStyle name="40% — акцент6 2 2" xfId="246"/>
    <cellStyle name="40% — акцент6 2 3" xfId="247"/>
    <cellStyle name="40% — акцент6 2 4" xfId="248"/>
    <cellStyle name="40% - Акцент6 3" xfId="249"/>
    <cellStyle name="40% — акцент6 3" xfId="250"/>
    <cellStyle name="40% - Акцент6 4" xfId="251"/>
    <cellStyle name="40% — акцент6 4" xfId="252"/>
    <cellStyle name="40% - Акцент6 5" xfId="253"/>
    <cellStyle name="40% — акцент6 5" xfId="254"/>
    <cellStyle name="40% — акцент6 6" xfId="255"/>
    <cellStyle name="40% — акцент6 7" xfId="256"/>
    <cellStyle name="40% — акцент6 8" xfId="257"/>
    <cellStyle name="40% — акцент6 9" xfId="258"/>
    <cellStyle name="60% — акцент1" xfId="259"/>
    <cellStyle name="60% - Акцент1 2" xfId="260"/>
    <cellStyle name="60% — акцент2" xfId="261"/>
    <cellStyle name="60% - Акцент2 2" xfId="262"/>
    <cellStyle name="60% — акцент3" xfId="263"/>
    <cellStyle name="60% - Акцент3 2" xfId="264"/>
    <cellStyle name="60% — акцент4" xfId="265"/>
    <cellStyle name="60% - Акцент4 2" xfId="266"/>
    <cellStyle name="60% — акцент5" xfId="267"/>
    <cellStyle name="60% - Акцент5 2" xfId="268"/>
    <cellStyle name="60% — акцент6" xfId="269"/>
    <cellStyle name="60% - Акцент6 2" xfId="270"/>
    <cellStyle name="Ãèïåðññûëêà" xfId="271"/>
    <cellStyle name="Border" xfId="272"/>
    <cellStyle name="Calc Currency (0)" xfId="273"/>
    <cellStyle name="Calc Currency (2)" xfId="274"/>
    <cellStyle name="Calc Percent (0)" xfId="275"/>
    <cellStyle name="Calc Percent (1)" xfId="276"/>
    <cellStyle name="Calc Percent (2)" xfId="277"/>
    <cellStyle name="Calc Units (0)" xfId="278"/>
    <cellStyle name="Calc Units (1)" xfId="279"/>
    <cellStyle name="Calc Units (2)" xfId="280"/>
    <cellStyle name="Column_Title" xfId="281"/>
    <cellStyle name="Comma [00]" xfId="282"/>
    <cellStyle name="Comma 11" xfId="283"/>
    <cellStyle name="Comma 11 2" xfId="284"/>
    <cellStyle name="Comma 16" xfId="285"/>
    <cellStyle name="Comma 16 2" xfId="286"/>
    <cellStyle name="Comma 19" xfId="287"/>
    <cellStyle name="Comma 19 2" xfId="288"/>
    <cellStyle name="Comma 2" xfId="289"/>
    <cellStyle name="Comma 2 2" xfId="290"/>
    <cellStyle name="Comma 2 3" xfId="291"/>
    <cellStyle name="Comma 2 4" xfId="292"/>
    <cellStyle name="Comma 22" xfId="293"/>
    <cellStyle name="Comma 4" xfId="294"/>
    <cellStyle name="Comma 5" xfId="295"/>
    <cellStyle name="Comma 5 2" xfId="296"/>
    <cellStyle name="Comma 6" xfId="297"/>
    <cellStyle name="Comma 6 2" xfId="298"/>
    <cellStyle name="Comma 7" xfId="299"/>
    <cellStyle name="Comma 7 2" xfId="300"/>
    <cellStyle name="Comma_A4. TS IFRS KazPost'07 " xfId="301"/>
    <cellStyle name="Currency [00]" xfId="302"/>
    <cellStyle name="Date Short" xfId="303"/>
    <cellStyle name="DELTA" xfId="304"/>
    <cellStyle name="Dezimal [0]_Bal sheet - Liab. IHSW" xfId="305"/>
    <cellStyle name="Dezimal_Bal sheet - Liab. IHSW" xfId="306"/>
    <cellStyle name="E&amp;Y House" xfId="307"/>
    <cellStyle name="Enter Currency (0)" xfId="308"/>
    <cellStyle name="Enter Currency (2)" xfId="309"/>
    <cellStyle name="Enter Units (0)" xfId="310"/>
    <cellStyle name="Enter Units (1)" xfId="311"/>
    <cellStyle name="Enter Units (2)" xfId="312"/>
    <cellStyle name="Euro" xfId="313"/>
    <cellStyle name="Euro 2" xfId="314"/>
    <cellStyle name="Euro 3" xfId="315"/>
    <cellStyle name="Euro 4" xfId="316"/>
    <cellStyle name="Euro 5" xfId="317"/>
    <cellStyle name="Grey" xfId="318"/>
    <cellStyle name="Header1" xfId="319"/>
    <cellStyle name="Header2" xfId="320"/>
    <cellStyle name="Input [yellow]" xfId="321"/>
    <cellStyle name="Inputnumbaccid" xfId="322"/>
    <cellStyle name="Inpyear" xfId="323"/>
    <cellStyle name="International" xfId="324"/>
    <cellStyle name="International1" xfId="325"/>
    <cellStyle name="Îòêðûâàâøàÿñÿ ãèïåðññûëêà" xfId="326"/>
    <cellStyle name="Link Currency (0)" xfId="327"/>
    <cellStyle name="Link Currency (2)" xfId="328"/>
    <cellStyle name="Link Units (0)" xfId="329"/>
    <cellStyle name="Link Units (1)" xfId="330"/>
    <cellStyle name="Link Units (2)" xfId="331"/>
    <cellStyle name="Nameenter" xfId="332"/>
    <cellStyle name="Normal - Style1" xfId="333"/>
    <cellStyle name="Normal 11" xfId="334"/>
    <cellStyle name="Normal 11 2" xfId="335"/>
    <cellStyle name="Normal 18" xfId="336"/>
    <cellStyle name="Normal 18 2" xfId="337"/>
    <cellStyle name="Normal 19" xfId="338"/>
    <cellStyle name="Normal 19 2" xfId="339"/>
    <cellStyle name="Normal 2 2" xfId="340"/>
    <cellStyle name="Normal 2 2 2" xfId="341"/>
    <cellStyle name="Normal 2 2 2 2" xfId="342"/>
    <cellStyle name="Normal 2 2 2 3" xfId="343"/>
    <cellStyle name="Normal 2 2 2 4" xfId="344"/>
    <cellStyle name="Normal 2 2 3" xfId="345"/>
    <cellStyle name="Normal 2 2 4" xfId="346"/>
    <cellStyle name="Normal 2 3" xfId="347"/>
    <cellStyle name="Normal 2 3 2" xfId="348"/>
    <cellStyle name="Normal 2 3 3" xfId="349"/>
    <cellStyle name="Normal 2 3 4" xfId="350"/>
    <cellStyle name="Normal 2 4" xfId="351"/>
    <cellStyle name="Normal 2 5" xfId="352"/>
    <cellStyle name="Normal 22" xfId="353"/>
    <cellStyle name="Normal 29" xfId="354"/>
    <cellStyle name="Normal 3" xfId="355"/>
    <cellStyle name="Normal 3 2" xfId="356"/>
    <cellStyle name="Normal 3 3" xfId="357"/>
    <cellStyle name="Normal 3 4" xfId="358"/>
    <cellStyle name="Normal 3 5" xfId="359"/>
    <cellStyle name="Normal 30" xfId="360"/>
    <cellStyle name="Normal 31" xfId="361"/>
    <cellStyle name="Normal 32" xfId="362"/>
    <cellStyle name="Normal 33" xfId="363"/>
    <cellStyle name="Normal 34" xfId="364"/>
    <cellStyle name="Normal 35" xfId="365"/>
    <cellStyle name="Normal 36" xfId="366"/>
    <cellStyle name="Normal 37" xfId="367"/>
    <cellStyle name="Normal 38" xfId="368"/>
    <cellStyle name="Normal 4" xfId="369"/>
    <cellStyle name="Normal 4 2" xfId="370"/>
    <cellStyle name="Normal 4 3" xfId="371"/>
    <cellStyle name="Normal 45" xfId="372"/>
    <cellStyle name="Normal 46" xfId="373"/>
    <cellStyle name="Normal 47" xfId="374"/>
    <cellStyle name="Normal 48" xfId="375"/>
    <cellStyle name="Normal 49" xfId="376"/>
    <cellStyle name="Normal 5" xfId="377"/>
    <cellStyle name="Normal 6" xfId="378"/>
    <cellStyle name="Normal 7" xfId="379"/>
    <cellStyle name="Normal_A4 TS 9m 2005_25_nov" xfId="380"/>
    <cellStyle name="Normal_Финансовая отчетность за 2008 год" xfId="381"/>
    <cellStyle name="normбlnм_laroux" xfId="382"/>
    <cellStyle name="Ôčíŕíńîâűé [0]_ďđĺäďđ-110_ďđĺäďđ-110 (2)" xfId="383"/>
    <cellStyle name="paint" xfId="384"/>
    <cellStyle name="Percent [0]" xfId="385"/>
    <cellStyle name="Percent [00]" xfId="386"/>
    <cellStyle name="Percent [2]" xfId="387"/>
    <cellStyle name="Percent 2" xfId="388"/>
    <cellStyle name="Percent 2 2" xfId="389"/>
    <cellStyle name="Percent 2 3" xfId="390"/>
    <cellStyle name="Percent 2 4" xfId="391"/>
    <cellStyle name="PrePop Currency (0)" xfId="392"/>
    <cellStyle name="PrePop Currency (2)" xfId="393"/>
    <cellStyle name="PrePop Units (0)" xfId="394"/>
    <cellStyle name="PrePop Units (1)" xfId="395"/>
    <cellStyle name="PrePop Units (2)" xfId="396"/>
    <cellStyle name="RMG - PB01.93" xfId="397"/>
    <cellStyle name="Rubles" xfId="398"/>
    <cellStyle name="stand_bord" xfId="399"/>
    <cellStyle name="Standard_RESULTS" xfId="400"/>
    <cellStyle name="Style 1" xfId="401"/>
    <cellStyle name="Style 1 10" xfId="402"/>
    <cellStyle name="Style 1 11" xfId="403"/>
    <cellStyle name="Style 1 12" xfId="404"/>
    <cellStyle name="Style 1 13" xfId="405"/>
    <cellStyle name="Style 1 14" xfId="406"/>
    <cellStyle name="Style 1 15" xfId="407"/>
    <cellStyle name="Style 1 16" xfId="408"/>
    <cellStyle name="Style 1 17" xfId="409"/>
    <cellStyle name="Style 1 18" xfId="410"/>
    <cellStyle name="Style 1 19" xfId="411"/>
    <cellStyle name="Style 1 2" xfId="412"/>
    <cellStyle name="Style 1 20" xfId="413"/>
    <cellStyle name="Style 1 21" xfId="414"/>
    <cellStyle name="Style 1 22" xfId="415"/>
    <cellStyle name="Style 1 23" xfId="416"/>
    <cellStyle name="Style 1 24" xfId="417"/>
    <cellStyle name="Style 1 25" xfId="418"/>
    <cellStyle name="Style 1 26" xfId="419"/>
    <cellStyle name="Style 1 27" xfId="420"/>
    <cellStyle name="Style 1 28" xfId="421"/>
    <cellStyle name="Style 1 29" xfId="422"/>
    <cellStyle name="Style 1 3" xfId="423"/>
    <cellStyle name="Style 1 30" xfId="424"/>
    <cellStyle name="Style 1 31" xfId="425"/>
    <cellStyle name="Style 1 32" xfId="426"/>
    <cellStyle name="Style 1 33" xfId="427"/>
    <cellStyle name="Style 1 34" xfId="428"/>
    <cellStyle name="Style 1 35" xfId="429"/>
    <cellStyle name="Style 1 36" xfId="430"/>
    <cellStyle name="Style 1 37" xfId="431"/>
    <cellStyle name="Style 1 38" xfId="432"/>
    <cellStyle name="Style 1 39" xfId="433"/>
    <cellStyle name="Style 1 4" xfId="434"/>
    <cellStyle name="Style 1 40" xfId="435"/>
    <cellStyle name="Style 1 41" xfId="436"/>
    <cellStyle name="Style 1 42" xfId="437"/>
    <cellStyle name="Style 1 43" xfId="438"/>
    <cellStyle name="Style 1 5" xfId="439"/>
    <cellStyle name="Style 1 6" xfId="440"/>
    <cellStyle name="Style 1 7" xfId="441"/>
    <cellStyle name="Style 1 8" xfId="442"/>
    <cellStyle name="Style 1 9" xfId="443"/>
    <cellStyle name="Style 2" xfId="444"/>
    <cellStyle name="Style 2 2" xfId="445"/>
    <cellStyle name="Style 3" xfId="446"/>
    <cellStyle name="Style 4" xfId="447"/>
    <cellStyle name="Style 5" xfId="448"/>
    <cellStyle name="Style 6" xfId="449"/>
    <cellStyle name="Style 7" xfId="450"/>
    <cellStyle name="Text Indent A" xfId="451"/>
    <cellStyle name="Text Indent B" xfId="452"/>
    <cellStyle name="Text Indent C" xfId="453"/>
    <cellStyle name="W?hrung [0]_RESULTS" xfId="454"/>
    <cellStyle name="W?hrung_RESULTS" xfId="455"/>
    <cellStyle name="Währung [0]_Bal sheet - Liab. IHSW" xfId="456"/>
    <cellStyle name="Währung_Bal sheet - Liab. IHSW" xfId="457"/>
    <cellStyle name="Акцент1" xfId="458"/>
    <cellStyle name="Акцент1 2" xfId="459"/>
    <cellStyle name="Акцент2" xfId="460"/>
    <cellStyle name="Акцент2 2" xfId="461"/>
    <cellStyle name="Акцент3" xfId="462"/>
    <cellStyle name="Акцент3 2" xfId="463"/>
    <cellStyle name="Акцент4" xfId="464"/>
    <cellStyle name="Акцент4 2" xfId="465"/>
    <cellStyle name="Акцент5" xfId="466"/>
    <cellStyle name="Акцент5 2" xfId="467"/>
    <cellStyle name="Акцент6" xfId="468"/>
    <cellStyle name="Акцент6 2" xfId="469"/>
    <cellStyle name="Ввод " xfId="470"/>
    <cellStyle name="Ввод  2" xfId="471"/>
    <cellStyle name="Вывод" xfId="472"/>
    <cellStyle name="Вывод 2" xfId="473"/>
    <cellStyle name="Вычисление" xfId="474"/>
    <cellStyle name="Вычисление 2" xfId="475"/>
    <cellStyle name="Hyperlink" xfId="476"/>
    <cellStyle name="Группа" xfId="477"/>
    <cellStyle name="Дата" xfId="478"/>
    <cellStyle name="Currency" xfId="479"/>
    <cellStyle name="Currency [0]" xfId="480"/>
    <cellStyle name="Заголовок 1" xfId="481"/>
    <cellStyle name="Заголовок 1 2" xfId="482"/>
    <cellStyle name="Заголовок 2" xfId="483"/>
    <cellStyle name="Заголовок 2 2" xfId="484"/>
    <cellStyle name="Заголовок 3" xfId="485"/>
    <cellStyle name="Заголовок 3 2" xfId="486"/>
    <cellStyle name="Заголовок 4" xfId="487"/>
    <cellStyle name="Заголовок 4 2" xfId="488"/>
    <cellStyle name="Звезды" xfId="489"/>
    <cellStyle name="Итог" xfId="490"/>
    <cellStyle name="Итог 2" xfId="491"/>
    <cellStyle name="КАНДАГАЧ тел3-33-96" xfId="492"/>
    <cellStyle name="Контрольная ячейка" xfId="493"/>
    <cellStyle name="Контрольная ячейка 2" xfId="494"/>
    <cellStyle name="Название" xfId="495"/>
    <cellStyle name="Название 2" xfId="496"/>
    <cellStyle name="Название 3" xfId="497"/>
    <cellStyle name="Нейтральный" xfId="498"/>
    <cellStyle name="Нейтральный 2" xfId="499"/>
    <cellStyle name="Обычный 10" xfId="500"/>
    <cellStyle name="Обычный 10 12" xfId="501"/>
    <cellStyle name="Обычный 108 2" xfId="502"/>
    <cellStyle name="Обычный 109" xfId="503"/>
    <cellStyle name="Обычный 11" xfId="504"/>
    <cellStyle name="Обычный 110" xfId="505"/>
    <cellStyle name="Обычный 111" xfId="506"/>
    <cellStyle name="Обычный 112" xfId="507"/>
    <cellStyle name="Обычный 113" xfId="508"/>
    <cellStyle name="Обычный 114" xfId="509"/>
    <cellStyle name="Обычный 116" xfId="510"/>
    <cellStyle name="Обычный 12" xfId="511"/>
    <cellStyle name="Обычный 13" xfId="512"/>
    <cellStyle name="Обычный 14" xfId="513"/>
    <cellStyle name="Обычный 15" xfId="514"/>
    <cellStyle name="Обычный 2" xfId="515"/>
    <cellStyle name="Обычный 2 10" xfId="516"/>
    <cellStyle name="Обычный 2 11" xfId="517"/>
    <cellStyle name="Обычный 2 2" xfId="518"/>
    <cellStyle name="Обычный 2 2 2" xfId="519"/>
    <cellStyle name="Обычный 2 3" xfId="520"/>
    <cellStyle name="Обычный 2 4" xfId="521"/>
    <cellStyle name="Обычный 2 5" xfId="522"/>
    <cellStyle name="Обычный 2 6" xfId="523"/>
    <cellStyle name="Обычный 2 7" xfId="524"/>
    <cellStyle name="Обычный 2 8" xfId="525"/>
    <cellStyle name="Обычный 2 9" xfId="526"/>
    <cellStyle name="Обычный 3" xfId="527"/>
    <cellStyle name="Обычный 3 2" xfId="528"/>
    <cellStyle name="Обычный 3 2 2" xfId="529"/>
    <cellStyle name="Обычный 4" xfId="530"/>
    <cellStyle name="Обычный 4 2" xfId="531"/>
    <cellStyle name="Обычный 5" xfId="532"/>
    <cellStyle name="Обычный 6" xfId="533"/>
    <cellStyle name="Обычный 6 2" xfId="534"/>
    <cellStyle name="Обычный 63" xfId="535"/>
    <cellStyle name="Обычный 7" xfId="536"/>
    <cellStyle name="Обычный 8" xfId="537"/>
    <cellStyle name="Обычный 9" xfId="538"/>
    <cellStyle name="Followed Hyperlink" xfId="539"/>
    <cellStyle name="Плохой" xfId="540"/>
    <cellStyle name="Плохой 2" xfId="541"/>
    <cellStyle name="Пояснение" xfId="542"/>
    <cellStyle name="Пояснение 2" xfId="543"/>
    <cellStyle name="Примечание" xfId="544"/>
    <cellStyle name="Примечание 10" xfId="545"/>
    <cellStyle name="Примечание 11" xfId="546"/>
    <cellStyle name="Примечание 12" xfId="547"/>
    <cellStyle name="Примечание 2" xfId="548"/>
    <cellStyle name="Примечание 2 2" xfId="549"/>
    <cellStyle name="Примечание 2 3" xfId="550"/>
    <cellStyle name="Примечание 2 4" xfId="551"/>
    <cellStyle name="Примечание 2 5" xfId="552"/>
    <cellStyle name="Примечание 3" xfId="553"/>
    <cellStyle name="Примечание 4" xfId="554"/>
    <cellStyle name="Примечание 5" xfId="555"/>
    <cellStyle name="Примечание 6" xfId="556"/>
    <cellStyle name="Примечание 7" xfId="557"/>
    <cellStyle name="Примечание 8" xfId="558"/>
    <cellStyle name="Примечание 9" xfId="559"/>
    <cellStyle name="Percent" xfId="560"/>
    <cellStyle name="Процентный 2" xfId="561"/>
    <cellStyle name="Процентный 3" xfId="562"/>
    <cellStyle name="Процентный 4" xfId="563"/>
    <cellStyle name="Связанная ячейка" xfId="564"/>
    <cellStyle name="Связанная ячейка 2" xfId="565"/>
    <cellStyle name="Стиль 1" xfId="566"/>
    <cellStyle name="Стиль 1 2" xfId="567"/>
    <cellStyle name="Текст предупреждения" xfId="568"/>
    <cellStyle name="Текст предупреждения 2" xfId="569"/>
    <cellStyle name="Тысячи [0]" xfId="570"/>
    <cellStyle name="Тысячи [0] 2" xfId="571"/>
    <cellStyle name="Тысячи [0] 3" xfId="572"/>
    <cellStyle name="Тысячи [0] 4" xfId="573"/>
    <cellStyle name="Тысячи [0] 5" xfId="574"/>
    <cellStyle name="Тысячи [0]_010SN05" xfId="575"/>
    <cellStyle name="Тысячи_010SN05" xfId="576"/>
    <cellStyle name="Comma" xfId="577"/>
    <cellStyle name="Comma [0]" xfId="578"/>
    <cellStyle name="Финансовый 12" xfId="579"/>
    <cellStyle name="Финансовый 2" xfId="580"/>
    <cellStyle name="Финансовый 3" xfId="581"/>
    <cellStyle name="Хороший" xfId="582"/>
    <cellStyle name="Хороший 2" xfId="583"/>
    <cellStyle name="Цена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WINDOWS\TEMP\&#1083;&#1086;&#1074;&#1091;&#1096;&#1082;&#107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UKHAMBI\aws\Engagements\TuranAlemBank\BTA03\Documents\L.%20Due%20to%20other%20banks,%20gvn,%20other%20fin%20or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ELNIKYE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o11\&#1086;&#1090;&#1095;&#1077;&#1090;&#1099;\&#1044;&#1083;&#1103;%20&#1074;&#1085;&#1077;&#1096;&#1085;&#1080;&#1093;%20&#1072;&#1091;&#1076;&#1080;&#1090;&#1086;&#1088;&#1086;&#1074;\2009%20&#1075;&#1086;&#1076;\&#1058;&#1088;&#1072;&#1085;&#1089;&#1092;&#1086;&#1088;&#1084;&#1072;&#1094;&#1080;&#1086;&#1085;&#1085;&#1072;&#1103;%20&#1090;&#1072;&#1073;&#1083;&#1080;&#1094;&#1072;%20&#1069;&#1088;&#1085;&#1089;&#1090;%20&#1079;&#1072;%202009%20&#1075;&#1086;&#107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&#1044;&#1040;&#1053;&#1053;&#1067;&#1045;3112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np00%2022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TEMP\&#1083;&#1086;&#1074;&#1091;&#1096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&#1044;&#1040;&#1053;&#1053;&#1067;&#1045;3112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&#1044;&#1083;&#1103;%20&#1074;&#1085;&#1077;&#1096;&#1085;&#1080;&#1093;%20&#1072;&#1091;&#1076;&#1080;&#1090;&#1086;&#1088;&#1086;&#1074;%202013\&#1090;&#1088;&#1072;&#1085;&#1089;.&#1090;&#1072;&#1073;&#1083;&#1080;&#1094;&#1072;\&#1058;&#1088;&#1072;&#1085;&#1089;&#1092;&#1086;&#1088;&#1084;&#1072;&#1094;&#1080;&#1086;&#1085;&#1085;&#1072;&#1103;%20&#1090;&#1072;&#1073;&#1083;&#1080;&#1094;&#1072;%20&#1079;&#1072;%202013%20&#1075;&#1086;&#1076;%20ver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\aws\Documents%20and%20Settings\TeilyanovaB\My%20Documents\Clients\Bogatyr%20Access%20Komir\Sample%20size_BA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ZHAISSAS\aws\Documents%20and%20Settings\All%20Users\Documents\aws\Engagements\Industrial%20and%20Commercial%20Bank%20of%20China%20Almaty\ICBCA%20YE2006\Documents\U2.1%20Interest%20Expens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np00%202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Rar$DI00.719\gb_gb_301205-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notesE1EF34\gb_gb_301205-&#1074;&#1093;&#1086;&#1076;&#1103;&#109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SUANKUAN\aws\Documents%20and%20Settings\&#1040;&#1076;&#1084;&#1080;&#1085;&#1080;&#1089;&#1090;&#1088;&#1072;&#1090;&#1086;&#1088;\&#1056;&#1072;&#1073;&#1086;&#1095;&#1080;&#1081;%20&#1089;&#1090;&#1086;&#1083;\MAILBO\mailbox\&#1041;&#1102;&#1076;&#1078;&#1077;&#1090;%20&#1087;&#1086;%20&#1083;&#1080;&#1079;&#1080;&#1085;&#1075;&#1091;%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summary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39.7392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17.0234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37.293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22.4565632218543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422.73756309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602802793.01</v>
          </cell>
          <cell r="N16">
            <v>422.91705967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</v>
          </cell>
          <cell r="I17">
            <v>300000000</v>
          </cell>
          <cell r="J17">
            <v>6759081</v>
          </cell>
          <cell r="K17">
            <v>666470046.17</v>
          </cell>
          <cell r="L17">
            <v>5759081</v>
          </cell>
          <cell r="M17">
            <v>568130761.17</v>
          </cell>
          <cell r="N17">
            <v>222.156682056667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436941902.08</v>
          </cell>
          <cell r="L19">
            <v>1492000</v>
          </cell>
          <cell r="M19">
            <v>140782206</v>
          </cell>
          <cell r="N19">
            <v>87.388380416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</v>
          </cell>
          <cell r="I21">
            <v>300000000</v>
          </cell>
          <cell r="J21">
            <v>10886176</v>
          </cell>
          <cell r="K21">
            <v>1073412902.06</v>
          </cell>
          <cell r="L21">
            <v>6805974.31890522</v>
          </cell>
          <cell r="M21">
            <v>671409366.56</v>
          </cell>
          <cell r="N21">
            <v>357.804300686667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842837887.27</v>
          </cell>
          <cell r="N22">
            <v>358.905869176667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598652958.79</v>
          </cell>
          <cell r="L23">
            <v>5609783</v>
          </cell>
          <cell r="M23">
            <v>499999958.79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1159366408.58</v>
          </cell>
          <cell r="L24">
            <v>9808592</v>
          </cell>
          <cell r="M24">
            <v>925321423.89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</v>
          </cell>
          <cell r="M26">
            <v>763845538.58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</v>
          </cell>
          <cell r="I27">
            <v>300000000</v>
          </cell>
          <cell r="J27">
            <v>8728411</v>
          </cell>
          <cell r="K27">
            <v>864750410.44</v>
          </cell>
          <cell r="L27">
            <v>7018411</v>
          </cell>
          <cell r="M27">
            <v>695513523.01</v>
          </cell>
          <cell r="N27">
            <v>288.250136813333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50000000.22</v>
          </cell>
          <cell r="N28">
            <v>32.921750055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674679904.52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23.9637437620939</v>
          </cell>
          <cell r="I30">
            <v>300000000</v>
          </cell>
          <cell r="J30">
            <v>8880241</v>
          </cell>
          <cell r="K30">
            <v>871672319.64</v>
          </cell>
          <cell r="L30">
            <v>5878535</v>
          </cell>
          <cell r="M30">
            <v>577210351.65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</v>
          </cell>
          <cell r="I31">
            <v>300000000</v>
          </cell>
          <cell r="J31">
            <v>9763025</v>
          </cell>
          <cell r="K31">
            <v>962783763.86</v>
          </cell>
          <cell r="L31">
            <v>6241075</v>
          </cell>
          <cell r="M31">
            <v>615622177.36</v>
          </cell>
          <cell r="N31">
            <v>320.927921286667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22.8185211338647</v>
          </cell>
          <cell r="I32">
            <v>300000000</v>
          </cell>
          <cell r="J32">
            <v>15063364</v>
          </cell>
          <cell r="K32">
            <v>1492881280.34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434438715.89</v>
          </cell>
          <cell r="L33">
            <v>4044489</v>
          </cell>
          <cell r="M33">
            <v>359999965.89</v>
          </cell>
          <cell r="N33">
            <v>108.6096789725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23.9533651298357</v>
          </cell>
          <cell r="I34">
            <v>600000000</v>
          </cell>
          <cell r="J34">
            <v>8851808</v>
          </cell>
          <cell r="K34">
            <v>834050184.69</v>
          </cell>
          <cell r="L34">
            <v>4991087</v>
          </cell>
          <cell r="M34">
            <v>470902809.97</v>
          </cell>
          <cell r="N34">
            <v>139.008364115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952436376.29</v>
          </cell>
          <cell r="N35">
            <v>343.15886643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23.9637437620939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696876736.27</v>
          </cell>
          <cell r="N36">
            <v>406.0561641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23.0831315577077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657973031.52</v>
          </cell>
          <cell r="N37">
            <v>299.601892333333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150.1901155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23.9533651298357</v>
          </cell>
          <cell r="I39">
            <v>500000000</v>
          </cell>
          <cell r="J39">
            <v>6076171</v>
          </cell>
          <cell r="K39">
            <v>572022744.56</v>
          </cell>
          <cell r="L39">
            <v>755931</v>
          </cell>
          <cell r="M39">
            <v>71322238.76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22.8185211338647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</v>
          </cell>
          <cell r="N40">
            <v>184.4582385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</v>
          </cell>
          <cell r="I41">
            <v>300000000</v>
          </cell>
          <cell r="J41">
            <v>13730152</v>
          </cell>
          <cell r="K41">
            <v>1341970413.69</v>
          </cell>
          <cell r="L41">
            <v>7672607</v>
          </cell>
          <cell r="M41">
            <v>750150486.39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23.7747868077674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23.9533651298357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</v>
          </cell>
          <cell r="N44">
            <v>183.801668881667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</v>
          </cell>
          <cell r="L45">
            <v>4620372</v>
          </cell>
          <cell r="M45">
            <v>453713111.4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</v>
          </cell>
          <cell r="I46">
            <v>300000000</v>
          </cell>
          <cell r="J46">
            <v>7450825</v>
          </cell>
          <cell r="K46">
            <v>724826310.45</v>
          </cell>
          <cell r="L46">
            <v>5898760.17521324</v>
          </cell>
          <cell r="M46">
            <v>574008352.65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22.8185211338647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134.29713725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23.9533651298357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675221614.04</v>
          </cell>
          <cell r="N49">
            <v>173.596584173333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355.923826696667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23.8297872340425</v>
          </cell>
          <cell r="I51">
            <v>300000000</v>
          </cell>
          <cell r="J51">
            <v>3577074</v>
          </cell>
          <cell r="K51">
            <v>348335520.72</v>
          </cell>
          <cell r="L51">
            <v>1590162</v>
          </cell>
          <cell r="M51">
            <v>155452502.62</v>
          </cell>
          <cell r="N51">
            <v>116.11184024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</v>
          </cell>
          <cell r="L52">
            <v>1180110</v>
          </cell>
          <cell r="M52">
            <v>114329056.8</v>
          </cell>
          <cell r="N52">
            <v>114.3935856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171786800.01</v>
          </cell>
          <cell r="L53">
            <v>1143475</v>
          </cell>
          <cell r="M53">
            <v>101780200.01</v>
          </cell>
          <cell r="N53">
            <v>42.9467000025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1059289978.68</v>
          </cell>
          <cell r="L54">
            <v>8729732</v>
          </cell>
          <cell r="M54">
            <v>823567746.88</v>
          </cell>
          <cell r="N54">
            <v>151.327139811429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131.752285955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23.8297872340425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637658211.53</v>
          </cell>
          <cell r="N57">
            <v>398.76223144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1492933775.62</v>
          </cell>
          <cell r="L59">
            <v>14409501</v>
          </cell>
          <cell r="M59">
            <v>1359384143.34</v>
          </cell>
          <cell r="N59">
            <v>213.27625366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94465284.88</v>
          </cell>
          <cell r="N60">
            <v>119.18633003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</v>
          </cell>
          <cell r="I62">
            <v>200000000</v>
          </cell>
          <cell r="J62">
            <v>2765628</v>
          </cell>
          <cell r="K62">
            <v>266107440.89</v>
          </cell>
          <cell r="L62">
            <v>915628</v>
          </cell>
          <cell r="M62">
            <v>88312688.7</v>
          </cell>
          <cell r="N62">
            <v>133.053720445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1398394555.06</v>
          </cell>
          <cell r="L64">
            <v>13608919</v>
          </cell>
          <cell r="M64">
            <v>1283829112.91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</v>
          </cell>
          <cell r="L66">
            <v>5120922</v>
          </cell>
          <cell r="M66">
            <v>502757726.16</v>
          </cell>
          <cell r="N66">
            <v>266.08729905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271786003.57</v>
          </cell>
          <cell r="L67">
            <v>823203</v>
          </cell>
          <cell r="M67">
            <v>79751906.44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</v>
          </cell>
          <cell r="L68">
            <v>12368857</v>
          </cell>
          <cell r="M68">
            <v>1166834922.4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26.2558714330041</v>
          </cell>
          <cell r="I69">
            <v>200000000</v>
          </cell>
          <cell r="J69">
            <v>598992</v>
          </cell>
          <cell r="K69">
            <v>533960943.7</v>
          </cell>
          <cell r="L69">
            <v>213992</v>
          </cell>
          <cell r="M69">
            <v>200000443.7</v>
          </cell>
          <cell r="N69">
            <v>266.98047185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24.0474728872519</v>
          </cell>
          <cell r="I71">
            <v>200000000</v>
          </cell>
          <cell r="J71">
            <v>5690764</v>
          </cell>
          <cell r="K71">
            <v>556064791.28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</v>
          </cell>
          <cell r="I72">
            <v>200000000</v>
          </cell>
          <cell r="J72">
            <v>8116102</v>
          </cell>
          <cell r="K72">
            <v>800314574.53</v>
          </cell>
          <cell r="L72">
            <v>3805627</v>
          </cell>
          <cell r="M72">
            <v>375387733.28</v>
          </cell>
          <cell r="N72">
            <v>400.157287265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912068629.42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</v>
          </cell>
          <cell r="I75">
            <v>200000000</v>
          </cell>
          <cell r="J75">
            <v>2757105</v>
          </cell>
          <cell r="K75">
            <v>267739831.6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</v>
          </cell>
          <cell r="L76">
            <v>2478077</v>
          </cell>
          <cell r="M76">
            <v>243294338.58</v>
          </cell>
          <cell r="N76">
            <v>166.664152735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80.6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27.0587046579772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7.55500207555002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</v>
          </cell>
          <cell r="O85">
            <v>8</v>
          </cell>
          <cell r="P85">
            <v>100</v>
          </cell>
          <cell r="Q85">
            <v>114</v>
          </cell>
          <cell r="R85">
            <v>132.3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</v>
          </cell>
          <cell r="I86">
            <v>100000000</v>
          </cell>
          <cell r="J86">
            <v>11704011</v>
          </cell>
          <cell r="K86">
            <v>1165021330.87</v>
          </cell>
          <cell r="L86">
            <v>4618011</v>
          </cell>
          <cell r="M86">
            <v>460000075.71</v>
          </cell>
          <cell r="N86">
            <v>1165.02133087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18.3282980866063</v>
          </cell>
          <cell r="I87">
            <v>100000000</v>
          </cell>
          <cell r="J87">
            <v>13311908</v>
          </cell>
          <cell r="K87">
            <v>1320182960.56</v>
          </cell>
          <cell r="L87">
            <v>7294556</v>
          </cell>
          <cell r="M87">
            <v>724345631.88</v>
          </cell>
          <cell r="N87">
            <v>1320.18296056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</v>
          </cell>
          <cell r="I88">
            <v>100000000</v>
          </cell>
          <cell r="J88">
            <v>7813299</v>
          </cell>
          <cell r="K88">
            <v>772338896.46</v>
          </cell>
          <cell r="L88">
            <v>4329990</v>
          </cell>
          <cell r="M88">
            <v>428322610.8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7.33197556008145</v>
          </cell>
          <cell r="I90">
            <v>3000000</v>
          </cell>
          <cell r="J90">
            <v>59605</v>
          </cell>
          <cell r="K90">
            <v>5824389.55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18.3282980866063</v>
          </cell>
          <cell r="I91">
            <v>200000000</v>
          </cell>
          <cell r="J91">
            <v>7198727</v>
          </cell>
          <cell r="K91">
            <v>714460215.1</v>
          </cell>
          <cell r="L91">
            <v>4555726</v>
          </cell>
          <cell r="M91">
            <v>452383691.1</v>
          </cell>
          <cell r="N91">
            <v>357.23010755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</v>
          </cell>
          <cell r="I92">
            <v>200000000</v>
          </cell>
          <cell r="J92">
            <v>4564077.1363544</v>
          </cell>
          <cell r="K92">
            <v>449196471.76</v>
          </cell>
          <cell r="L92">
            <v>3029221</v>
          </cell>
          <cell r="M92">
            <v>298560021.76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</v>
          </cell>
          <cell r="I93">
            <v>200000000</v>
          </cell>
          <cell r="J93">
            <v>2631554</v>
          </cell>
          <cell r="K93">
            <v>260309700.68</v>
          </cell>
          <cell r="L93">
            <v>2140454</v>
          </cell>
          <cell r="M93">
            <v>211734999.68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</v>
          </cell>
          <cell r="O94">
            <v>5</v>
          </cell>
          <cell r="P94">
            <v>100</v>
          </cell>
          <cell r="Q94">
            <v>114.19</v>
          </cell>
          <cell r="R94">
            <v>140.8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</v>
          </cell>
          <cell r="O95">
            <v>8</v>
          </cell>
          <cell r="P95">
            <v>100</v>
          </cell>
          <cell r="Q95">
            <v>114.19</v>
          </cell>
          <cell r="R95">
            <v>132.3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527769541.28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1257176640.57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18.3282980866063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133.2410545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1308294.65</v>
          </cell>
          <cell r="N99">
            <v>80.9394825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</v>
          </cell>
          <cell r="I101">
            <v>200000000</v>
          </cell>
          <cell r="J101">
            <v>4519070</v>
          </cell>
          <cell r="K101">
            <v>444752880.36</v>
          </cell>
          <cell r="L101">
            <v>3203872</v>
          </cell>
          <cell r="M101">
            <v>315769624.32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18.3282980866063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7.61964081802139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39.73585</v>
          </cell>
          <cell r="O103">
            <v>4</v>
          </cell>
          <cell r="P103">
            <v>100</v>
          </cell>
          <cell r="Q103">
            <v>116.75</v>
          </cell>
          <cell r="R103">
            <v>140.2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18.3282980866063</v>
          </cell>
          <cell r="I105">
            <v>200000000</v>
          </cell>
          <cell r="J105">
            <v>4646149</v>
          </cell>
          <cell r="K105">
            <v>461322195.7</v>
          </cell>
          <cell r="L105">
            <v>3022149</v>
          </cell>
          <cell r="M105">
            <v>300095000.7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</v>
          </cell>
          <cell r="I106">
            <v>200000000</v>
          </cell>
          <cell r="J106">
            <v>3961167</v>
          </cell>
          <cell r="K106">
            <v>391724375.74</v>
          </cell>
          <cell r="L106">
            <v>3210567</v>
          </cell>
          <cell r="M106">
            <v>317583459.64</v>
          </cell>
          <cell r="N106">
            <v>195.86218787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</v>
          </cell>
          <cell r="L107">
            <v>6524868</v>
          </cell>
          <cell r="M107">
            <v>650027760.82</v>
          </cell>
          <cell r="N107">
            <v>339.90563041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1300000056.31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</v>
          </cell>
          <cell r="I110">
            <v>200000000</v>
          </cell>
          <cell r="J110">
            <v>4238583</v>
          </cell>
          <cell r="K110">
            <v>418952347.53</v>
          </cell>
          <cell r="L110">
            <v>3188583</v>
          </cell>
          <cell r="M110">
            <v>315390404.53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</v>
          </cell>
          <cell r="I111">
            <v>200000000</v>
          </cell>
          <cell r="J111">
            <v>7496967</v>
          </cell>
          <cell r="K111">
            <v>746755985.36</v>
          </cell>
          <cell r="L111">
            <v>7146967</v>
          </cell>
          <cell r="M111">
            <v>711907485.36</v>
          </cell>
          <cell r="N111">
            <v>373.37799268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20.4394275347712</v>
          </cell>
          <cell r="I112">
            <v>200000000</v>
          </cell>
          <cell r="J112">
            <v>1807514</v>
          </cell>
          <cell r="K112">
            <v>179342274.6</v>
          </cell>
          <cell r="L112">
            <v>1807514</v>
          </cell>
          <cell r="M112">
            <v>179342274.6</v>
          </cell>
          <cell r="N112">
            <v>89.6711373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</v>
          </cell>
          <cell r="O113">
            <v>5</v>
          </cell>
          <cell r="P113">
            <v>100</v>
          </cell>
          <cell r="Q113">
            <v>120.5</v>
          </cell>
          <cell r="R113">
            <v>138.2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</v>
          </cell>
          <cell r="I114">
            <v>3000000</v>
          </cell>
          <cell r="J114">
            <v>204113</v>
          </cell>
          <cell r="K114">
            <v>20031139.19</v>
          </cell>
          <cell r="L114">
            <v>199793</v>
          </cell>
          <cell r="M114">
            <v>19614965.59</v>
          </cell>
          <cell r="N114">
            <v>667.704639666667</v>
          </cell>
          <cell r="O114">
            <v>6</v>
          </cell>
          <cell r="P114">
            <v>100</v>
          </cell>
          <cell r="Q114">
            <v>120.5</v>
          </cell>
          <cell r="R114">
            <v>131.8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1776820526.35</v>
          </cell>
          <cell r="L115">
            <v>15062840</v>
          </cell>
          <cell r="M115">
            <v>1486670400.6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1087310761.83</v>
          </cell>
          <cell r="L116">
            <v>4733504</v>
          </cell>
          <cell r="M116">
            <v>429999988.6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</v>
          </cell>
          <cell r="I118">
            <v>5000000</v>
          </cell>
          <cell r="J118">
            <v>197034</v>
          </cell>
          <cell r="K118">
            <v>19332770.47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</v>
          </cell>
          <cell r="I121">
            <v>200000000</v>
          </cell>
          <cell r="J121">
            <v>8397325</v>
          </cell>
          <cell r="K121">
            <v>767342173.83</v>
          </cell>
          <cell r="L121">
            <v>4591015</v>
          </cell>
          <cell r="M121">
            <v>419999983.1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1320927721.07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576875226.93</v>
          </cell>
          <cell r="L123">
            <v>2174446</v>
          </cell>
          <cell r="M123">
            <v>179999983.48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</v>
          </cell>
          <cell r="L125">
            <v>8086003</v>
          </cell>
          <cell r="M125">
            <v>800000055.65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22.0250100847117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</v>
          </cell>
          <cell r="N126">
            <v>25.37122941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1428047072.84</v>
          </cell>
          <cell r="L127">
            <v>10085692</v>
          </cell>
          <cell r="M127">
            <v>1000000058.7</v>
          </cell>
          <cell r="N127">
            <v>142.8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</v>
          </cell>
          <cell r="I129">
            <v>200000000</v>
          </cell>
          <cell r="J129">
            <v>1003916</v>
          </cell>
          <cell r="K129">
            <v>100000072.76</v>
          </cell>
          <cell r="L129">
            <v>1003916</v>
          </cell>
          <cell r="M129">
            <v>100000072.76</v>
          </cell>
          <cell r="N129">
            <v>50.00003638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</v>
          </cell>
          <cell r="N130">
            <v>148.2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</v>
          </cell>
          <cell r="L131">
            <v>4505467</v>
          </cell>
          <cell r="M131">
            <v>419999964.89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8.371618172537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12081361.95</v>
          </cell>
          <cell r="N132">
            <v>404.344000333333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8.08506369746219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8.01018016207879</v>
          </cell>
          <cell r="I135">
            <v>1000000</v>
          </cell>
          <cell r="J135">
            <v>5985</v>
          </cell>
          <cell r="K135">
            <v>595210.55</v>
          </cell>
          <cell r="L135">
            <v>3527</v>
          </cell>
          <cell r="M135">
            <v>351073.76</v>
          </cell>
          <cell r="N135">
            <v>59.521055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310.0465516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</v>
          </cell>
          <cell r="I138">
            <v>200000000</v>
          </cell>
          <cell r="J138">
            <v>4408810</v>
          </cell>
          <cell r="K138">
            <v>438893030.78</v>
          </cell>
          <cell r="L138">
            <v>4408810</v>
          </cell>
          <cell r="M138">
            <v>438893030.78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</v>
          </cell>
          <cell r="L139">
            <v>4834599</v>
          </cell>
          <cell r="M139">
            <v>450000076.81</v>
          </cell>
          <cell r="N139">
            <v>154.3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8.01018016207879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450000119.95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8.371618172537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1301642.89</v>
          </cell>
          <cell r="N142">
            <v>135.047263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509742264.84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8.08506369746219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</v>
          </cell>
          <cell r="O145">
            <v>0</v>
          </cell>
          <cell r="P145">
            <v>100</v>
          </cell>
          <cell r="Q145">
            <v>132</v>
          </cell>
          <cell r="R145">
            <v>132.3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</v>
          </cell>
          <cell r="L146">
            <v>5934615</v>
          </cell>
          <cell r="M146">
            <v>550784619.84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8.371618172537</v>
          </cell>
          <cell r="I147">
            <v>3000000</v>
          </cell>
          <cell r="J147">
            <v>54539</v>
          </cell>
          <cell r="K147">
            <v>5322152.94</v>
          </cell>
          <cell r="L147">
            <v>18009</v>
          </cell>
          <cell r="M147">
            <v>1763931.14</v>
          </cell>
          <cell r="N147">
            <v>177.405098</v>
          </cell>
          <cell r="O147">
            <v>8</v>
          </cell>
          <cell r="P147">
            <v>100</v>
          </cell>
          <cell r="Q147">
            <v>132.3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726520845.9</v>
          </cell>
          <cell r="N148">
            <v>500.120576635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</v>
          </cell>
          <cell r="R149">
            <v>132.3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18.8557614826752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</v>
          </cell>
          <cell r="N150">
            <v>188.23236019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38.62</v>
          </cell>
          <cell r="I151">
            <v>2000000</v>
          </cell>
          <cell r="J151">
            <v>8115717</v>
          </cell>
          <cell r="K151">
            <v>675062927.67</v>
          </cell>
          <cell r="L151">
            <v>4768273</v>
          </cell>
          <cell r="M151">
            <v>400000045.83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15.9573397726129</v>
          </cell>
          <cell r="I154">
            <v>100000000</v>
          </cell>
          <cell r="J154">
            <v>23854104</v>
          </cell>
          <cell r="K154">
            <v>2370368471.84</v>
          </cell>
          <cell r="L154">
            <v>15156197</v>
          </cell>
          <cell r="M154">
            <v>1506374419.83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23.0118443316413</v>
          </cell>
          <cell r="I155">
            <v>400000000</v>
          </cell>
          <cell r="J155">
            <v>6373354</v>
          </cell>
          <cell r="K155">
            <v>599224340.24</v>
          </cell>
          <cell r="L155">
            <v>3901354</v>
          </cell>
          <cell r="M155">
            <v>368912034.24</v>
          </cell>
          <cell r="N155">
            <v>149.80608506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</v>
          </cell>
          <cell r="I157">
            <v>3000000</v>
          </cell>
          <cell r="J157">
            <v>259914</v>
          </cell>
          <cell r="K157">
            <v>25438108.87</v>
          </cell>
          <cell r="L157">
            <v>216987</v>
          </cell>
          <cell r="M157">
            <v>21251706.78</v>
          </cell>
          <cell r="N157">
            <v>847.936962333333</v>
          </cell>
          <cell r="O157">
            <v>9</v>
          </cell>
          <cell r="P157">
            <v>100</v>
          </cell>
          <cell r="Q157">
            <v>132.3</v>
          </cell>
          <cell r="R157">
            <v>140.8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132.2</v>
          </cell>
          <cell r="R158">
            <v>142.7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241.075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</v>
          </cell>
          <cell r="I161">
            <v>200000000</v>
          </cell>
          <cell r="J161">
            <v>14447276</v>
          </cell>
          <cell r="K161">
            <v>1432020941.57</v>
          </cell>
          <cell r="L161">
            <v>8215279</v>
          </cell>
          <cell r="M161">
            <v>814709218.43</v>
          </cell>
          <cell r="N161">
            <v>716.010470785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</v>
          </cell>
          <cell r="L164">
            <v>22413158</v>
          </cell>
          <cell r="M164">
            <v>2223138067.61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14.3261550904863</v>
          </cell>
          <cell r="I165">
            <v>200000000</v>
          </cell>
          <cell r="J165">
            <v>17126108</v>
          </cell>
          <cell r="K165">
            <v>1693494410.36</v>
          </cell>
          <cell r="L165">
            <v>11220360</v>
          </cell>
          <cell r="M165">
            <v>1109805807.6</v>
          </cell>
          <cell r="N165">
            <v>846.74720518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144.90961875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</v>
          </cell>
          <cell r="O167">
            <v>9</v>
          </cell>
          <cell r="P167">
            <v>100</v>
          </cell>
          <cell r="Q167">
            <v>132</v>
          </cell>
          <cell r="R167">
            <v>140.2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1766628343.31</v>
          </cell>
          <cell r="L168">
            <v>11393429</v>
          </cell>
          <cell r="M168">
            <v>1123507533.69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36.6645055625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</v>
          </cell>
          <cell r="I171">
            <v>3000000</v>
          </cell>
          <cell r="J171">
            <v>86600</v>
          </cell>
          <cell r="K171">
            <v>8456424.78</v>
          </cell>
          <cell r="L171">
            <v>79100</v>
          </cell>
          <cell r="M171">
            <v>7747054</v>
          </cell>
          <cell r="N171">
            <v>281.880826</v>
          </cell>
          <cell r="O171">
            <v>10</v>
          </cell>
          <cell r="P171">
            <v>100</v>
          </cell>
          <cell r="Q171">
            <v>131.9</v>
          </cell>
          <cell r="R171">
            <v>139.8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</v>
          </cell>
          <cell r="L172">
            <v>4230899</v>
          </cell>
          <cell r="M172">
            <v>419705180.8</v>
          </cell>
          <cell r="N172">
            <v>364.024573095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</v>
          </cell>
          <cell r="L173">
            <v>3344101</v>
          </cell>
          <cell r="M173">
            <v>329761799.61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</v>
          </cell>
          <cell r="I175">
            <v>3000000</v>
          </cell>
          <cell r="J175">
            <v>222384</v>
          </cell>
          <cell r="K175">
            <v>21762499.28</v>
          </cell>
          <cell r="L175">
            <v>216834</v>
          </cell>
          <cell r="M175">
            <v>21236721.96</v>
          </cell>
          <cell r="N175">
            <v>725.416642666667</v>
          </cell>
          <cell r="O175">
            <v>9</v>
          </cell>
          <cell r="P175">
            <v>100</v>
          </cell>
          <cell r="Q175">
            <v>131.9</v>
          </cell>
          <cell r="R175">
            <v>138.2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4125899718.1</v>
          </cell>
          <cell r="L176">
            <v>17115328</v>
          </cell>
          <cell r="M176">
            <v>1702632829.44</v>
          </cell>
          <cell r="N176">
            <v>2062.94985905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2327560298.08</v>
          </cell>
          <cell r="N177">
            <v>1955.3706475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410.748391666667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979.416120515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2398483659.87</v>
          </cell>
          <cell r="L181">
            <v>19749220</v>
          </cell>
          <cell r="M181">
            <v>1947466584.2</v>
          </cell>
          <cell r="N181">
            <v>1199.241829935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</v>
          </cell>
          <cell r="I183">
            <v>3000000</v>
          </cell>
          <cell r="J183">
            <v>168818</v>
          </cell>
          <cell r="K183">
            <v>16518588.31</v>
          </cell>
          <cell r="L183">
            <v>151983</v>
          </cell>
          <cell r="M183">
            <v>14885215.02</v>
          </cell>
          <cell r="N183">
            <v>550.619610333333</v>
          </cell>
          <cell r="O183">
            <v>10</v>
          </cell>
          <cell r="P183">
            <v>100</v>
          </cell>
          <cell r="Q183">
            <v>132.2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</v>
          </cell>
          <cell r="L184">
            <v>1100000</v>
          </cell>
          <cell r="M184">
            <v>108438000</v>
          </cell>
          <cell r="N184">
            <v>122.368774025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</v>
          </cell>
          <cell r="L185">
            <v>4274697</v>
          </cell>
          <cell r="M185">
            <v>424990375.74</v>
          </cell>
          <cell r="N185">
            <v>342.95620905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637112360.9</v>
          </cell>
          <cell r="L187">
            <v>5897805</v>
          </cell>
          <cell r="M187">
            <v>550052155.44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</v>
          </cell>
          <cell r="I188">
            <v>3000000</v>
          </cell>
          <cell r="J188">
            <v>75475</v>
          </cell>
          <cell r="K188">
            <v>7370918.1</v>
          </cell>
          <cell r="L188">
            <v>60695</v>
          </cell>
          <cell r="M188">
            <v>5944618.03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300000048.84</v>
          </cell>
          <cell r="N189">
            <v>244.55303803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201153237.6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7.30044123545932</v>
          </cell>
          <cell r="I191">
            <v>2000000</v>
          </cell>
          <cell r="J191">
            <v>55144</v>
          </cell>
          <cell r="K191">
            <v>5497452.99</v>
          </cell>
          <cell r="L191">
            <v>36942</v>
          </cell>
          <cell r="M191">
            <v>3683856.24</v>
          </cell>
          <cell r="N191">
            <v>274.8726495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</v>
          </cell>
          <cell r="I193">
            <v>3000000</v>
          </cell>
          <cell r="J193">
            <v>82053</v>
          </cell>
          <cell r="K193">
            <v>8030136.1</v>
          </cell>
          <cell r="L193">
            <v>79685</v>
          </cell>
          <cell r="M193">
            <v>7804348.9</v>
          </cell>
          <cell r="N193">
            <v>267.671203333333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17.7901672579827</v>
          </cell>
          <cell r="I195">
            <v>200000000</v>
          </cell>
          <cell r="J195">
            <v>15981922</v>
          </cell>
          <cell r="K195">
            <v>1575339647.16</v>
          </cell>
          <cell r="L195">
            <v>11186846</v>
          </cell>
          <cell r="M195">
            <v>1103582555.2</v>
          </cell>
          <cell r="N195">
            <v>787.66982358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9.05194940942824</v>
          </cell>
          <cell r="I198">
            <v>3000000</v>
          </cell>
          <cell r="J198">
            <v>56232</v>
          </cell>
          <cell r="K198">
            <v>5340147.44</v>
          </cell>
          <cell r="L198">
            <v>52632</v>
          </cell>
          <cell r="M198">
            <v>5035303.44</v>
          </cell>
          <cell r="N198">
            <v>178.004914666667</v>
          </cell>
          <cell r="O198">
            <v>6</v>
          </cell>
          <cell r="P198">
            <v>100</v>
          </cell>
          <cell r="Q198">
            <v>140</v>
          </cell>
          <cell r="R198">
            <v>141.8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2141910190.08</v>
          </cell>
          <cell r="L199">
            <v>5785666</v>
          </cell>
          <cell r="M199">
            <v>500000088.27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</v>
          </cell>
          <cell r="I201">
            <v>2000000</v>
          </cell>
          <cell r="J201">
            <v>92864</v>
          </cell>
          <cell r="K201">
            <v>9246221.45</v>
          </cell>
          <cell r="L201">
            <v>91378</v>
          </cell>
          <cell r="M201">
            <v>9099421.24</v>
          </cell>
          <cell r="N201">
            <v>462.3110725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2906202552.58</v>
          </cell>
          <cell r="L202">
            <v>20085056</v>
          </cell>
          <cell r="M202">
            <v>2000000118.89</v>
          </cell>
          <cell r="N202">
            <v>145.3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9.05194940942824</v>
          </cell>
          <cell r="I203">
            <v>3000000</v>
          </cell>
          <cell r="J203">
            <v>50543</v>
          </cell>
          <cell r="K203">
            <v>4812836.81</v>
          </cell>
          <cell r="L203">
            <v>40653</v>
          </cell>
          <cell r="M203">
            <v>3889372.51</v>
          </cell>
          <cell r="N203">
            <v>160.427893666667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400015000.14</v>
          </cell>
          <cell r="N204">
            <v>222.043501125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800497208.66</v>
          </cell>
          <cell r="N205">
            <v>723.86541489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</v>
          </cell>
          <cell r="I206">
            <v>2000000</v>
          </cell>
          <cell r="J206">
            <v>55155</v>
          </cell>
          <cell r="K206">
            <v>5487677.51</v>
          </cell>
          <cell r="L206">
            <v>37308</v>
          </cell>
          <cell r="M206">
            <v>3715131.64</v>
          </cell>
          <cell r="N206">
            <v>274.3838755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9.05194940942824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1437098551.81</v>
          </cell>
          <cell r="L209">
            <v>14509622</v>
          </cell>
          <cell r="M209">
            <v>1437098551.81</v>
          </cell>
          <cell r="N209">
            <v>71.9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707119042.03</v>
          </cell>
          <cell r="L210">
            <v>4501787</v>
          </cell>
          <cell r="M210">
            <v>444821573.47</v>
          </cell>
          <cell r="N210">
            <v>353.559521015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</v>
          </cell>
          <cell r="I211">
            <v>2000000</v>
          </cell>
          <cell r="J211">
            <v>57826</v>
          </cell>
          <cell r="K211">
            <v>5756401.24</v>
          </cell>
          <cell r="L211">
            <v>6316</v>
          </cell>
          <cell r="M211">
            <v>628947.28</v>
          </cell>
          <cell r="N211">
            <v>287.820062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569999969.8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9.05194940942824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126.384669666667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</v>
          </cell>
          <cell r="I214">
            <v>200000000</v>
          </cell>
          <cell r="J214">
            <v>7159673</v>
          </cell>
          <cell r="K214">
            <v>700278926.79</v>
          </cell>
          <cell r="L214">
            <v>5092687</v>
          </cell>
          <cell r="M214">
            <v>500000009.66</v>
          </cell>
          <cell r="N214">
            <v>350.139463395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1766109185.57</v>
          </cell>
          <cell r="L215">
            <v>11858868</v>
          </cell>
          <cell r="M215">
            <v>1171893335.76</v>
          </cell>
          <cell r="N215">
            <v>883.054592785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7095290.85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9.05194940942824</v>
          </cell>
          <cell r="I217">
            <v>3000000</v>
          </cell>
          <cell r="J217">
            <v>62854</v>
          </cell>
          <cell r="K217">
            <v>5991143.83</v>
          </cell>
          <cell r="L217">
            <v>59814</v>
          </cell>
          <cell r="M217">
            <v>5722405.38</v>
          </cell>
          <cell r="N217">
            <v>199.704794333333</v>
          </cell>
          <cell r="O217">
            <v>9</v>
          </cell>
          <cell r="P217">
            <v>100</v>
          </cell>
          <cell r="Q217">
            <v>140.8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518023053.4</v>
          </cell>
          <cell r="L218">
            <v>4587002</v>
          </cell>
          <cell r="M218">
            <v>453425147.7</v>
          </cell>
          <cell r="N218">
            <v>259.0115267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7.01500050337262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</v>
          </cell>
          <cell r="O220" t="str">
            <v>н/д</v>
          </cell>
          <cell r="P220">
            <v>100</v>
          </cell>
          <cell r="Q220">
            <v>140.8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</v>
          </cell>
          <cell r="I221">
            <v>400000000</v>
          </cell>
          <cell r="J221">
            <v>1972672</v>
          </cell>
          <cell r="K221">
            <v>188867180.7</v>
          </cell>
          <cell r="L221">
            <v>1558822</v>
          </cell>
          <cell r="M221">
            <v>150000054.7</v>
          </cell>
          <cell r="N221">
            <v>47.216795175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9.05194940942824</v>
          </cell>
          <cell r="I222">
            <v>3000000</v>
          </cell>
          <cell r="J222">
            <v>67185</v>
          </cell>
          <cell r="K222">
            <v>6402594.78</v>
          </cell>
          <cell r="L222">
            <v>58740</v>
          </cell>
          <cell r="M222">
            <v>5619655.8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2324817336.6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14.8087876322214</v>
          </cell>
          <cell r="I224">
            <v>200000000</v>
          </cell>
          <cell r="J224">
            <v>7627172</v>
          </cell>
          <cell r="K224">
            <v>748028363.41</v>
          </cell>
          <cell r="L224">
            <v>4068349</v>
          </cell>
          <cell r="M224">
            <v>400000073.68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138.2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</v>
          </cell>
          <cell r="I226">
            <v>400000000</v>
          </cell>
          <cell r="J226">
            <v>2930177</v>
          </cell>
          <cell r="K226">
            <v>279480492.71</v>
          </cell>
          <cell r="L226">
            <v>1876177</v>
          </cell>
          <cell r="M226">
            <v>180544512.71</v>
          </cell>
          <cell r="N226">
            <v>69.8701231775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9.05194940942824</v>
          </cell>
          <cell r="I227">
            <v>3000000</v>
          </cell>
          <cell r="J227">
            <v>207841</v>
          </cell>
          <cell r="K227">
            <v>18945000.71</v>
          </cell>
          <cell r="L227">
            <v>56869</v>
          </cell>
          <cell r="M227">
            <v>5440579.11</v>
          </cell>
          <cell r="N227">
            <v>631.500023666667</v>
          </cell>
          <cell r="O227">
            <v>10</v>
          </cell>
          <cell r="P227">
            <v>100</v>
          </cell>
          <cell r="Q227">
            <v>140.2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</v>
          </cell>
          <cell r="I228">
            <v>200000000</v>
          </cell>
          <cell r="J228">
            <v>5994613</v>
          </cell>
          <cell r="K228">
            <v>587669374.24</v>
          </cell>
          <cell r="L228">
            <v>5574303</v>
          </cell>
          <cell r="M228">
            <v>547173582.48</v>
          </cell>
          <cell r="N228">
            <v>293.83468712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</v>
          </cell>
          <cell r="L229">
            <v>11151364</v>
          </cell>
          <cell r="M229">
            <v>1103636110.9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13.2639660571776</v>
          </cell>
          <cell r="I230">
            <v>200000000</v>
          </cell>
          <cell r="J230">
            <v>13958197</v>
          </cell>
          <cell r="K230">
            <v>1381613466.68</v>
          </cell>
          <cell r="L230">
            <v>12945047</v>
          </cell>
          <cell r="M230">
            <v>1281430202.53</v>
          </cell>
          <cell r="N230">
            <v>690.80673334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</v>
          </cell>
          <cell r="I231">
            <v>400000000</v>
          </cell>
          <cell r="J231">
            <v>4718240</v>
          </cell>
          <cell r="K231">
            <v>451304938.1</v>
          </cell>
          <cell r="L231">
            <v>2637130</v>
          </cell>
          <cell r="M231">
            <v>253768941.4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9.05194940942824</v>
          </cell>
          <cell r="I232">
            <v>3000000</v>
          </cell>
          <cell r="J232">
            <v>62944</v>
          </cell>
          <cell r="K232">
            <v>6007647.52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786629274.16</v>
          </cell>
          <cell r="L233">
            <v>6766491</v>
          </cell>
          <cell r="M233">
            <v>668041624.21</v>
          </cell>
          <cell r="N233">
            <v>393.31463708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</v>
          </cell>
          <cell r="I234">
            <v>500000000</v>
          </cell>
          <cell r="J234">
            <v>16950023</v>
          </cell>
          <cell r="K234">
            <v>1625544008.59</v>
          </cell>
          <cell r="L234">
            <v>11687823</v>
          </cell>
          <cell r="M234">
            <v>1124690664.59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16.4970772894566</v>
          </cell>
          <cell r="I235">
            <v>500000000</v>
          </cell>
          <cell r="J235">
            <v>5390942</v>
          </cell>
          <cell r="K235">
            <v>493936561.96</v>
          </cell>
          <cell r="L235">
            <v>4380942</v>
          </cell>
          <cell r="M235">
            <v>404711421.96</v>
          </cell>
          <cell r="N235">
            <v>98.787312392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9.00248520500513</v>
          </cell>
          <cell r="I236">
            <v>3000000</v>
          </cell>
          <cell r="J236">
            <v>86115</v>
          </cell>
          <cell r="K236">
            <v>8212873.9</v>
          </cell>
          <cell r="L236">
            <v>55270</v>
          </cell>
          <cell r="M236">
            <v>5287680.9</v>
          </cell>
          <cell r="N236">
            <v>273.762463333333</v>
          </cell>
          <cell r="O236">
            <v>7</v>
          </cell>
          <cell r="P236">
            <v>100</v>
          </cell>
          <cell r="Q236">
            <v>138.2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</v>
          </cell>
          <cell r="I237">
            <v>2000000</v>
          </cell>
          <cell r="J237">
            <v>84557</v>
          </cell>
          <cell r="K237">
            <v>7816283.83</v>
          </cell>
          <cell r="L237">
            <v>63752</v>
          </cell>
          <cell r="M237">
            <v>5942961.44</v>
          </cell>
          <cell r="N237">
            <v>390.8141915</v>
          </cell>
          <cell r="O237">
            <v>5</v>
          </cell>
          <cell r="P237">
            <v>100</v>
          </cell>
          <cell r="Q237">
            <v>138.2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</v>
          </cell>
          <cell r="L238">
            <v>15025417</v>
          </cell>
          <cell r="M238">
            <v>1475483199.37</v>
          </cell>
          <cell r="N238">
            <v>716.417418093333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</v>
          </cell>
          <cell r="L239">
            <v>16642838</v>
          </cell>
          <cell r="M239">
            <v>1601707466.57</v>
          </cell>
          <cell r="N239">
            <v>511.138621314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</v>
          </cell>
          <cell r="L240">
            <v>6898531</v>
          </cell>
          <cell r="M240">
            <v>682112699.3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</v>
          </cell>
          <cell r="I241">
            <v>3000000</v>
          </cell>
          <cell r="J241">
            <v>57635</v>
          </cell>
          <cell r="K241">
            <v>5483174.1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</v>
          </cell>
          <cell r="N242">
            <v>213.000147458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1308542981.86</v>
          </cell>
          <cell r="L243">
            <v>3965185</v>
          </cell>
          <cell r="M243">
            <v>389420818.5</v>
          </cell>
          <cell r="N243">
            <v>436.180993953333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</v>
          </cell>
          <cell r="L244">
            <v>19013954</v>
          </cell>
          <cell r="M244">
            <v>1829873695.64</v>
          </cell>
          <cell r="N244">
            <v>508.23815096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16.4970772894566</v>
          </cell>
          <cell r="I245">
            <v>500000000</v>
          </cell>
          <cell r="J245">
            <v>10025616</v>
          </cell>
          <cell r="K245">
            <v>925626731.08</v>
          </cell>
          <cell r="L245">
            <v>8965616</v>
          </cell>
          <cell r="M245">
            <v>828243606.08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142.45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</v>
          </cell>
          <cell r="L247">
            <v>10772414</v>
          </cell>
          <cell r="M247">
            <v>1036771073.36</v>
          </cell>
          <cell r="N247">
            <v>255.779007432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</v>
          </cell>
          <cell r="L248">
            <v>5402404</v>
          </cell>
          <cell r="M248">
            <v>533374136.06</v>
          </cell>
          <cell r="N248">
            <v>208.04414832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</v>
          </cell>
          <cell r="L249">
            <v>9841765</v>
          </cell>
          <cell r="M249">
            <v>947171463.6</v>
          </cell>
          <cell r="N249">
            <v>461.429025134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</v>
          </cell>
          <cell r="O250">
            <v>4</v>
          </cell>
          <cell r="P250">
            <v>94.432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500000013.4</v>
          </cell>
          <cell r="N251">
            <v>239.732672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</v>
          </cell>
          <cell r="I252">
            <v>500000000</v>
          </cell>
          <cell r="J252">
            <v>10789914</v>
          </cell>
          <cell r="K252">
            <v>992431871.1</v>
          </cell>
          <cell r="L252">
            <v>6830414</v>
          </cell>
          <cell r="M252">
            <v>630900014.18</v>
          </cell>
          <cell r="N252">
            <v>198.48637422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329851351.96</v>
          </cell>
          <cell r="L253">
            <v>1976804</v>
          </cell>
          <cell r="M253">
            <v>190251201.96</v>
          </cell>
          <cell r="N253">
            <v>65.970270392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16.5367543574753</v>
          </cell>
          <cell r="I254">
            <v>500000000</v>
          </cell>
          <cell r="J254">
            <v>37493078</v>
          </cell>
          <cell r="K254">
            <v>3461358164.86</v>
          </cell>
          <cell r="L254">
            <v>36578078</v>
          </cell>
          <cell r="M254">
            <v>3378717064.86</v>
          </cell>
          <cell r="N254">
            <v>692.271632972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</v>
          </cell>
          <cell r="L255">
            <v>17137690</v>
          </cell>
          <cell r="M255">
            <v>1649334285.6</v>
          </cell>
          <cell r="N255">
            <v>397.098176976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16.5231743426988</v>
          </cell>
          <cell r="I256">
            <v>500000000</v>
          </cell>
          <cell r="J256">
            <v>33583013</v>
          </cell>
          <cell r="K256">
            <v>3100103710.81</v>
          </cell>
          <cell r="L256">
            <v>32983013</v>
          </cell>
          <cell r="M256">
            <v>3046535210.81</v>
          </cell>
          <cell r="N256">
            <v>620.020742162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</v>
          </cell>
          <cell r="I257">
            <v>500000000</v>
          </cell>
          <cell r="J257">
            <v>32647947</v>
          </cell>
          <cell r="K257">
            <v>2755530458.78</v>
          </cell>
          <cell r="L257">
            <v>31370897</v>
          </cell>
          <cell r="M257">
            <v>2658369811.78</v>
          </cell>
          <cell r="N257">
            <v>551.106091756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599999970.4</v>
          </cell>
          <cell r="N258">
            <v>209.2547552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88.4940237265334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6499628.92</v>
          </cell>
          <cell r="L259">
            <v>32706</v>
          </cell>
          <cell r="M259">
            <v>2894285.54</v>
          </cell>
          <cell r="N259">
            <v>224.6434245475</v>
          </cell>
          <cell r="O259">
            <v>7</v>
          </cell>
          <cell r="P259">
            <v>100</v>
          </cell>
          <cell r="Q259">
            <v>138.2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</v>
          </cell>
          <cell r="L261">
            <v>4409790</v>
          </cell>
          <cell r="M261">
            <v>433124343.4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138.2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</v>
          </cell>
          <cell r="O263">
            <v>3</v>
          </cell>
          <cell r="P263">
            <v>100</v>
          </cell>
          <cell r="Q263">
            <v>138.2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13.2639660571776</v>
          </cell>
          <cell r="I264">
            <v>300000000</v>
          </cell>
          <cell r="J264">
            <v>22595618</v>
          </cell>
          <cell r="K264">
            <v>2236468246.22</v>
          </cell>
          <cell r="L264">
            <v>17594518</v>
          </cell>
          <cell r="M264">
            <v>1741639336.82</v>
          </cell>
          <cell r="N264">
            <v>745.489415406667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</v>
          </cell>
          <cell r="O265">
            <v>7</v>
          </cell>
          <cell r="P265">
            <v>100</v>
          </cell>
          <cell r="Q265">
            <v>138.2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732019907.81</v>
          </cell>
          <cell r="L266">
            <v>5915345</v>
          </cell>
          <cell r="M266">
            <v>580950742.45</v>
          </cell>
          <cell r="N266">
            <v>244.006635936667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</v>
          </cell>
          <cell r="N267">
            <v>401.2603356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</v>
          </cell>
          <cell r="L268">
            <v>9956276</v>
          </cell>
          <cell r="M268">
            <v>958192002.24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598.214542403333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16.23959347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792065258.8</v>
          </cell>
          <cell r="N270">
            <v>377.0950935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</v>
          </cell>
          <cell r="L271">
            <v>22351007</v>
          </cell>
          <cell r="M271">
            <v>2224127030.57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459744822.2</v>
          </cell>
          <cell r="N273">
            <v>561.147369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15.7139887757223</v>
          </cell>
          <cell r="I274">
            <v>500000000</v>
          </cell>
          <cell r="J274">
            <v>14906043</v>
          </cell>
          <cell r="K274">
            <v>1433645162.62</v>
          </cell>
          <cell r="L274">
            <v>14496043</v>
          </cell>
          <cell r="M274">
            <v>1394837692.62</v>
          </cell>
          <cell r="N274">
            <v>286.729032524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</v>
          </cell>
          <cell r="L275">
            <v>17425608</v>
          </cell>
          <cell r="M275">
            <v>1720070687.68</v>
          </cell>
          <cell r="N275">
            <v>426.935459313333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17.0374389582203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70.299228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9.88184747583245</v>
          </cell>
          <cell r="I279">
            <v>4000000</v>
          </cell>
          <cell r="J279">
            <v>218177</v>
          </cell>
          <cell r="K279">
            <v>20291434.72</v>
          </cell>
          <cell r="L279">
            <v>154645</v>
          </cell>
          <cell r="M279">
            <v>14397419.5</v>
          </cell>
          <cell r="N279">
            <v>507.285868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</v>
          </cell>
          <cell r="N280">
            <v>84.581807138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359.047326302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10.0715465052284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74.632875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645179259.04</v>
          </cell>
          <cell r="N284">
            <v>968.70846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</v>
          </cell>
          <cell r="I285">
            <v>150000000</v>
          </cell>
          <cell r="J285">
            <v>4955847</v>
          </cell>
          <cell r="K285">
            <v>487608586.33</v>
          </cell>
          <cell r="L285">
            <v>2365847</v>
          </cell>
          <cell r="M285">
            <v>233037829.5</v>
          </cell>
          <cell r="N285">
            <v>325.072390886667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</v>
          </cell>
          <cell r="I286">
            <v>4000000</v>
          </cell>
          <cell r="J286">
            <v>197215</v>
          </cell>
          <cell r="K286">
            <v>18798075.06</v>
          </cell>
          <cell r="L286">
            <v>192215</v>
          </cell>
          <cell r="M286">
            <v>18327700.25</v>
          </cell>
          <cell r="N286">
            <v>469.9518765</v>
          </cell>
          <cell r="O286">
            <v>8</v>
          </cell>
          <cell r="P286">
            <v>100</v>
          </cell>
          <cell r="Q286">
            <v>139.5</v>
          </cell>
          <cell r="R286">
            <v>142.7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</v>
          </cell>
          <cell r="L288">
            <v>3919430</v>
          </cell>
          <cell r="M288">
            <v>361214668.8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</v>
          </cell>
          <cell r="I289">
            <v>300000000</v>
          </cell>
          <cell r="J289">
            <v>16652607</v>
          </cell>
          <cell r="K289">
            <v>1646649642.33</v>
          </cell>
          <cell r="L289">
            <v>6921131</v>
          </cell>
          <cell r="M289">
            <v>685330391.62</v>
          </cell>
          <cell r="N289">
            <v>548.88321411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822310695.68</v>
          </cell>
          <cell r="N290">
            <v>814.32789259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606174784.03</v>
          </cell>
          <cell r="N291">
            <v>329.16333692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10.0715465052284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9998362.1</v>
          </cell>
          <cell r="N294">
            <v>336.3245295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890458775.16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9.78960927436669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</v>
          </cell>
          <cell r="N296">
            <v>746.0467995</v>
          </cell>
          <cell r="O296">
            <v>11</v>
          </cell>
          <cell r="P296">
            <v>100</v>
          </cell>
          <cell r="Q296">
            <v>139.65</v>
          </cell>
          <cell r="R296">
            <v>142.7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</v>
          </cell>
          <cell r="I297">
            <v>500000000</v>
          </cell>
          <cell r="J297">
            <v>6848571</v>
          </cell>
          <cell r="K297">
            <v>676482093.23</v>
          </cell>
          <cell r="L297">
            <v>6848571</v>
          </cell>
          <cell r="M297">
            <v>676482093.23</v>
          </cell>
          <cell r="N297">
            <v>90.1976124306667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10.0715465052284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7864521.1</v>
          </cell>
          <cell r="N298">
            <v>320.790115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</v>
          </cell>
          <cell r="I299">
            <v>200000000</v>
          </cell>
          <cell r="J299">
            <v>17258493</v>
          </cell>
          <cell r="K299">
            <v>1660260826.56</v>
          </cell>
          <cell r="L299">
            <v>2077274</v>
          </cell>
          <cell r="M299">
            <v>199999940.72</v>
          </cell>
          <cell r="N299">
            <v>830.13041328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16.8491813943402</v>
          </cell>
          <cell r="I301">
            <v>500000000</v>
          </cell>
          <cell r="J301">
            <v>13552352</v>
          </cell>
          <cell r="K301">
            <v>1248435295.56</v>
          </cell>
          <cell r="L301">
            <v>7788927</v>
          </cell>
          <cell r="M301">
            <v>718372737.21</v>
          </cell>
          <cell r="N301">
            <v>249.687059112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17.9801793298726</v>
          </cell>
          <cell r="I302">
            <v>500000000</v>
          </cell>
          <cell r="J302">
            <v>2767826</v>
          </cell>
          <cell r="K302">
            <v>232622595.01</v>
          </cell>
          <cell r="L302">
            <v>1717801</v>
          </cell>
          <cell r="M302">
            <v>145598312.76</v>
          </cell>
          <cell r="N302">
            <v>46.524519002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15.5935729973413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599999979.64</v>
          </cell>
          <cell r="N303">
            <v>200.47885487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13.1299734748011</v>
          </cell>
          <cell r="I304">
            <v>300000000</v>
          </cell>
          <cell r="J304">
            <v>9019245</v>
          </cell>
          <cell r="K304">
            <v>883002351.58</v>
          </cell>
          <cell r="L304">
            <v>3192745</v>
          </cell>
          <cell r="M304">
            <v>312952864.9</v>
          </cell>
          <cell r="N304">
            <v>294.334117193333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17.9801793298726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78.35032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</v>
          </cell>
          <cell r="N308">
            <v>594.584917263333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</v>
          </cell>
          <cell r="I309">
            <v>300000000</v>
          </cell>
          <cell r="J309">
            <v>3885333</v>
          </cell>
          <cell r="K309">
            <v>381685150.58</v>
          </cell>
          <cell r="L309">
            <v>2593333</v>
          </cell>
          <cell r="M309">
            <v>254820900.58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9.99890001099989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</v>
          </cell>
          <cell r="N310">
            <v>632.85155225</v>
          </cell>
          <cell r="O310">
            <v>13</v>
          </cell>
          <cell r="P310">
            <v>100</v>
          </cell>
          <cell r="Q310">
            <v>140.5</v>
          </cell>
          <cell r="R310">
            <v>145.3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17.9801793298726</v>
          </cell>
          <cell r="I312">
            <v>500000000</v>
          </cell>
          <cell r="J312">
            <v>3397010</v>
          </cell>
          <cell r="K312">
            <v>285721530.3</v>
          </cell>
          <cell r="L312">
            <v>2270000</v>
          </cell>
          <cell r="M312">
            <v>192405200</v>
          </cell>
          <cell r="N312">
            <v>57.14430606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</v>
          </cell>
          <cell r="I313">
            <v>300000000</v>
          </cell>
          <cell r="J313">
            <v>5211807</v>
          </cell>
          <cell r="K313">
            <v>513207407.79</v>
          </cell>
          <cell r="L313">
            <v>2791400</v>
          </cell>
          <cell r="M313">
            <v>275008722</v>
          </cell>
          <cell r="N313">
            <v>171.06913593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</v>
          </cell>
          <cell r="I314">
            <v>300000000</v>
          </cell>
          <cell r="J314">
            <v>7992140</v>
          </cell>
          <cell r="K314">
            <v>780669824.92</v>
          </cell>
          <cell r="L314">
            <v>5759829</v>
          </cell>
          <cell r="M314">
            <v>563133881.33</v>
          </cell>
          <cell r="N314">
            <v>260.223274973333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</v>
          </cell>
          <cell r="I315">
            <v>4000000</v>
          </cell>
          <cell r="J315">
            <v>203404</v>
          </cell>
          <cell r="K315">
            <v>18472834.88</v>
          </cell>
          <cell r="L315">
            <v>122404</v>
          </cell>
          <cell r="M315">
            <v>11135091.88</v>
          </cell>
          <cell r="N315">
            <v>461.820872</v>
          </cell>
          <cell r="O315">
            <v>12</v>
          </cell>
          <cell r="P315">
            <v>100</v>
          </cell>
          <cell r="Q315">
            <v>141.05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</v>
          </cell>
          <cell r="L316">
            <v>7715093</v>
          </cell>
          <cell r="M316">
            <v>756866422.58</v>
          </cell>
          <cell r="N316">
            <v>263.633573231667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13.0776723022577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574520434.28</v>
          </cell>
          <cell r="N317">
            <v>351.109957556667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386553221.26</v>
          </cell>
          <cell r="L318">
            <v>2006644</v>
          </cell>
          <cell r="M318">
            <v>185092842.56</v>
          </cell>
          <cell r="N318">
            <v>77.310644252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12.1841890790546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</v>
          </cell>
          <cell r="N319">
            <v>385.4098025625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13.0776723022577</v>
          </cell>
          <cell r="I320">
            <v>300000000</v>
          </cell>
          <cell r="J320">
            <v>3015243</v>
          </cell>
          <cell r="K320">
            <v>296003674.08</v>
          </cell>
          <cell r="L320">
            <v>2595000</v>
          </cell>
          <cell r="M320">
            <v>255010650</v>
          </cell>
          <cell r="N320">
            <v>98.66789136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246543539.54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770621950.16</v>
          </cell>
          <cell r="L322">
            <v>4189356</v>
          </cell>
          <cell r="M322">
            <v>403686344.16</v>
          </cell>
          <cell r="N322">
            <v>256.873983386667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1198043551.1</v>
          </cell>
          <cell r="L323">
            <v>6113062</v>
          </cell>
          <cell r="M323">
            <v>600290168.09</v>
          </cell>
          <cell r="N323">
            <v>599.02177555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</v>
          </cell>
          <cell r="I324">
            <v>300000000</v>
          </cell>
          <cell r="J324">
            <v>1216619</v>
          </cell>
          <cell r="K324">
            <v>118738253.99</v>
          </cell>
          <cell r="L324">
            <v>1036308</v>
          </cell>
          <cell r="M324">
            <v>101319833.16</v>
          </cell>
          <cell r="N324">
            <v>39.5794179966667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118453571.85</v>
          </cell>
          <cell r="N325">
            <v>66.3286691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750000106.43</v>
          </cell>
          <cell r="N326">
            <v>286.570882361333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1396400160.61</v>
          </cell>
          <cell r="L327">
            <v>2550299</v>
          </cell>
          <cell r="M327">
            <v>252164051.25</v>
          </cell>
          <cell r="N327">
            <v>698.200080305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59.908072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833022448.03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</v>
          </cell>
          <cell r="L330">
            <v>3096796</v>
          </cell>
          <cell r="M330">
            <v>285648463.04</v>
          </cell>
          <cell r="N330">
            <v>66.664509936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</v>
          </cell>
          <cell r="I331">
            <v>500000000</v>
          </cell>
          <cell r="J331">
            <v>7953407</v>
          </cell>
          <cell r="K331">
            <v>787765277.76</v>
          </cell>
          <cell r="L331">
            <v>2785577</v>
          </cell>
          <cell r="M331">
            <v>276022373.66</v>
          </cell>
          <cell r="N331">
            <v>157.553055552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</v>
          </cell>
          <cell r="N332">
            <v>209.650517004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11760933.03</v>
          </cell>
          <cell r="N333">
            <v>333.73555825</v>
          </cell>
          <cell r="O333">
            <v>11</v>
          </cell>
          <cell r="P333">
            <v>100</v>
          </cell>
          <cell r="Q333">
            <v>141.8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13.1299734748011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</v>
          </cell>
          <cell r="N335">
            <v>50.7908101233333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98532134.36</v>
          </cell>
          <cell r="L336">
            <v>542064</v>
          </cell>
          <cell r="M336">
            <v>49999983.36</v>
          </cell>
          <cell r="N336">
            <v>19.706426872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17.9801793298726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681915975.18</v>
          </cell>
          <cell r="N338">
            <v>470.9069244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13.0007558578987</v>
          </cell>
          <cell r="I339">
            <v>300000000</v>
          </cell>
          <cell r="J339">
            <v>8041697</v>
          </cell>
          <cell r="K339">
            <v>790040394.96</v>
          </cell>
          <cell r="L339">
            <v>6611697</v>
          </cell>
          <cell r="M339">
            <v>649786861.16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17.9801793298726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20140247.4</v>
          </cell>
          <cell r="N340">
            <v>36.4358331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773949349.64</v>
          </cell>
          <cell r="L341">
            <v>5519386</v>
          </cell>
          <cell r="M341">
            <v>509108164.64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15.0669295423887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556215837.9</v>
          </cell>
          <cell r="N342">
            <v>212.9719272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</v>
          </cell>
          <cell r="N343">
            <v>33.8306852977778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</v>
          </cell>
          <cell r="I344">
            <v>300000000</v>
          </cell>
          <cell r="J344">
            <v>6780341</v>
          </cell>
          <cell r="K344">
            <v>669676280.94</v>
          </cell>
          <cell r="L344">
            <v>5740168</v>
          </cell>
          <cell r="M344">
            <v>567013795.04</v>
          </cell>
          <cell r="N344">
            <v>223.22542698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13.0007558578987</v>
          </cell>
          <cell r="I345">
            <v>300000000</v>
          </cell>
          <cell r="J345">
            <v>18760822</v>
          </cell>
          <cell r="K345">
            <v>1843286961.65</v>
          </cell>
          <cell r="L345">
            <v>12100822</v>
          </cell>
          <cell r="M345">
            <v>1189268786.16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500000017.03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</v>
          </cell>
          <cell r="L347">
            <v>2441140</v>
          </cell>
          <cell r="M347">
            <v>225170753.6</v>
          </cell>
          <cell r="N347">
            <v>83.00153496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177734049.6</v>
          </cell>
          <cell r="L348">
            <v>1108415</v>
          </cell>
          <cell r="M348">
            <v>102240199.6</v>
          </cell>
          <cell r="N348">
            <v>35.54680992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17.9801793298726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</v>
          </cell>
          <cell r="I350">
            <v>300000000</v>
          </cell>
          <cell r="J350">
            <v>6784154</v>
          </cell>
          <cell r="K350">
            <v>669992105.92</v>
          </cell>
          <cell r="L350">
            <v>4550000</v>
          </cell>
          <cell r="M350">
            <v>449449000</v>
          </cell>
          <cell r="N350">
            <v>223.330701973333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795553858.03</v>
          </cell>
          <cell r="L351">
            <v>4041149</v>
          </cell>
          <cell r="M351">
            <v>396153836.47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17.9801793298726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26.40141206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17.9801793298726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24.92356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767798919.4</v>
          </cell>
          <cell r="N355">
            <v>243.864988056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376628948.51</v>
          </cell>
          <cell r="L356">
            <v>2988898</v>
          </cell>
          <cell r="M356">
            <v>293778784.42</v>
          </cell>
          <cell r="N356">
            <v>188.314474255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</v>
          </cell>
          <cell r="N358">
            <v>246.334006798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</v>
          </cell>
          <cell r="I359">
            <v>500000000</v>
          </cell>
          <cell r="J359">
            <v>5413675</v>
          </cell>
          <cell r="K359">
            <v>499374604.6</v>
          </cell>
          <cell r="L359">
            <v>3260675</v>
          </cell>
          <cell r="M359">
            <v>300862482.25</v>
          </cell>
          <cell r="N359">
            <v>99.87492092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</v>
          </cell>
          <cell r="L360">
            <v>4658743</v>
          </cell>
          <cell r="M360">
            <v>460376983.26</v>
          </cell>
          <cell r="N360">
            <v>374.309007785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16.4502164502164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83.8832231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1288826993.84</v>
          </cell>
          <cell r="L362">
            <v>5274541</v>
          </cell>
          <cell r="M362">
            <v>488422496.84</v>
          </cell>
          <cell r="N362">
            <v>214.804498973333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12.4839385947116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994491700.02</v>
          </cell>
          <cell r="N363">
            <v>824.884446985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</v>
          </cell>
          <cell r="I364">
            <v>550000000</v>
          </cell>
          <cell r="J364">
            <v>8944790</v>
          </cell>
          <cell r="K364">
            <v>759578166.8</v>
          </cell>
          <cell r="L364">
            <v>7724790</v>
          </cell>
          <cell r="M364">
            <v>657456876.9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1637721057.84</v>
          </cell>
          <cell r="L365">
            <v>10320728</v>
          </cell>
          <cell r="M365">
            <v>1012257002.24</v>
          </cell>
          <cell r="N365">
            <v>818.86052892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2577948894.49</v>
          </cell>
          <cell r="L366">
            <v>14158543</v>
          </cell>
          <cell r="M366">
            <v>1366582570.36</v>
          </cell>
          <cell r="N366">
            <v>515.589778898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</v>
          </cell>
          <cell r="N367">
            <v>129.66340197875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</v>
          </cell>
          <cell r="I368">
            <v>500000000</v>
          </cell>
          <cell r="J368">
            <v>8673421</v>
          </cell>
          <cell r="K368">
            <v>738262739.72</v>
          </cell>
          <cell r="L368">
            <v>4963421</v>
          </cell>
          <cell r="M368">
            <v>423479079.72</v>
          </cell>
          <cell r="N368">
            <v>147.652547944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15.9360829194558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17.1783454417624</v>
          </cell>
          <cell r="I370">
            <v>500000000</v>
          </cell>
          <cell r="J370">
            <v>4230110</v>
          </cell>
          <cell r="K370">
            <v>359752720.3</v>
          </cell>
          <cell r="L370">
            <v>1320000</v>
          </cell>
          <cell r="M370">
            <v>112648800</v>
          </cell>
          <cell r="N370">
            <v>71.95054406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623359935.76</v>
          </cell>
          <cell r="L371">
            <v>3652980</v>
          </cell>
          <cell r="M371">
            <v>360256887.6</v>
          </cell>
          <cell r="N371">
            <v>207.786645253333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15.5869354317128</v>
          </cell>
          <cell r="I372">
            <v>500000000</v>
          </cell>
          <cell r="J372">
            <v>7521935</v>
          </cell>
          <cell r="K372">
            <v>696927119.95</v>
          </cell>
          <cell r="L372">
            <v>4594935</v>
          </cell>
          <cell r="M372">
            <v>426272119.95</v>
          </cell>
          <cell r="N372">
            <v>139.38542399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257901379.85</v>
          </cell>
          <cell r="L373">
            <v>2107059</v>
          </cell>
          <cell r="M373">
            <v>206175723.15</v>
          </cell>
          <cell r="N373">
            <v>85.9671266166667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</v>
          </cell>
          <cell r="I374">
            <v>500000000</v>
          </cell>
          <cell r="J374">
            <v>10730646</v>
          </cell>
          <cell r="K374">
            <v>916256386.54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15.1925973746503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160.836259924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16.4958061509786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170.6068072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14.68441391155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13.2639660571776</v>
          </cell>
          <cell r="I379">
            <v>300000000</v>
          </cell>
          <cell r="J379">
            <v>8244608</v>
          </cell>
          <cell r="K379">
            <v>815455455.23</v>
          </cell>
          <cell r="L379">
            <v>6259752</v>
          </cell>
          <cell r="M379">
            <v>619650081.23</v>
          </cell>
          <cell r="N379">
            <v>81.545545523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14.3163309044149</v>
          </cell>
          <cell r="I381">
            <v>500000000</v>
          </cell>
          <cell r="J381">
            <v>7390048</v>
          </cell>
          <cell r="K381">
            <v>687217761.82</v>
          </cell>
          <cell r="L381">
            <v>2641886</v>
          </cell>
          <cell r="M381">
            <v>246540801.52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997782717.18</v>
          </cell>
          <cell r="L382">
            <v>2899054</v>
          </cell>
          <cell r="M382">
            <v>251000095.32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11.237169097785</v>
          </cell>
          <cell r="I383">
            <v>400000000</v>
          </cell>
          <cell r="J383">
            <v>6763000</v>
          </cell>
          <cell r="K383">
            <v>666713550.84</v>
          </cell>
          <cell r="L383">
            <v>3747724</v>
          </cell>
          <cell r="M383">
            <v>369975313.28</v>
          </cell>
          <cell r="N383">
            <v>166.67838771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757.769346995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</v>
          </cell>
          <cell r="I387">
            <v>300000000</v>
          </cell>
          <cell r="J387">
            <v>8635471</v>
          </cell>
          <cell r="K387">
            <v>746870001.78</v>
          </cell>
          <cell r="L387">
            <v>4215471</v>
          </cell>
          <cell r="M387">
            <v>367504761.78</v>
          </cell>
          <cell r="N387">
            <v>248.95666726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10.3989496010503</v>
          </cell>
          <cell r="I389">
            <v>400000000</v>
          </cell>
          <cell r="J389">
            <v>16163375</v>
          </cell>
          <cell r="K389">
            <v>1599194085.57</v>
          </cell>
          <cell r="L389">
            <v>9685555</v>
          </cell>
          <cell r="M389">
            <v>958963830.25</v>
          </cell>
          <cell r="N389">
            <v>399.7985213925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</v>
          </cell>
          <cell r="L390">
            <v>2897016</v>
          </cell>
          <cell r="M390">
            <v>271508339.52</v>
          </cell>
          <cell r="N390">
            <v>210.228061025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609079791.51</v>
          </cell>
          <cell r="N391">
            <v>281.25475219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395320042.15</v>
          </cell>
          <cell r="L392">
            <v>1300175</v>
          </cell>
          <cell r="M392">
            <v>113752310.75</v>
          </cell>
          <cell r="N392">
            <v>98.8300105375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10.3989496010503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</v>
          </cell>
          <cell r="N395">
            <v>289.6347158675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509.391135153333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10.3677740526262</v>
          </cell>
          <cell r="I398">
            <v>400000000</v>
          </cell>
          <cell r="J398">
            <v>23504696</v>
          </cell>
          <cell r="K398">
            <v>2312924837.72</v>
          </cell>
          <cell r="L398">
            <v>18497696</v>
          </cell>
          <cell r="M398">
            <v>1820728217.28</v>
          </cell>
          <cell r="N398">
            <v>578.23120943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</v>
          </cell>
          <cell r="I399">
            <v>300000000</v>
          </cell>
          <cell r="J399">
            <v>3578115</v>
          </cell>
          <cell r="K399">
            <v>311630955.15</v>
          </cell>
          <cell r="L399">
            <v>1768115</v>
          </cell>
          <cell r="M399">
            <v>154904555.15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67.3533333333333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</v>
          </cell>
          <cell r="L401">
            <v>5447188</v>
          </cell>
          <cell r="M401">
            <v>538345590.04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13.0833155763904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10.4708251317903</v>
          </cell>
          <cell r="I403">
            <v>400000000</v>
          </cell>
          <cell r="J403">
            <v>5575319</v>
          </cell>
          <cell r="K403">
            <v>547518515.31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</v>
          </cell>
          <cell r="I404">
            <v>300000000</v>
          </cell>
          <cell r="J404">
            <v>4819927</v>
          </cell>
          <cell r="K404">
            <v>419048979.47</v>
          </cell>
          <cell r="L404">
            <v>1199927</v>
          </cell>
          <cell r="M404">
            <v>105125604.47</v>
          </cell>
          <cell r="N404">
            <v>139.682993156667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65.9455306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10.4708251317903</v>
          </cell>
          <cell r="I408">
            <v>500000000</v>
          </cell>
          <cell r="J408">
            <v>4521155</v>
          </cell>
          <cell r="K408">
            <v>443346457.7</v>
          </cell>
          <cell r="L408">
            <v>2901155</v>
          </cell>
          <cell r="M408">
            <v>284951444.1</v>
          </cell>
          <cell r="N408">
            <v>88.66929154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</v>
          </cell>
          <cell r="N409">
            <v>426.005811508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10.318506394751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278.6308238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</v>
          </cell>
          <cell r="L412">
            <v>5670609</v>
          </cell>
          <cell r="M412">
            <v>557080628.16</v>
          </cell>
          <cell r="N412">
            <v>177.625200696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144.566076923077</v>
          </cell>
          <cell r="O413">
            <v>10</v>
          </cell>
          <cell r="P413">
            <v>100</v>
          </cell>
          <cell r="Q413">
            <v>142.7</v>
          </cell>
          <cell r="R413">
            <v>146.7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</v>
          </cell>
          <cell r="N414">
            <v>441.000364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793820441.28</v>
          </cell>
          <cell r="L416">
            <v>5373081</v>
          </cell>
          <cell r="M416">
            <v>530000709.84</v>
          </cell>
          <cell r="N416">
            <v>158.764088256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</v>
          </cell>
          <cell r="I417">
            <v>500000000</v>
          </cell>
          <cell r="J417">
            <v>22569346</v>
          </cell>
          <cell r="K417">
            <v>2216789583.22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</v>
          </cell>
          <cell r="L420">
            <v>9830906</v>
          </cell>
          <cell r="M420">
            <v>969917185.96</v>
          </cell>
          <cell r="N420">
            <v>251.499687632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10.171522901756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</v>
          </cell>
          <cell r="N421">
            <v>205.600978856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2518661559.18</v>
          </cell>
          <cell r="L422">
            <v>7161980</v>
          </cell>
          <cell r="M422">
            <v>695356638.2</v>
          </cell>
          <cell r="N422">
            <v>839.55385306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13.8692780687771</v>
          </cell>
          <cell r="I423">
            <v>300000000</v>
          </cell>
          <cell r="J423">
            <v>8682995</v>
          </cell>
          <cell r="K423">
            <v>761487801.4</v>
          </cell>
          <cell r="L423">
            <v>2892000</v>
          </cell>
          <cell r="M423">
            <v>253975440</v>
          </cell>
          <cell r="N423">
            <v>253.829267133333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</v>
          </cell>
          <cell r="I424">
            <v>500000000</v>
          </cell>
          <cell r="J424">
            <v>21596493</v>
          </cell>
          <cell r="K424">
            <v>2139507077.09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1943391180.85</v>
          </cell>
          <cell r="N425">
            <v>598.171082058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12.6528442317916</v>
          </cell>
          <cell r="I427">
            <v>250000000</v>
          </cell>
          <cell r="J427">
            <v>17337897</v>
          </cell>
          <cell r="K427">
            <v>1628355007.85</v>
          </cell>
          <cell r="L427">
            <v>2658162</v>
          </cell>
          <cell r="M427">
            <v>250000136.1</v>
          </cell>
          <cell r="N427">
            <v>651.34200314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32.3332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</v>
          </cell>
          <cell r="I429">
            <v>500000000</v>
          </cell>
          <cell r="J429">
            <v>24451822</v>
          </cell>
          <cell r="K429">
            <v>2413636962.86</v>
          </cell>
          <cell r="L429">
            <v>14089966</v>
          </cell>
          <cell r="M429">
            <v>1391806841.48</v>
          </cell>
          <cell r="N429">
            <v>482.727392572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9.09655211331187</v>
          </cell>
          <cell r="I430">
            <v>500000000</v>
          </cell>
          <cell r="J430">
            <v>28673036</v>
          </cell>
          <cell r="K430">
            <v>2820795358.18</v>
          </cell>
          <cell r="L430">
            <v>15900721</v>
          </cell>
          <cell r="M430">
            <v>1565425982.45</v>
          </cell>
          <cell r="N430">
            <v>564.159071636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8.99287894201426</v>
          </cell>
          <cell r="I431">
            <v>500000000</v>
          </cell>
          <cell r="J431">
            <v>12792937</v>
          </cell>
          <cell r="K431">
            <v>1256363824.6</v>
          </cell>
          <cell r="L431">
            <v>5496487</v>
          </cell>
          <cell r="M431">
            <v>540304672.1</v>
          </cell>
          <cell r="N431">
            <v>251.27276492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</v>
          </cell>
          <cell r="I434">
            <v>500000000</v>
          </cell>
          <cell r="J434">
            <v>16483233</v>
          </cell>
          <cell r="K434">
            <v>1620808740.83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8.03454101745818</v>
          </cell>
          <cell r="I435">
            <v>500000000</v>
          </cell>
          <cell r="J435">
            <v>27635173</v>
          </cell>
          <cell r="K435">
            <v>2732242430.83</v>
          </cell>
          <cell r="L435">
            <v>16074836</v>
          </cell>
          <cell r="M435">
            <v>1590267358.71</v>
          </cell>
          <cell r="N435">
            <v>546.448486166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</v>
          </cell>
          <cell r="I436">
            <v>500000000</v>
          </cell>
          <cell r="J436">
            <v>20489677</v>
          </cell>
          <cell r="K436">
            <v>2019401647.57</v>
          </cell>
          <cell r="L436">
            <v>11929726</v>
          </cell>
          <cell r="M436">
            <v>1176509578.12</v>
          </cell>
          <cell r="N436">
            <v>403.880329514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9.50040950040947</v>
          </cell>
          <cell r="I437">
            <v>250000000</v>
          </cell>
          <cell r="J437">
            <v>23878484</v>
          </cell>
          <cell r="K437">
            <v>2324110456.08</v>
          </cell>
          <cell r="L437">
            <v>2559378</v>
          </cell>
          <cell r="M437">
            <v>250000043.04</v>
          </cell>
          <cell r="N437">
            <v>929.644182432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388033137.96</v>
          </cell>
          <cell r="N439">
            <v>207.599403748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8.02862346643493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10.9927207511341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</v>
          </cell>
          <cell r="N441">
            <v>722.108435512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7.73105847370777</v>
          </cell>
          <cell r="I443">
            <v>500000000</v>
          </cell>
          <cell r="J443">
            <v>4105249</v>
          </cell>
          <cell r="K443">
            <v>404577299.99</v>
          </cell>
          <cell r="L443">
            <v>1082684</v>
          </cell>
          <cell r="M443">
            <v>107153235.48</v>
          </cell>
          <cell r="N443">
            <v>80.915459998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</v>
          </cell>
          <cell r="L445">
            <v>4083046</v>
          </cell>
          <cell r="M445">
            <v>402261691.92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</v>
          </cell>
          <cell r="I448">
            <v>500000000</v>
          </cell>
          <cell r="J448">
            <v>34664451</v>
          </cell>
          <cell r="K448">
            <v>3424183770.92</v>
          </cell>
          <cell r="L448">
            <v>24990288</v>
          </cell>
          <cell r="M448">
            <v>2469786836.82</v>
          </cell>
          <cell r="N448">
            <v>684.836754184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</v>
          </cell>
          <cell r="L449">
            <v>14495400</v>
          </cell>
          <cell r="M449">
            <v>1428080808</v>
          </cell>
          <cell r="N449">
            <v>336.838611276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</v>
          </cell>
          <cell r="L450">
            <v>1388511</v>
          </cell>
          <cell r="M450">
            <v>135754720.47</v>
          </cell>
          <cell r="N450">
            <v>777.217251056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24.9230769230769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</v>
          </cell>
          <cell r="N452">
            <v>428.888423642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8.02862346643493</v>
          </cell>
          <cell r="I453">
            <v>500000000</v>
          </cell>
          <cell r="J453">
            <v>27173814</v>
          </cell>
          <cell r="K453">
            <v>2670641219.42</v>
          </cell>
          <cell r="L453">
            <v>21186306</v>
          </cell>
          <cell r="M453">
            <v>2083249468.98</v>
          </cell>
          <cell r="N453">
            <v>534.128243884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</v>
          </cell>
          <cell r="N454">
            <v>266.500643715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7.84737707502761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</v>
          </cell>
          <cell r="N457">
            <v>278.9177381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</v>
          </cell>
          <cell r="I459">
            <v>250000000</v>
          </cell>
          <cell r="J459">
            <v>18662062</v>
          </cell>
          <cell r="K459">
            <v>1769731397.82</v>
          </cell>
          <cell r="L459">
            <v>7476000</v>
          </cell>
          <cell r="M459">
            <v>717097920</v>
          </cell>
          <cell r="N459">
            <v>707.892559128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</v>
          </cell>
          <cell r="I461">
            <v>500000000</v>
          </cell>
          <cell r="J461">
            <v>7293724</v>
          </cell>
          <cell r="K461">
            <v>720098931.52</v>
          </cell>
          <cell r="L461">
            <v>4982334</v>
          </cell>
          <cell r="M461">
            <v>492404069.22</v>
          </cell>
          <cell r="N461">
            <v>144.019786304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</v>
          </cell>
          <cell r="I462">
            <v>500000000</v>
          </cell>
          <cell r="J462">
            <v>6806862</v>
          </cell>
          <cell r="K462">
            <v>668807225.1</v>
          </cell>
          <cell r="L462">
            <v>4786649</v>
          </cell>
          <cell r="M462">
            <v>470814795.64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</v>
          </cell>
          <cell r="N463">
            <v>592.552745604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7.84737707502761</v>
          </cell>
          <cell r="I465">
            <v>500000000</v>
          </cell>
          <cell r="J465">
            <v>11615231</v>
          </cell>
          <cell r="K465">
            <v>1145254999.06</v>
          </cell>
          <cell r="L465">
            <v>9045074</v>
          </cell>
          <cell r="M465">
            <v>892387000.84</v>
          </cell>
          <cell r="N465">
            <v>229.050999812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</v>
          </cell>
          <cell r="I467">
            <v>500000000</v>
          </cell>
          <cell r="J467">
            <v>28583152</v>
          </cell>
          <cell r="K467">
            <v>2810117382.44</v>
          </cell>
          <cell r="L467">
            <v>20349463</v>
          </cell>
          <cell r="M467">
            <v>2001573180.68</v>
          </cell>
          <cell r="N467">
            <v>562.023476488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7.78428727198805</v>
          </cell>
          <cell r="I470">
            <v>700000000</v>
          </cell>
          <cell r="J470">
            <v>18383826</v>
          </cell>
          <cell r="K470">
            <v>1808083301.38</v>
          </cell>
          <cell r="L470">
            <v>12853811</v>
          </cell>
          <cell r="M470">
            <v>1264551826.13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</v>
          </cell>
          <cell r="I471">
            <v>700000000</v>
          </cell>
          <cell r="J471">
            <v>37257436</v>
          </cell>
          <cell r="K471">
            <v>3676304312.68</v>
          </cell>
          <cell r="L471">
            <v>35535890</v>
          </cell>
          <cell r="M471">
            <v>3506665523.45</v>
          </cell>
          <cell r="N471">
            <v>525.186330382857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</v>
          </cell>
          <cell r="I473">
            <v>500000000</v>
          </cell>
          <cell r="J473">
            <v>33158784</v>
          </cell>
          <cell r="K473">
            <v>2993306436.32</v>
          </cell>
          <cell r="L473">
            <v>11052168</v>
          </cell>
          <cell r="M473">
            <v>1000000160.64</v>
          </cell>
          <cell r="N473">
            <v>598.661287264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7.99673602611177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</v>
          </cell>
          <cell r="N474">
            <v>626.06356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767482219.8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449999995.89</v>
          </cell>
          <cell r="N478">
            <v>409.901320777778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</v>
          </cell>
          <cell r="I479">
            <v>700000000</v>
          </cell>
          <cell r="J479">
            <v>23753830</v>
          </cell>
          <cell r="K479">
            <v>2332437565.6</v>
          </cell>
          <cell r="L479">
            <v>15341606</v>
          </cell>
          <cell r="M479">
            <v>1506699125.26</v>
          </cell>
          <cell r="N479">
            <v>333.205366514286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</v>
          </cell>
          <cell r="N480">
            <v>372.71408872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7.01500050337262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803821871.54</v>
          </cell>
          <cell r="L482">
            <v>5598877</v>
          </cell>
          <cell r="M482">
            <v>551601362.04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</v>
          </cell>
          <cell r="I485">
            <v>700000000</v>
          </cell>
          <cell r="J485">
            <v>4550807</v>
          </cell>
          <cell r="K485">
            <v>446814281.26</v>
          </cell>
          <cell r="L485">
            <v>1742807</v>
          </cell>
          <cell r="M485">
            <v>171161075.47</v>
          </cell>
          <cell r="N485">
            <v>63.8306116085714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</v>
          </cell>
          <cell r="N486">
            <v>366.644885121667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206784899.73</v>
          </cell>
          <cell r="N487">
            <v>497.20701968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6.9096033823233</v>
          </cell>
          <cell r="I488">
            <v>700000000</v>
          </cell>
          <cell r="J488">
            <v>30427568</v>
          </cell>
          <cell r="K488">
            <v>3022394097.3</v>
          </cell>
          <cell r="L488">
            <v>20100580</v>
          </cell>
          <cell r="M488">
            <v>1996791617.2</v>
          </cell>
          <cell r="N488">
            <v>431.770585328571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</v>
          </cell>
          <cell r="I489">
            <v>700000000</v>
          </cell>
          <cell r="J489">
            <v>8143853</v>
          </cell>
          <cell r="K489">
            <v>799647873.6</v>
          </cell>
          <cell r="L489">
            <v>5606202</v>
          </cell>
          <cell r="M489">
            <v>550564821.91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856911046.67</v>
          </cell>
          <cell r="L492">
            <v>7288570</v>
          </cell>
          <cell r="M492">
            <v>718069916.4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</v>
          </cell>
          <cell r="L493">
            <v>4410629</v>
          </cell>
          <cell r="M493">
            <v>399999944.01</v>
          </cell>
          <cell r="N493">
            <v>416.353784595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</v>
          </cell>
          <cell r="I494">
            <v>200000000</v>
          </cell>
          <cell r="J494">
            <v>12384208</v>
          </cell>
          <cell r="K494">
            <v>1186532754.36</v>
          </cell>
          <cell r="L494">
            <v>2082899</v>
          </cell>
          <cell r="M494">
            <v>199999961.98</v>
          </cell>
          <cell r="N494">
            <v>593.26637718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333.510658422857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7.78428727198805</v>
          </cell>
          <cell r="I497">
            <v>700000000</v>
          </cell>
          <cell r="J497">
            <v>50031093</v>
          </cell>
          <cell r="K497">
            <v>4921578353.32</v>
          </cell>
          <cell r="L497">
            <v>44710869</v>
          </cell>
          <cell r="M497">
            <v>4398655292.22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2807238365.37</v>
          </cell>
          <cell r="L498">
            <v>25975199</v>
          </cell>
          <cell r="M498">
            <v>2559336357.47</v>
          </cell>
          <cell r="N498">
            <v>401.034052195714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144.283333333333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</v>
          </cell>
          <cell r="I500">
            <v>700000000</v>
          </cell>
          <cell r="J500">
            <v>64556824</v>
          </cell>
          <cell r="K500">
            <v>6340412981.72</v>
          </cell>
          <cell r="L500">
            <v>47179856</v>
          </cell>
          <cell r="M500">
            <v>4634005456.32</v>
          </cell>
          <cell r="N500">
            <v>905.773283102857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</v>
          </cell>
          <cell r="I501">
            <v>300000000</v>
          </cell>
          <cell r="J501">
            <v>16647599</v>
          </cell>
          <cell r="K501">
            <v>1505890815.31</v>
          </cell>
          <cell r="L501">
            <v>7800000</v>
          </cell>
          <cell r="M501">
            <v>709722000</v>
          </cell>
          <cell r="N501">
            <v>501.963605103333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729.044181765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6.9096033823233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6.9096033823233</v>
          </cell>
          <cell r="I509">
            <v>1000000000</v>
          </cell>
          <cell r="J509">
            <v>2383355</v>
          </cell>
          <cell r="K509">
            <v>236718085.7</v>
          </cell>
          <cell r="L509">
            <v>2273355</v>
          </cell>
          <cell r="M509">
            <v>225835085.7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7.33197556008145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</v>
          </cell>
          <cell r="I513">
            <v>1000000000</v>
          </cell>
          <cell r="J513">
            <v>13826550</v>
          </cell>
          <cell r="K513">
            <v>1369253056.44</v>
          </cell>
          <cell r="L513">
            <v>11450441</v>
          </cell>
          <cell r="M513">
            <v>1134280685.46</v>
          </cell>
          <cell r="N513">
            <v>136.925305644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</v>
          </cell>
          <cell r="I517">
            <v>700000000</v>
          </cell>
          <cell r="J517">
            <v>7638308</v>
          </cell>
          <cell r="K517">
            <v>748150106.21</v>
          </cell>
          <cell r="L517">
            <v>4018123</v>
          </cell>
          <cell r="M517">
            <v>394660041.06</v>
          </cell>
          <cell r="N517">
            <v>106.878586601429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2318185812.66</v>
          </cell>
          <cell r="L519">
            <v>19686254</v>
          </cell>
          <cell r="M519">
            <v>1939887874.66</v>
          </cell>
          <cell r="N519">
            <v>331.169401808571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</v>
          </cell>
          <cell r="I521">
            <v>700000000</v>
          </cell>
          <cell r="J521">
            <v>8512799</v>
          </cell>
          <cell r="K521">
            <v>833659720.34</v>
          </cell>
          <cell r="L521">
            <v>5290613</v>
          </cell>
          <cell r="M521">
            <v>519644008.86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</v>
          </cell>
          <cell r="I522">
            <v>100000000</v>
          </cell>
          <cell r="J522">
            <v>6707069</v>
          </cell>
          <cell r="K522">
            <v>654722873.69</v>
          </cell>
          <cell r="L522">
            <v>1018226</v>
          </cell>
          <cell r="M522">
            <v>99999975.46</v>
          </cell>
          <cell r="N522">
            <v>654.72287369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7.66935747176908</v>
          </cell>
          <cell r="I523">
            <v>700000000</v>
          </cell>
          <cell r="J523">
            <v>16315286</v>
          </cell>
          <cell r="K523">
            <v>1609933255.83</v>
          </cell>
          <cell r="L523">
            <v>14093739</v>
          </cell>
          <cell r="M523">
            <v>1390911101.91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7.68662232076864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17.15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7.68662232076864</v>
          </cell>
          <cell r="I527">
            <v>800000000</v>
          </cell>
          <cell r="J527">
            <v>13089422</v>
          </cell>
          <cell r="K527">
            <v>1287839898.9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9.64912280701754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7.42982013783824</v>
          </cell>
          <cell r="I529">
            <v>800000000</v>
          </cell>
          <cell r="J529">
            <v>37497245</v>
          </cell>
          <cell r="K529">
            <v>3717646851.3</v>
          </cell>
          <cell r="L529">
            <v>33749969</v>
          </cell>
          <cell r="M529">
            <v>3346309426.35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7.85699438786115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6103117748.4</v>
          </cell>
          <cell r="N531">
            <v>841.9700575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7.66935747176908</v>
          </cell>
          <cell r="I535">
            <v>2000000000</v>
          </cell>
          <cell r="J535">
            <v>25726958</v>
          </cell>
          <cell r="K535">
            <v>2538910488.24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</v>
          </cell>
          <cell r="I536">
            <v>100000000</v>
          </cell>
          <cell r="J536">
            <v>6062235</v>
          </cell>
          <cell r="K536">
            <v>593812368.35</v>
          </cell>
          <cell r="L536">
            <v>1018226</v>
          </cell>
          <cell r="M536">
            <v>99999975.46</v>
          </cell>
          <cell r="N536">
            <v>593.81236835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</v>
          </cell>
          <cell r="I537">
            <v>2000000000</v>
          </cell>
          <cell r="J537">
            <v>56281524</v>
          </cell>
          <cell r="K537">
            <v>5527807187.28</v>
          </cell>
          <cell r="L537">
            <v>49897524</v>
          </cell>
          <cell r="M537">
            <v>4900934807.28</v>
          </cell>
          <cell r="N537">
            <v>276.390359364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9.60105217010084</v>
          </cell>
          <cell r="I540">
            <v>300000000</v>
          </cell>
          <cell r="J540">
            <v>8309206</v>
          </cell>
          <cell r="K540">
            <v>745567205.44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7.61004165259483</v>
          </cell>
          <cell r="I541">
            <v>900000000</v>
          </cell>
          <cell r="J541">
            <v>13758370</v>
          </cell>
          <cell r="K541">
            <v>1357791778.38</v>
          </cell>
          <cell r="L541">
            <v>12638228</v>
          </cell>
          <cell r="M541">
            <v>1247393103.67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</v>
          </cell>
          <cell r="I542">
            <v>150000000</v>
          </cell>
          <cell r="J542">
            <v>4988570</v>
          </cell>
          <cell r="K542">
            <v>478010077.4</v>
          </cell>
          <cell r="L542">
            <v>1268953</v>
          </cell>
          <cell r="M542">
            <v>122124036.72</v>
          </cell>
          <cell r="N542">
            <v>318.673384933333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</v>
          </cell>
          <cell r="I543">
            <v>900000000</v>
          </cell>
          <cell r="J543">
            <v>10530311</v>
          </cell>
          <cell r="K543">
            <v>1034164397.68</v>
          </cell>
          <cell r="L543">
            <v>6346805</v>
          </cell>
          <cell r="M543">
            <v>623383187.1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166.207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</v>
          </cell>
          <cell r="I545">
            <v>900000000</v>
          </cell>
          <cell r="J545">
            <v>7817099</v>
          </cell>
          <cell r="K545">
            <v>779666464.26</v>
          </cell>
          <cell r="L545">
            <v>7717099</v>
          </cell>
          <cell r="M545">
            <v>769706464.26</v>
          </cell>
          <cell r="N545">
            <v>86.62960714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20.5539955555556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</v>
          </cell>
          <cell r="I548">
            <v>900000000</v>
          </cell>
          <cell r="J548">
            <v>6655671</v>
          </cell>
          <cell r="K548">
            <v>664679459.9</v>
          </cell>
          <cell r="L548">
            <v>5735640</v>
          </cell>
          <cell r="M548">
            <v>572825369.2</v>
          </cell>
          <cell r="N548">
            <v>73.8532733222222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</v>
          </cell>
          <cell r="I549">
            <v>100000000</v>
          </cell>
          <cell r="J549">
            <v>5060738</v>
          </cell>
          <cell r="K549">
            <v>496824188.99</v>
          </cell>
          <cell r="L549">
            <v>811233</v>
          </cell>
          <cell r="M549">
            <v>79809102.54</v>
          </cell>
          <cell r="N549">
            <v>496.82418899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7.68662232076864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107879265.6</v>
          </cell>
          <cell r="N550">
            <v>13.1812379111111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</v>
          </cell>
          <cell r="I551">
            <v>900000000</v>
          </cell>
          <cell r="J551">
            <v>34755836</v>
          </cell>
          <cell r="K551">
            <v>3471059341.32</v>
          </cell>
          <cell r="L551">
            <v>34655836</v>
          </cell>
          <cell r="M551">
            <v>3461078341.32</v>
          </cell>
          <cell r="N551">
            <v>385.673260146667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1879100236.6</v>
          </cell>
          <cell r="L554">
            <v>16460502</v>
          </cell>
          <cell r="M554">
            <v>1622017867.08</v>
          </cell>
          <cell r="N554">
            <v>187.91002366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</v>
          </cell>
          <cell r="I558">
            <v>900000000</v>
          </cell>
          <cell r="J558">
            <v>6887853</v>
          </cell>
          <cell r="K558">
            <v>684634668.83</v>
          </cell>
          <cell r="L558">
            <v>3415067</v>
          </cell>
          <cell r="M558">
            <v>339628413.15</v>
          </cell>
          <cell r="N558">
            <v>76.0705187588889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9.60105217010084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</v>
          </cell>
          <cell r="I560">
            <v>900000000</v>
          </cell>
          <cell r="J560">
            <v>2754478</v>
          </cell>
          <cell r="K560">
            <v>270381935.23</v>
          </cell>
          <cell r="L560">
            <v>1436148</v>
          </cell>
          <cell r="M560">
            <v>141058456.56</v>
          </cell>
          <cell r="N560">
            <v>30.0424372477778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</v>
          </cell>
          <cell r="I562">
            <v>1000000000</v>
          </cell>
          <cell r="J562">
            <v>1609430</v>
          </cell>
          <cell r="K562">
            <v>156868966.99</v>
          </cell>
          <cell r="L562">
            <v>209430</v>
          </cell>
          <cell r="M562">
            <v>20697966.9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38.425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</v>
          </cell>
          <cell r="I564">
            <v>1000000000</v>
          </cell>
          <cell r="J564">
            <v>5981580</v>
          </cell>
          <cell r="K564">
            <v>587395662.4</v>
          </cell>
          <cell r="L564">
            <v>5421580</v>
          </cell>
          <cell r="M564">
            <v>532507587.6</v>
          </cell>
          <cell r="N564">
            <v>58.73956624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228445155.98</v>
          </cell>
          <cell r="L566">
            <v>2134310</v>
          </cell>
          <cell r="M566">
            <v>212555932.9</v>
          </cell>
          <cell r="N566">
            <v>22.844515598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6.54538062811261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</v>
          </cell>
          <cell r="N567">
            <v>611.92425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</v>
          </cell>
          <cell r="I569">
            <v>500000000</v>
          </cell>
          <cell r="J569">
            <v>2901744</v>
          </cell>
          <cell r="K569">
            <v>286518207.52</v>
          </cell>
          <cell r="L569">
            <v>2581620</v>
          </cell>
          <cell r="M569">
            <v>255141504.6</v>
          </cell>
          <cell r="N569">
            <v>57.303641504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</v>
          </cell>
          <cell r="I572">
            <v>500000000</v>
          </cell>
          <cell r="J572">
            <v>5847009</v>
          </cell>
          <cell r="K572">
            <v>581433439.29</v>
          </cell>
          <cell r="L572">
            <v>5726946</v>
          </cell>
          <cell r="M572">
            <v>569544779.7</v>
          </cell>
          <cell r="N572">
            <v>116.286687858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</v>
          </cell>
          <cell r="I577">
            <v>500000000</v>
          </cell>
          <cell r="J577">
            <v>56877305</v>
          </cell>
          <cell r="K577">
            <v>5640666605.94</v>
          </cell>
          <cell r="L577">
            <v>33981260</v>
          </cell>
          <cell r="M577">
            <v>3370940992</v>
          </cell>
          <cell r="N577">
            <v>1128.133321188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372.833333333333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</v>
          </cell>
          <cell r="I580">
            <v>500000000</v>
          </cell>
          <cell r="J580">
            <v>28927255</v>
          </cell>
          <cell r="K580">
            <v>2860057096.45</v>
          </cell>
          <cell r="L580">
            <v>18168060</v>
          </cell>
          <cell r="M580">
            <v>1797002814.6</v>
          </cell>
          <cell r="N580">
            <v>572.01141929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</v>
          </cell>
          <cell r="I582">
            <v>500000000</v>
          </cell>
          <cell r="J582">
            <v>33050037</v>
          </cell>
          <cell r="K582">
            <v>3287427243.01</v>
          </cell>
          <cell r="L582">
            <v>25635037</v>
          </cell>
          <cell r="M582">
            <v>2550429831.13</v>
          </cell>
          <cell r="N582">
            <v>657.485448602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6.72511673217101</v>
          </cell>
          <cell r="I583">
            <v>500000000</v>
          </cell>
          <cell r="J583">
            <v>26571911</v>
          </cell>
          <cell r="K583">
            <v>2606470237.06</v>
          </cell>
          <cell r="L583">
            <v>15510492</v>
          </cell>
          <cell r="M583">
            <v>1539106121.16</v>
          </cell>
          <cell r="N583">
            <v>521.294047412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</v>
          </cell>
          <cell r="I585">
            <v>500000000</v>
          </cell>
          <cell r="J585">
            <v>11580482</v>
          </cell>
          <cell r="K585">
            <v>1141489627.42</v>
          </cell>
          <cell r="L585">
            <v>7905324</v>
          </cell>
          <cell r="M585">
            <v>780097372.32</v>
          </cell>
          <cell r="N585">
            <v>228.297925484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6.83104284559422</v>
          </cell>
          <cell r="I587">
            <v>500000000</v>
          </cell>
          <cell r="J587">
            <v>26735877</v>
          </cell>
          <cell r="K587">
            <v>2644506130.28</v>
          </cell>
          <cell r="L587">
            <v>11442784</v>
          </cell>
          <cell r="M587">
            <v>1132377904.64</v>
          </cell>
          <cell r="N587">
            <v>528.901226056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6.46114581234464</v>
          </cell>
          <cell r="I589">
            <v>500000000</v>
          </cell>
          <cell r="J589">
            <v>25530044</v>
          </cell>
          <cell r="K589">
            <v>2533039084.6</v>
          </cell>
          <cell r="L589">
            <v>13138912</v>
          </cell>
          <cell r="M589">
            <v>1304168405.12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97182126.85</v>
          </cell>
          <cell r="N590">
            <v>840.600859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6.38016864776996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611.2596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6.79566406645733</v>
          </cell>
          <cell r="I593">
            <v>500000000</v>
          </cell>
          <cell r="J593">
            <v>2731609</v>
          </cell>
          <cell r="K593">
            <v>268813144.34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393.22475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6.49934350065647</v>
          </cell>
          <cell r="I595">
            <v>500000000</v>
          </cell>
          <cell r="J595">
            <v>5539856</v>
          </cell>
          <cell r="K595">
            <v>548074901.69</v>
          </cell>
          <cell r="L595">
            <v>4318499</v>
          </cell>
          <cell r="M595">
            <v>427574585.99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558.845333333333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</v>
          </cell>
          <cell r="N599">
            <v>379.16663491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</v>
          </cell>
          <cell r="I601">
            <v>500000000</v>
          </cell>
          <cell r="J601">
            <v>30802003</v>
          </cell>
          <cell r="K601">
            <v>3040663237.37</v>
          </cell>
          <cell r="L601">
            <v>26675003</v>
          </cell>
          <cell r="M601">
            <v>2633623046.19</v>
          </cell>
          <cell r="N601">
            <v>608.132647474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503.88075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6.49934350065647</v>
          </cell>
          <cell r="I604">
            <v>500000000</v>
          </cell>
          <cell r="J604">
            <v>35555864</v>
          </cell>
          <cell r="K604">
            <v>3520159336.82</v>
          </cell>
          <cell r="L604">
            <v>29704475</v>
          </cell>
          <cell r="M604">
            <v>2941040069.75</v>
          </cell>
          <cell r="N604">
            <v>704.031867364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</v>
          </cell>
          <cell r="I607">
            <v>500000000</v>
          </cell>
          <cell r="J607">
            <v>43855503</v>
          </cell>
          <cell r="K607">
            <v>4331310602.18</v>
          </cell>
          <cell r="L607">
            <v>36690093</v>
          </cell>
          <cell r="M607">
            <v>3623880485.61</v>
          </cell>
          <cell r="N607">
            <v>866.262120436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520.13325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</v>
          </cell>
          <cell r="I609">
            <v>500000000</v>
          </cell>
          <cell r="J609">
            <v>44395065</v>
          </cell>
          <cell r="K609">
            <v>4391096016.47</v>
          </cell>
          <cell r="L609">
            <v>31635951</v>
          </cell>
          <cell r="M609">
            <v>3129428272.92</v>
          </cell>
          <cell r="N609">
            <v>878.219203294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6.32346980137816</v>
          </cell>
          <cell r="I610">
            <v>500000000</v>
          </cell>
          <cell r="J610">
            <v>37890024</v>
          </cell>
          <cell r="K610">
            <v>3738358011.94</v>
          </cell>
          <cell r="L610">
            <v>33953024</v>
          </cell>
          <cell r="M610">
            <v>3350484423.32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358.841321592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6.12936496242818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386.851419246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</v>
          </cell>
          <cell r="I617">
            <v>500000000</v>
          </cell>
          <cell r="J617">
            <v>36606562</v>
          </cell>
          <cell r="K617">
            <v>3611176282.62</v>
          </cell>
          <cell r="L617">
            <v>28411274</v>
          </cell>
          <cell r="M617">
            <v>2805897420.24</v>
          </cell>
          <cell r="N617">
            <v>722.235256524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</v>
          </cell>
          <cell r="I619">
            <v>500000000</v>
          </cell>
          <cell r="J619">
            <v>36946890</v>
          </cell>
          <cell r="K619">
            <v>3667514755.36</v>
          </cell>
          <cell r="L619">
            <v>33157486</v>
          </cell>
          <cell r="M619">
            <v>3292197759.56</v>
          </cell>
          <cell r="N619">
            <v>733.502951072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10.2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</v>
          </cell>
          <cell r="I621">
            <v>500000000</v>
          </cell>
          <cell r="J621">
            <v>27651057</v>
          </cell>
          <cell r="K621">
            <v>2729751272.32</v>
          </cell>
          <cell r="L621">
            <v>20391057</v>
          </cell>
          <cell r="M621">
            <v>2013820792.32</v>
          </cell>
          <cell r="N621">
            <v>545.950254464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5.41174093159544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5.42377443558431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165846152.1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</v>
          </cell>
          <cell r="I626">
            <v>500000000</v>
          </cell>
          <cell r="J626">
            <v>21043115</v>
          </cell>
          <cell r="K626">
            <v>2074930039.4</v>
          </cell>
          <cell r="L626">
            <v>15878115</v>
          </cell>
          <cell r="M626">
            <v>1568122637.4</v>
          </cell>
          <cell r="N626">
            <v>414.98600788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</v>
          </cell>
          <cell r="I627">
            <v>100000000</v>
          </cell>
          <cell r="J627">
            <v>4990763</v>
          </cell>
          <cell r="K627">
            <v>492282208.47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5.30558642287102</v>
          </cell>
          <cell r="I628">
            <v>500000000</v>
          </cell>
          <cell r="J628">
            <v>9111022</v>
          </cell>
          <cell r="K628">
            <v>900304088.6</v>
          </cell>
          <cell r="L628">
            <v>1025100</v>
          </cell>
          <cell r="M628">
            <v>101474649</v>
          </cell>
          <cell r="N628">
            <v>180.06081772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176.0895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116.4106674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</v>
          </cell>
          <cell r="I635">
            <v>500000000</v>
          </cell>
          <cell r="J635">
            <v>11048257</v>
          </cell>
          <cell r="K635">
            <v>1088721446.37</v>
          </cell>
          <cell r="L635">
            <v>4670100</v>
          </cell>
          <cell r="M635">
            <v>461219076</v>
          </cell>
          <cell r="N635">
            <v>217.744289274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8.2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5.48523206751055</v>
          </cell>
          <cell r="I638">
            <v>500000000</v>
          </cell>
          <cell r="J638">
            <v>4520239</v>
          </cell>
          <cell r="K638">
            <v>444474885.57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</v>
          </cell>
          <cell r="N639">
            <v>390.6193972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</v>
          </cell>
          <cell r="I640">
            <v>500000000</v>
          </cell>
          <cell r="J640">
            <v>17108811</v>
          </cell>
          <cell r="K640">
            <v>1691201005.57</v>
          </cell>
          <cell r="L640">
            <v>15088811</v>
          </cell>
          <cell r="M640">
            <v>1491830743.57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5.07720127973293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5.48523206751055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457.92817525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5.45123498795358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</v>
          </cell>
          <cell r="N645">
            <v>222.25643734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5.48523206751055</v>
          </cell>
          <cell r="I647">
            <v>500000000</v>
          </cell>
          <cell r="J647">
            <v>14860095</v>
          </cell>
          <cell r="K647">
            <v>1458039234.31</v>
          </cell>
          <cell r="L647">
            <v>1792888</v>
          </cell>
          <cell r="M647">
            <v>177047690</v>
          </cell>
          <cell r="N647">
            <v>291.607846862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5.30558642287102</v>
          </cell>
          <cell r="I648">
            <v>500000000</v>
          </cell>
          <cell r="J648">
            <v>3164444</v>
          </cell>
          <cell r="K648">
            <v>312336980.76</v>
          </cell>
          <cell r="L648">
            <v>954644</v>
          </cell>
          <cell r="M648">
            <v>94500209.56</v>
          </cell>
          <cell r="N648">
            <v>62.467396152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5.45123498795358</v>
          </cell>
          <cell r="I650">
            <v>500000000</v>
          </cell>
          <cell r="J650">
            <v>2383240</v>
          </cell>
          <cell r="K650">
            <v>233967676.4</v>
          </cell>
          <cell r="L650">
            <v>670240</v>
          </cell>
          <cell r="M650">
            <v>66259926.4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5.48523206751055</v>
          </cell>
          <cell r="I652">
            <v>500000000</v>
          </cell>
          <cell r="J652">
            <v>7876299</v>
          </cell>
          <cell r="K652">
            <v>777304480.65</v>
          </cell>
          <cell r="L652">
            <v>5464299</v>
          </cell>
          <cell r="M652">
            <v>539599526.25</v>
          </cell>
          <cell r="N652">
            <v>155.46089613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5.42377443558431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8.2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5.51793835270337</v>
          </cell>
          <cell r="I655">
            <v>500000000</v>
          </cell>
          <cell r="J655">
            <v>14113058</v>
          </cell>
          <cell r="K655">
            <v>1394354589.1</v>
          </cell>
          <cell r="L655">
            <v>10603058</v>
          </cell>
          <cell r="M655">
            <v>1049192589.1</v>
          </cell>
          <cell r="N655">
            <v>278.87091782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5.59638681666407</v>
          </cell>
          <cell r="I656">
            <v>500000000</v>
          </cell>
          <cell r="J656">
            <v>19643648</v>
          </cell>
          <cell r="K656">
            <v>1936622028.18</v>
          </cell>
          <cell r="L656">
            <v>14158526</v>
          </cell>
          <cell r="M656">
            <v>1399287124.58</v>
          </cell>
          <cell r="N656">
            <v>387.324405636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5.57412471724229</v>
          </cell>
          <cell r="I657">
            <v>500000000</v>
          </cell>
          <cell r="J657">
            <v>6099235</v>
          </cell>
          <cell r="K657">
            <v>602110171.55</v>
          </cell>
          <cell r="L657">
            <v>5589235</v>
          </cell>
          <cell r="M657">
            <v>551825171.55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5.57412471724229</v>
          </cell>
          <cell r="I659">
            <v>500000000</v>
          </cell>
          <cell r="J659">
            <v>17803955</v>
          </cell>
          <cell r="K659">
            <v>1756784866.19</v>
          </cell>
          <cell r="L659">
            <v>14183818</v>
          </cell>
          <cell r="M659">
            <v>1400368351.14</v>
          </cell>
          <cell r="N659">
            <v>351.356973238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5.59638681666407</v>
          </cell>
          <cell r="I660">
            <v>500000000</v>
          </cell>
          <cell r="J660">
            <v>24323120</v>
          </cell>
          <cell r="K660">
            <v>2402727594.2</v>
          </cell>
          <cell r="L660">
            <v>21723120</v>
          </cell>
          <cell r="M660">
            <v>2146895949.6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5.12109335745146</v>
          </cell>
          <cell r="I661">
            <v>500000000</v>
          </cell>
          <cell r="J661">
            <v>25465168</v>
          </cell>
          <cell r="K661">
            <v>2532874667.68</v>
          </cell>
          <cell r="L661">
            <v>21425168</v>
          </cell>
          <cell r="M661">
            <v>2132018467.68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168.4175</v>
          </cell>
          <cell r="O663">
            <v>7</v>
          </cell>
          <cell r="P663">
            <v>100</v>
          </cell>
          <cell r="Q663">
            <v>146.45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5.59638681666407</v>
          </cell>
          <cell r="I664">
            <v>500000000</v>
          </cell>
          <cell r="J664">
            <v>11367592</v>
          </cell>
          <cell r="K664">
            <v>1123304117.36</v>
          </cell>
          <cell r="L664">
            <v>9367592</v>
          </cell>
          <cell r="M664">
            <v>925799117.36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373.594710648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</v>
          </cell>
          <cell r="G667">
            <v>94.32</v>
          </cell>
          <cell r="H667">
            <v>8.3027</v>
          </cell>
          <cell r="I667">
            <v>412130000</v>
          </cell>
          <cell r="J667">
            <v>60100</v>
          </cell>
          <cell r="K667">
            <v>5649492.59726027</v>
          </cell>
          <cell r="L667">
            <v>29635</v>
          </cell>
          <cell r="M667">
            <v>2813140.75753425</v>
          </cell>
          <cell r="N667">
            <v>200.822717467457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5.57412471724229</v>
          </cell>
          <cell r="I670">
            <v>500000000</v>
          </cell>
          <cell r="J670">
            <v>41137699</v>
          </cell>
          <cell r="K670">
            <v>4059404393.44</v>
          </cell>
          <cell r="L670">
            <v>26327557</v>
          </cell>
          <cell r="M670">
            <v>2599319702.61</v>
          </cell>
          <cell r="N670">
            <v>811.880878688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5.51793835270337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189.42611465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</v>
          </cell>
          <cell r="N675">
            <v>201.422995868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5.51793835270337</v>
          </cell>
          <cell r="I677">
            <v>500000000</v>
          </cell>
          <cell r="J677">
            <v>12775417</v>
          </cell>
          <cell r="K677">
            <v>1263453728.85</v>
          </cell>
          <cell r="L677">
            <v>8375417</v>
          </cell>
          <cell r="M677">
            <v>828747512.15</v>
          </cell>
          <cell r="N677">
            <v>252.69074577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5.59638681666407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8.2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5.59638681666407</v>
          </cell>
          <cell r="I681">
            <v>500000000</v>
          </cell>
          <cell r="J681">
            <v>8606169</v>
          </cell>
          <cell r="K681">
            <v>850159627.11</v>
          </cell>
          <cell r="L681">
            <v>5543037</v>
          </cell>
          <cell r="M681">
            <v>547818346.71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68.413370324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5.30558642287102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41647351.19</v>
          </cell>
          <cell r="N683">
            <v>61.693070238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99997893.82</v>
          </cell>
          <cell r="N684">
            <v>881.58782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5.59638681666407</v>
          </cell>
          <cell r="I685">
            <v>500000000</v>
          </cell>
          <cell r="J685">
            <v>9164724</v>
          </cell>
          <cell r="K685">
            <v>903743035.76</v>
          </cell>
          <cell r="L685">
            <v>1350592</v>
          </cell>
          <cell r="M685">
            <v>133479007.36</v>
          </cell>
          <cell r="N685">
            <v>180.748607152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5.57412471724229</v>
          </cell>
          <cell r="I686">
            <v>500000000</v>
          </cell>
          <cell r="J686">
            <v>6110403</v>
          </cell>
          <cell r="K686">
            <v>601923517.23</v>
          </cell>
          <cell r="L686">
            <v>748266</v>
          </cell>
          <cell r="M686">
            <v>73876302.18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5.59638681666407</v>
          </cell>
          <cell r="I687">
            <v>500000000</v>
          </cell>
          <cell r="J687">
            <v>9878592</v>
          </cell>
          <cell r="K687">
            <v>975216707.36</v>
          </cell>
          <cell r="L687">
            <v>2278592</v>
          </cell>
          <cell r="M687">
            <v>225193247.36</v>
          </cell>
          <cell r="N687">
            <v>195.043341472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5.59638681666407</v>
          </cell>
          <cell r="I690">
            <v>500000000</v>
          </cell>
          <cell r="J690">
            <v>15338497</v>
          </cell>
          <cell r="K690">
            <v>1515154220.11</v>
          </cell>
          <cell r="L690">
            <v>8738497</v>
          </cell>
          <cell r="M690">
            <v>863625658.51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623159472.42</v>
          </cell>
          <cell r="N691">
            <v>203.111492958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5.30558642287102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5.59638681666407</v>
          </cell>
          <cell r="I693">
            <v>500000000</v>
          </cell>
          <cell r="J693">
            <v>4619856</v>
          </cell>
          <cell r="K693">
            <v>455713198.48</v>
          </cell>
          <cell r="L693">
            <v>2119856</v>
          </cell>
          <cell r="M693">
            <v>209505368.48</v>
          </cell>
          <cell r="N693">
            <v>91.142639696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92.859</v>
          </cell>
          <cell r="G694">
            <v>92.82</v>
          </cell>
          <cell r="H694">
            <v>9.1856</v>
          </cell>
          <cell r="I694">
            <v>500000000</v>
          </cell>
          <cell r="J694">
            <v>42800</v>
          </cell>
          <cell r="K694">
            <v>4005540.09657534</v>
          </cell>
          <cell r="L694">
            <v>36000</v>
          </cell>
          <cell r="M694">
            <v>3373364.72328767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5.57412471724229</v>
          </cell>
          <cell r="I696">
            <v>500000000</v>
          </cell>
          <cell r="J696">
            <v>9159697</v>
          </cell>
          <cell r="K696">
            <v>903056004.81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5.57412471724229</v>
          </cell>
          <cell r="I698">
            <v>500000000</v>
          </cell>
          <cell r="J698">
            <v>9384803</v>
          </cell>
          <cell r="K698">
            <v>924528986.29</v>
          </cell>
          <cell r="L698">
            <v>3523664</v>
          </cell>
          <cell r="M698">
            <v>347891346.72</v>
          </cell>
          <cell r="N698">
            <v>184.905797258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150.033333333333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492986.849315069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5.57412471724229</v>
          </cell>
          <cell r="I701">
            <v>500000000</v>
          </cell>
          <cell r="J701">
            <v>6509265</v>
          </cell>
          <cell r="K701">
            <v>641175203.45</v>
          </cell>
          <cell r="L701">
            <v>2658265</v>
          </cell>
          <cell r="M701">
            <v>262450503.45</v>
          </cell>
          <cell r="N701">
            <v>128.23504069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5.59638681666407</v>
          </cell>
          <cell r="I703">
            <v>500000000</v>
          </cell>
          <cell r="J703">
            <v>2585724</v>
          </cell>
          <cell r="K703">
            <v>255158985.76</v>
          </cell>
          <cell r="L703">
            <v>725592</v>
          </cell>
          <cell r="M703">
            <v>71710257.36</v>
          </cell>
          <cell r="N703">
            <v>51.031797152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9.203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94.6144823934461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</v>
          </cell>
          <cell r="I706">
            <v>500000000</v>
          </cell>
          <cell r="J706">
            <v>3018936</v>
          </cell>
          <cell r="K706">
            <v>299700048.16</v>
          </cell>
          <cell r="L706">
            <v>2018936</v>
          </cell>
          <cell r="M706">
            <v>200460155.44</v>
          </cell>
          <cell r="N706">
            <v>59.940009632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</v>
          </cell>
          <cell r="I707">
            <v>500000000</v>
          </cell>
          <cell r="J707">
            <v>4245215</v>
          </cell>
          <cell r="K707">
            <v>420848687.7</v>
          </cell>
          <cell r="L707">
            <v>2135215</v>
          </cell>
          <cell r="M707">
            <v>211770623.7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4.70735254223719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</v>
          </cell>
          <cell r="N708">
            <v>1653.311783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4.1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434.866333333333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</v>
          </cell>
          <cell r="I710">
            <v>500000000</v>
          </cell>
          <cell r="J710">
            <v>5021305</v>
          </cell>
          <cell r="K710">
            <v>497698063.6</v>
          </cell>
          <cell r="L710">
            <v>2111305</v>
          </cell>
          <cell r="M710">
            <v>209863717</v>
          </cell>
          <cell r="N710">
            <v>99.53961272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194.14315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5.42377443558431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001 - Lead"/>
      <sheetName val="L002 - Loans from banks"/>
      <sheetName val="L004 - Loans Nat Bank"/>
      <sheetName val="L004 - 2036,2046"/>
      <sheetName val="L005 - Table of agreem"/>
      <sheetName val="FS Note"/>
      <sheetName val="L200 -Interbank depos"/>
      <sheetName val="L201 -LORO, demand depos"/>
      <sheetName val="L202 - КПСБ"/>
      <sheetName val="L002 -NBK dep"/>
      <sheetName val="L003 -Depos-guarant"/>
      <sheetName val="L004-Loans NBRK, other fin.or"/>
      <sheetName val="L004.2 - 2036,2046"/>
      <sheetName val="L202 _ КПСБ"/>
      <sheetName val="Бюдж-тенге"/>
      <sheetName val="Бюдж_тенге"/>
      <sheetName val="класс"/>
      <sheetName val="U1.260"/>
      <sheetName val="U2.1010"/>
      <sheetName val="База"/>
      <sheetName val="Лист1"/>
      <sheetName val="H"/>
      <sheetName val="J"/>
      <sheetName val="K"/>
      <sheetName val="N"/>
      <sheetName val="O"/>
      <sheetName val="M"/>
      <sheetName val="L"/>
      <sheetName val="F100-Trial BS"/>
      <sheetName val="L001_-_Lead"/>
      <sheetName val="L002_-_Loans_from_banks"/>
      <sheetName val="L004_-_Loans_Nat_Bank"/>
      <sheetName val="L004_-_2036,2046"/>
      <sheetName val="L005_-_Table_of_agreem"/>
      <sheetName val="FS_Note"/>
      <sheetName val="L200_-Interbank_depos"/>
      <sheetName val="L201_-LORO,_demand_depos"/>
      <sheetName val="L202_-_КПСБ"/>
      <sheetName val="L002_-NBK_dep"/>
      <sheetName val="L003_-Depos-guarant"/>
      <sheetName val="L004-Loans_NBRK,_other_fin_or"/>
      <sheetName val="L004_2_-_2036,2046"/>
    </sheetNames>
    <sheetDataSet>
      <sheetData sheetId="8">
        <row r="16">
          <cell r="A16" t="str">
            <v>D0 Дата проводки</v>
          </cell>
          <cell r="B16" t="str">
            <v>D2 Входящий остаток</v>
          </cell>
          <cell r="C16" t="str">
            <v>D3 Оборот Дебет</v>
          </cell>
          <cell r="D16" t="str">
            <v>D4 Оборот Кредит</v>
          </cell>
          <cell r="E16" t="str">
            <v>D5 Исходящий остаток</v>
          </cell>
        </row>
        <row r="17">
          <cell r="A17">
            <v>37626.60837962963</v>
          </cell>
          <cell r="B17">
            <v>6037556.74</v>
          </cell>
          <cell r="D17">
            <v>31000</v>
          </cell>
          <cell r="E17">
            <v>6068556.74</v>
          </cell>
        </row>
        <row r="18">
          <cell r="A18">
            <v>37626.70315972222</v>
          </cell>
          <cell r="B18">
            <v>6068556.74</v>
          </cell>
          <cell r="D18">
            <v>31000</v>
          </cell>
          <cell r="E18">
            <v>6099556.74</v>
          </cell>
        </row>
        <row r="19">
          <cell r="A19">
            <v>37629.712546296294</v>
          </cell>
          <cell r="B19">
            <v>6099556.74</v>
          </cell>
          <cell r="C19">
            <v>6000000</v>
          </cell>
          <cell r="E19">
            <v>99556.74</v>
          </cell>
        </row>
        <row r="20">
          <cell r="A20">
            <v>37631.52581018519</v>
          </cell>
          <cell r="B20">
            <v>99556.74</v>
          </cell>
          <cell r="D20">
            <v>3000000</v>
          </cell>
          <cell r="E20">
            <v>3099556.74</v>
          </cell>
        </row>
        <row r="21">
          <cell r="A21">
            <v>37631.73584490741</v>
          </cell>
          <cell r="B21">
            <v>3099556.74</v>
          </cell>
          <cell r="D21">
            <v>2000000</v>
          </cell>
          <cell r="E21">
            <v>5099556.74</v>
          </cell>
        </row>
        <row r="22">
          <cell r="A22">
            <v>37635.76</v>
          </cell>
          <cell r="B22">
            <v>5099556.74</v>
          </cell>
          <cell r="D22">
            <v>270000</v>
          </cell>
          <cell r="E22">
            <v>5369556.74</v>
          </cell>
        </row>
        <row r="23">
          <cell r="A23">
            <v>37635.76211805556</v>
          </cell>
          <cell r="B23">
            <v>5369556.74</v>
          </cell>
          <cell r="C23">
            <v>5190000</v>
          </cell>
          <cell r="E23">
            <v>179556.74</v>
          </cell>
        </row>
        <row r="24">
          <cell r="A24">
            <v>37636.65287037037</v>
          </cell>
          <cell r="B24">
            <v>179556.74</v>
          </cell>
          <cell r="D24">
            <v>2000000</v>
          </cell>
          <cell r="E24">
            <v>2179556.74</v>
          </cell>
        </row>
        <row r="25">
          <cell r="A25">
            <v>37637.69484953704</v>
          </cell>
          <cell r="B25">
            <v>2179556.74</v>
          </cell>
          <cell r="D25">
            <v>1000000</v>
          </cell>
          <cell r="E25">
            <v>3179556.74</v>
          </cell>
        </row>
        <row r="26">
          <cell r="A26">
            <v>37638.73707175926</v>
          </cell>
          <cell r="B26">
            <v>3179556.74</v>
          </cell>
          <cell r="C26">
            <v>1937790</v>
          </cell>
          <cell r="E26">
            <v>1241766.74</v>
          </cell>
        </row>
        <row r="27">
          <cell r="A27">
            <v>37641.691770833335</v>
          </cell>
          <cell r="B27">
            <v>1241766.74</v>
          </cell>
          <cell r="D27">
            <v>2000000</v>
          </cell>
          <cell r="E27">
            <v>3241766.74</v>
          </cell>
        </row>
        <row r="28">
          <cell r="A28">
            <v>37642.74077546296</v>
          </cell>
          <cell r="B28">
            <v>3241766.74</v>
          </cell>
          <cell r="C28">
            <v>3205600</v>
          </cell>
          <cell r="E28">
            <v>36166.74</v>
          </cell>
        </row>
        <row r="29">
          <cell r="A29">
            <v>37643.68895833333</v>
          </cell>
          <cell r="B29">
            <v>36166.74</v>
          </cell>
          <cell r="D29">
            <v>4500000</v>
          </cell>
          <cell r="E29">
            <v>4536166.74</v>
          </cell>
        </row>
        <row r="30">
          <cell r="A30">
            <v>37644.72568287037</v>
          </cell>
          <cell r="B30">
            <v>4536166.74</v>
          </cell>
          <cell r="C30">
            <v>4356000</v>
          </cell>
          <cell r="E30">
            <v>180166.74</v>
          </cell>
        </row>
        <row r="31">
          <cell r="A31">
            <v>37644.73043981481</v>
          </cell>
          <cell r="B31">
            <v>180166.74</v>
          </cell>
          <cell r="C31">
            <v>151424.78</v>
          </cell>
          <cell r="E31">
            <v>28741.96</v>
          </cell>
        </row>
        <row r="32">
          <cell r="A32">
            <v>37645.6971412037</v>
          </cell>
          <cell r="B32">
            <v>28741.96</v>
          </cell>
          <cell r="D32">
            <v>1500000</v>
          </cell>
          <cell r="E32">
            <v>1528741.96</v>
          </cell>
        </row>
        <row r="33">
          <cell r="A33">
            <v>37649.679606481484</v>
          </cell>
          <cell r="B33">
            <v>1528741.96</v>
          </cell>
          <cell r="D33">
            <v>1700000</v>
          </cell>
          <cell r="E33">
            <v>3228741.96</v>
          </cell>
        </row>
        <row r="34">
          <cell r="A34">
            <v>37649.679606481484</v>
          </cell>
          <cell r="B34">
            <v>3228741.96</v>
          </cell>
          <cell r="D34">
            <v>1500000</v>
          </cell>
          <cell r="E34">
            <v>4728741.96</v>
          </cell>
        </row>
        <row r="35">
          <cell r="A35">
            <v>37649.755277777775</v>
          </cell>
          <cell r="B35">
            <v>4728741.96</v>
          </cell>
          <cell r="C35">
            <v>237000</v>
          </cell>
          <cell r="E35">
            <v>4491741.96</v>
          </cell>
        </row>
        <row r="36">
          <cell r="A36">
            <v>37649.75528935185</v>
          </cell>
          <cell r="B36">
            <v>4491741.96</v>
          </cell>
          <cell r="C36">
            <v>480</v>
          </cell>
          <cell r="E36">
            <v>4491261.96</v>
          </cell>
        </row>
        <row r="37">
          <cell r="A37">
            <v>37650.68450231481</v>
          </cell>
          <cell r="B37">
            <v>4491261.96</v>
          </cell>
          <cell r="D37">
            <v>1000000</v>
          </cell>
          <cell r="E37">
            <v>5491261.96</v>
          </cell>
        </row>
        <row r="38">
          <cell r="A38">
            <v>37651.56668981481</v>
          </cell>
          <cell r="B38">
            <v>5491261.96</v>
          </cell>
          <cell r="C38">
            <v>842750</v>
          </cell>
          <cell r="E38">
            <v>4648511.96</v>
          </cell>
        </row>
        <row r="39">
          <cell r="A39">
            <v>37651.69087962963</v>
          </cell>
          <cell r="B39">
            <v>4648511.96</v>
          </cell>
          <cell r="D39">
            <v>1000000</v>
          </cell>
          <cell r="E39">
            <v>5648511.96</v>
          </cell>
        </row>
        <row r="40">
          <cell r="A40">
            <v>37652.7584375</v>
          </cell>
          <cell r="B40">
            <v>5648511.96</v>
          </cell>
          <cell r="D40">
            <v>3808.98</v>
          </cell>
          <cell r="E40">
            <v>5652320.94</v>
          </cell>
        </row>
        <row r="41">
          <cell r="A41">
            <v>37655.67623842593</v>
          </cell>
          <cell r="B41">
            <v>5652320.94</v>
          </cell>
          <cell r="D41">
            <v>2500000</v>
          </cell>
          <cell r="E41">
            <v>8152320.94</v>
          </cell>
        </row>
        <row r="42">
          <cell r="A42">
            <v>37655.72767361111</v>
          </cell>
          <cell r="B42">
            <v>8152320.94</v>
          </cell>
          <cell r="C42">
            <v>750000</v>
          </cell>
          <cell r="E42">
            <v>7402320.94</v>
          </cell>
        </row>
        <row r="43">
          <cell r="A43">
            <v>37656.70480324074</v>
          </cell>
          <cell r="B43">
            <v>7402320.94</v>
          </cell>
          <cell r="C43">
            <v>5496465</v>
          </cell>
          <cell r="E43">
            <v>1905855.94</v>
          </cell>
        </row>
        <row r="44">
          <cell r="A44">
            <v>37657.68415509259</v>
          </cell>
          <cell r="B44">
            <v>1905855.94</v>
          </cell>
          <cell r="D44">
            <v>4500000</v>
          </cell>
          <cell r="E44">
            <v>6405855.94</v>
          </cell>
        </row>
        <row r="45">
          <cell r="A45">
            <v>37657.69583333333</v>
          </cell>
          <cell r="B45">
            <v>6405855.94</v>
          </cell>
          <cell r="C45">
            <v>1900000</v>
          </cell>
          <cell r="E45">
            <v>4505855.94</v>
          </cell>
        </row>
        <row r="46">
          <cell r="A46">
            <v>37657.75950231482</v>
          </cell>
          <cell r="B46">
            <v>4505855.94</v>
          </cell>
          <cell r="D46">
            <v>31000</v>
          </cell>
          <cell r="E46">
            <v>4536855.94</v>
          </cell>
        </row>
        <row r="47">
          <cell r="A47">
            <v>37659.66322916667</v>
          </cell>
          <cell r="B47">
            <v>4536855.94</v>
          </cell>
          <cell r="D47">
            <v>2000000</v>
          </cell>
          <cell r="E47">
            <v>6536855.94</v>
          </cell>
        </row>
        <row r="48">
          <cell r="A48">
            <v>37659.68951388889</v>
          </cell>
          <cell r="B48">
            <v>6536855.94</v>
          </cell>
          <cell r="D48">
            <v>1500000</v>
          </cell>
          <cell r="E48">
            <v>8036855.94</v>
          </cell>
        </row>
        <row r="49">
          <cell r="A49">
            <v>37659.75824074074</v>
          </cell>
          <cell r="B49">
            <v>8036855.94</v>
          </cell>
          <cell r="C49">
            <v>186514.34</v>
          </cell>
          <cell r="E49">
            <v>7850341.6</v>
          </cell>
        </row>
        <row r="50">
          <cell r="A50">
            <v>37662.6828125</v>
          </cell>
          <cell r="B50">
            <v>7850341.6</v>
          </cell>
          <cell r="D50">
            <v>1500000</v>
          </cell>
          <cell r="E50">
            <v>9350341.6</v>
          </cell>
        </row>
        <row r="51">
          <cell r="A51">
            <v>37663.67884259259</v>
          </cell>
          <cell r="B51">
            <v>9350341.6</v>
          </cell>
          <cell r="D51">
            <v>2000000</v>
          </cell>
          <cell r="E51">
            <v>11350341.6</v>
          </cell>
        </row>
        <row r="52">
          <cell r="A52">
            <v>37664.71597222222</v>
          </cell>
          <cell r="B52">
            <v>11350341.6</v>
          </cell>
          <cell r="C52">
            <v>4330000</v>
          </cell>
          <cell r="E52">
            <v>7020341.6</v>
          </cell>
        </row>
        <row r="53">
          <cell r="A53">
            <v>37665.71630787037</v>
          </cell>
          <cell r="B53">
            <v>7020341.6</v>
          </cell>
          <cell r="D53">
            <v>2500000</v>
          </cell>
          <cell r="E53">
            <v>9520341.6</v>
          </cell>
        </row>
        <row r="54">
          <cell r="A54">
            <v>37665.737337962964</v>
          </cell>
          <cell r="B54">
            <v>9520341.6</v>
          </cell>
          <cell r="C54">
            <v>3200</v>
          </cell>
          <cell r="E54">
            <v>9517141.6</v>
          </cell>
        </row>
        <row r="55">
          <cell r="A55">
            <v>37666.67618055556</v>
          </cell>
          <cell r="B55">
            <v>9517141.6</v>
          </cell>
          <cell r="D55">
            <v>272448</v>
          </cell>
          <cell r="E55">
            <v>9789589.6</v>
          </cell>
        </row>
        <row r="56">
          <cell r="A56">
            <v>37666.69657407407</v>
          </cell>
          <cell r="B56">
            <v>9789589.6</v>
          </cell>
          <cell r="D56">
            <v>1500000</v>
          </cell>
          <cell r="E56">
            <v>11289589.6</v>
          </cell>
        </row>
        <row r="57">
          <cell r="A57">
            <v>37666.727685185186</v>
          </cell>
          <cell r="B57">
            <v>11289589.6</v>
          </cell>
          <cell r="C57">
            <v>5330000</v>
          </cell>
          <cell r="E57">
            <v>5959589.6</v>
          </cell>
        </row>
        <row r="58">
          <cell r="A58">
            <v>37669.685011574074</v>
          </cell>
          <cell r="B58">
            <v>5959589.6</v>
          </cell>
          <cell r="D58">
            <v>2000000</v>
          </cell>
          <cell r="E58">
            <v>7959589.6</v>
          </cell>
        </row>
        <row r="59">
          <cell r="A59">
            <v>37670.74181712963</v>
          </cell>
          <cell r="B59">
            <v>7959589.6</v>
          </cell>
          <cell r="C59">
            <v>6700000</v>
          </cell>
          <cell r="E59">
            <v>1259589.6</v>
          </cell>
        </row>
        <row r="60">
          <cell r="A60">
            <v>37672.670902777776</v>
          </cell>
          <cell r="B60">
            <v>1259589.6</v>
          </cell>
          <cell r="C60">
            <v>1200000</v>
          </cell>
          <cell r="E60">
            <v>59589.6</v>
          </cell>
        </row>
        <row r="61">
          <cell r="A61">
            <v>37672.690254629626</v>
          </cell>
          <cell r="B61">
            <v>59589.6</v>
          </cell>
          <cell r="D61">
            <v>4000000</v>
          </cell>
          <cell r="E61">
            <v>4059589.6</v>
          </cell>
        </row>
        <row r="62">
          <cell r="A62">
            <v>37673.68717592592</v>
          </cell>
          <cell r="B62">
            <v>4059589.6</v>
          </cell>
          <cell r="C62">
            <v>3297600</v>
          </cell>
          <cell r="E62">
            <v>761989.6</v>
          </cell>
        </row>
        <row r="63">
          <cell r="A63">
            <v>37676.66929398148</v>
          </cell>
          <cell r="B63">
            <v>761989.6</v>
          </cell>
          <cell r="D63">
            <v>1200000</v>
          </cell>
          <cell r="E63">
            <v>1961989.6</v>
          </cell>
        </row>
        <row r="64">
          <cell r="A64">
            <v>37677.690092592595</v>
          </cell>
          <cell r="B64">
            <v>1961989.6</v>
          </cell>
          <cell r="D64">
            <v>1500000</v>
          </cell>
          <cell r="E64">
            <v>3461989.6</v>
          </cell>
        </row>
        <row r="65">
          <cell r="A65">
            <v>37678.649039351854</v>
          </cell>
          <cell r="B65">
            <v>3461989.6</v>
          </cell>
          <cell r="D65">
            <v>1000000</v>
          </cell>
          <cell r="E65">
            <v>4461989.6</v>
          </cell>
        </row>
        <row r="66">
          <cell r="A66">
            <v>37678.69881944444</v>
          </cell>
          <cell r="B66">
            <v>4461989.6</v>
          </cell>
          <cell r="C66">
            <v>2300000</v>
          </cell>
          <cell r="E66">
            <v>2161989.6</v>
          </cell>
        </row>
        <row r="67">
          <cell r="A67">
            <v>37679.68517361111</v>
          </cell>
          <cell r="B67">
            <v>2161989.6</v>
          </cell>
          <cell r="D67">
            <v>1000000</v>
          </cell>
          <cell r="E67">
            <v>3161989.6</v>
          </cell>
        </row>
        <row r="68">
          <cell r="A68">
            <v>37680.746932870374</v>
          </cell>
          <cell r="B68">
            <v>3161989.6</v>
          </cell>
          <cell r="D68">
            <v>4926.06</v>
          </cell>
          <cell r="E68">
            <v>3166915.66</v>
          </cell>
        </row>
        <row r="69">
          <cell r="A69">
            <v>37684.779756944445</v>
          </cell>
          <cell r="B69">
            <v>3166915.66</v>
          </cell>
          <cell r="D69">
            <v>31000</v>
          </cell>
          <cell r="E69">
            <v>3197915.66</v>
          </cell>
        </row>
        <row r="70">
          <cell r="A70">
            <v>37693.745150462964</v>
          </cell>
          <cell r="B70">
            <v>3197915.66</v>
          </cell>
          <cell r="C70">
            <v>1238013</v>
          </cell>
          <cell r="E70">
            <v>1959902.66</v>
          </cell>
        </row>
        <row r="71">
          <cell r="A71">
            <v>37693.747569444444</v>
          </cell>
          <cell r="B71">
            <v>1959902.66</v>
          </cell>
          <cell r="C71">
            <v>45008</v>
          </cell>
          <cell r="E71">
            <v>1914894.66</v>
          </cell>
        </row>
        <row r="72">
          <cell r="A72">
            <v>37693.76956018519</v>
          </cell>
          <cell r="B72">
            <v>1914894.66</v>
          </cell>
          <cell r="C72">
            <v>330000</v>
          </cell>
          <cell r="E72">
            <v>1584894.66</v>
          </cell>
        </row>
        <row r="73">
          <cell r="A73">
            <v>37700.76380787037</v>
          </cell>
          <cell r="B73">
            <v>1584894.66</v>
          </cell>
          <cell r="C73">
            <v>1310000</v>
          </cell>
          <cell r="E73">
            <v>274894.66</v>
          </cell>
        </row>
        <row r="74">
          <cell r="A74">
            <v>37707.73166666667</v>
          </cell>
          <cell r="B74">
            <v>274894.66</v>
          </cell>
          <cell r="C74">
            <v>43981</v>
          </cell>
          <cell r="E74">
            <v>230913.66</v>
          </cell>
        </row>
        <row r="75">
          <cell r="A75">
            <v>37711.74744212963</v>
          </cell>
          <cell r="B75">
            <v>230913.66</v>
          </cell>
          <cell r="D75">
            <v>1857.79</v>
          </cell>
          <cell r="E75">
            <v>232771.45</v>
          </cell>
        </row>
        <row r="76">
          <cell r="A76">
            <v>37711.75944444445</v>
          </cell>
          <cell r="B76">
            <v>232771.45</v>
          </cell>
          <cell r="D76">
            <v>31000</v>
          </cell>
          <cell r="E76">
            <v>263771.45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2">
        <row r="48">
          <cell r="C48">
            <v>0</v>
          </cell>
          <cell r="F48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4.300_Adj"/>
      <sheetName val="A4.100_BS"/>
      <sheetName val="A4.200_PL"/>
      <sheetName val="A4_TS_09 "/>
      <sheetName val="A4.300"/>
      <sheetName val="A4.400_Equity"/>
      <sheetName val="Движ провиз"/>
      <sheetName val="disc"/>
      <sheetName val="Транс-я таб08"/>
      <sheetName val="Ф1 Баланс"/>
      <sheetName val="Ф2 Д и р"/>
      <sheetName val="ДвДен.сред 08"/>
      <sheetName val="Ф3 _прямой "/>
      <sheetName val="2721_09"/>
      <sheetName val="2721_09-2"/>
      <sheetName val="700Н"/>
      <sheetName val="Лист1"/>
      <sheetName val="#ССЫЛК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ф1 13"/>
      <sheetName val="ф2 13"/>
      <sheetName val="ф3 13"/>
      <sheetName val="ф4 13"/>
      <sheetName val="ф5 13"/>
      <sheetName val="ТСТ 2013"/>
      <sheetName val="ОДДС13"/>
      <sheetName val="рекл 2012"/>
      <sheetName val="Пок 9мес13"/>
      <sheetName val="1255"/>
      <sheetName val="Пров13"/>
      <sheetName val="Провизии13"/>
      <sheetName val="МРТ"/>
      <sheetName val="РЕПО"/>
      <sheetName val="1879"/>
      <sheetName val="5921а"/>
      <sheetName val="3510"/>
      <sheetName val="3400"/>
      <sheetName val="3580"/>
      <sheetName val="пересчет аморт"/>
      <sheetName val="ф1 12"/>
      <sheetName val="ф2 12"/>
      <sheetName val="ф5 12"/>
      <sheetName val="ф3 12"/>
      <sheetName val="ТСТ 2012"/>
      <sheetName val="ф4 12"/>
      <sheetName val="3100"/>
      <sheetName val="Пров12"/>
      <sheetName val="5921"/>
      <sheetName val="ОДДС12"/>
      <sheetName val="ЦБ пок 12"/>
      <sheetName val="РК"/>
      <sheetName val="4510"/>
      <sheetName val="4608"/>
      <sheetName val="Провизии12"/>
      <sheetName val="ТСТ 2011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  <sheetName val="Random Report"/>
      <sheetName val="Sheet2"/>
      <sheetName val="Sheet3"/>
      <sheetName val="U2.1013"/>
      <sheetName val="FP20DB (3)"/>
      <sheetName val="U2.1010"/>
      <sheetName val="Форма2"/>
    </sheetNames>
    <sheetDataSet>
      <sheetData sheetId="0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Loans_010107"/>
      <sheetName val="yO302.1"/>
      <sheetName val="Sheet1"/>
      <sheetName val="U2.1010"/>
      <sheetName val="SMSTemp"/>
      <sheetName val="База"/>
      <sheetName val="Anlagevermögen"/>
      <sheetName val="ЯНВАРЬ"/>
      <sheetName val="Income Statement"/>
      <sheetName val="Tabeller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JobDetails"/>
      <sheetName val="F-1,2,3_97"/>
      <sheetName val="Ratios"/>
      <sheetName val="Balance Sheet"/>
      <sheetName val="misc"/>
      <sheetName val="группа"/>
      <sheetName val="Workings"/>
      <sheetName val="Macroeconomic Assumptions"/>
      <sheetName val="Threshold Table"/>
      <sheetName val="Prelim Cost"/>
      <sheetName val="FAB별"/>
      <sheetName val="RestrVB"/>
    </sheetNames>
    <sheetDataSet>
      <sheetData sheetId="2">
        <row r="90">
          <cell r="BA90">
            <v>4405391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2.100 Lead"/>
      <sheetName val="U2.101-5203,2203"/>
      <sheetName val="U2.102-5217,2207,2217"/>
      <sheetName val="U2.1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  <sheetName val="U2.10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ириус"/>
      <sheetName val="Сириус0"/>
      <sheetName val="Ольга"/>
      <sheetName val="Ольга0"/>
      <sheetName val="Тобылбаев"/>
      <sheetName val="Тобылбаев0"/>
      <sheetName val="КлассикА"/>
      <sheetName val="КлассикА0"/>
      <sheetName val="Вита"/>
      <sheetName val="Вита0"/>
      <sheetName val="Алматы Лада"/>
      <sheetName val="Алматы Лада0"/>
      <sheetName val="Таймас"/>
      <sheetName val="Таймас0"/>
      <sheetName val="Мега Медия"/>
      <sheetName val="Мега Медия0"/>
      <sheetName val="Стройтранс"/>
      <sheetName val="Стройтранс0"/>
      <sheetName val="Анако"/>
      <sheetName val="Анако0"/>
      <sheetName val="Биком"/>
      <sheetName val="Биком0"/>
      <sheetName val="Кызыл Тан"/>
      <sheetName val="Кызыл Тан0"/>
      <sheetName val="КлассикА2"/>
      <sheetName val="КлассикА20"/>
      <sheetName val="LSIP"/>
      <sheetName val="LSIP0"/>
      <sheetName val="Феникс"/>
      <sheetName val="Феникс0"/>
      <sheetName val="Copycenter"/>
      <sheetName val="Copycenter0"/>
      <sheetName val="КХ Левинцов"/>
      <sheetName val="КХ Левинцов0"/>
      <sheetName val="Макария"/>
      <sheetName val="Макария0"/>
      <sheetName val="Бизнесинформ"/>
      <sheetName val="Бизнесинформ0"/>
      <sheetName val="Бизнесинформ2"/>
      <sheetName val="Бизнесинформ20"/>
      <sheetName val="Канди Алматы"/>
      <sheetName val="Канди Алматы0"/>
      <sheetName val="ВостокТОН"/>
      <sheetName val="ВостокТОН0"/>
      <sheetName val="Сотби"/>
      <sheetName val="Сотби0"/>
      <sheetName val="Казавтодор"/>
      <sheetName val="Казавтодор0"/>
      <sheetName val="КХ Блинов"/>
      <sheetName val="КХ Блинов0"/>
      <sheetName val="КХ Батыр"/>
      <sheetName val="КХ Батыр0"/>
      <sheetName val="КХ Донское"/>
      <sheetName val="КХ Донское0"/>
      <sheetName val="ТОО &quot;Оркениет&quot;"/>
      <sheetName val="ТОО &quot;Али&quot;"/>
      <sheetName val="Полтавское"/>
      <sheetName val="Спецавтоматика"/>
      <sheetName val="ТОО &quot;Вита&quot;"/>
      <sheetName val="Мега-Медиа2"/>
      <sheetName val="ТОО&quot;СС&quot;"/>
      <sheetName val="ТОО&quot; Профипак&quot;"/>
      <sheetName val="Медслужба"/>
      <sheetName val="ТОО&quot;УПП&quot;"/>
      <sheetName val="Стол.Парк1"/>
      <sheetName val="Стол.Парк2"/>
      <sheetName val="Полиграф0"/>
      <sheetName val="Полиграф"/>
      <sheetName val="Жакупов"/>
      <sheetName val="Классик А3"/>
      <sheetName val="ТОО &quot; Канкор&quot;"/>
    </sheetNames>
    <sheetDataSet>
      <sheetData sheetId="1">
        <row r="10">
          <cell r="G1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3.125" style="20" customWidth="1"/>
    <col min="2" max="2" width="58.75390625" style="20" customWidth="1"/>
    <col min="3" max="3" width="8.375" style="97" customWidth="1"/>
    <col min="4" max="4" width="25.625" style="20" customWidth="1"/>
    <col min="5" max="5" width="20.75390625" style="20" customWidth="1"/>
    <col min="6" max="6" width="11.00390625" style="20" customWidth="1"/>
    <col min="7" max="7" width="10.00390625" style="20" bestFit="1" customWidth="1"/>
    <col min="8" max="16384" width="9.125" style="20" customWidth="1"/>
  </cols>
  <sheetData>
    <row r="1" spans="2:5" s="135" customFormat="1" ht="15.75">
      <c r="B1" s="136" t="s">
        <v>79</v>
      </c>
      <c r="C1" s="137"/>
      <c r="D1" s="78"/>
      <c r="E1" s="79"/>
    </row>
    <row r="2" spans="2:5" s="135" customFormat="1" ht="16.5" thickBot="1">
      <c r="B2" s="138" t="s">
        <v>36</v>
      </c>
      <c r="C2" s="139"/>
      <c r="D2" s="82"/>
      <c r="E2" s="83"/>
    </row>
    <row r="3" spans="2:5" ht="15.75">
      <c r="B3" s="21"/>
      <c r="C3" s="22"/>
      <c r="D3" s="22"/>
      <c r="E3" s="22"/>
    </row>
    <row r="4" spans="2:6" ht="62.25" customHeight="1">
      <c r="B4" s="23" t="s">
        <v>22</v>
      </c>
      <c r="C4" s="81" t="s">
        <v>37</v>
      </c>
      <c r="D4" s="85" t="s">
        <v>81</v>
      </c>
      <c r="E4" s="85" t="s">
        <v>80</v>
      </c>
      <c r="F4" s="24"/>
    </row>
    <row r="5" spans="1:6" ht="18.75" customHeight="1">
      <c r="A5" s="25"/>
      <c r="B5" s="1" t="s">
        <v>10</v>
      </c>
      <c r="C5" s="86"/>
      <c r="D5" s="26"/>
      <c r="E5" s="26"/>
      <c r="F5" s="27"/>
    </row>
    <row r="6" spans="1:6" ht="18.75" customHeight="1">
      <c r="A6" s="25"/>
      <c r="B6" s="28" t="s">
        <v>7</v>
      </c>
      <c r="C6" s="87" t="s">
        <v>38</v>
      </c>
      <c r="D6" s="29">
        <v>190519921</v>
      </c>
      <c r="E6" s="29">
        <v>173374282</v>
      </c>
      <c r="F6" s="30"/>
    </row>
    <row r="7" spans="1:6" ht="18.75" customHeight="1">
      <c r="A7" s="25"/>
      <c r="B7" s="28" t="s">
        <v>82</v>
      </c>
      <c r="C7" s="87" t="s">
        <v>39</v>
      </c>
      <c r="D7" s="29">
        <v>199415887</v>
      </c>
      <c r="E7" s="29">
        <v>153202035</v>
      </c>
      <c r="F7" s="30"/>
    </row>
    <row r="8" spans="1:6" ht="18.75" customHeight="1">
      <c r="A8" s="25"/>
      <c r="B8" s="28" t="s">
        <v>83</v>
      </c>
      <c r="C8" s="87"/>
      <c r="D8" s="29">
        <v>19068</v>
      </c>
      <c r="E8" s="29">
        <v>19034</v>
      </c>
      <c r="F8" s="30"/>
    </row>
    <row r="9" spans="1:5" ht="18.75" customHeight="1">
      <c r="A9" s="25"/>
      <c r="B9" s="28" t="s">
        <v>30</v>
      </c>
      <c r="C9" s="87" t="s">
        <v>40</v>
      </c>
      <c r="D9" s="29">
        <v>707013563</v>
      </c>
      <c r="E9" s="29">
        <v>662310101</v>
      </c>
    </row>
    <row r="10" spans="1:5" ht="18.75" customHeight="1">
      <c r="A10" s="25"/>
      <c r="B10" s="28" t="s">
        <v>6</v>
      </c>
      <c r="C10" s="87"/>
      <c r="D10" s="29">
        <v>3964802</v>
      </c>
      <c r="E10" s="29">
        <v>3625112</v>
      </c>
    </row>
    <row r="11" spans="1:5" ht="18.75" customHeight="1">
      <c r="A11" s="25"/>
      <c r="B11" s="28" t="s">
        <v>9</v>
      </c>
      <c r="C11" s="87"/>
      <c r="D11" s="29">
        <v>3064389</v>
      </c>
      <c r="E11" s="29">
        <v>2375748</v>
      </c>
    </row>
    <row r="12" spans="1:5" ht="18.75" customHeight="1">
      <c r="A12" s="25"/>
      <c r="B12" s="28" t="s">
        <v>84</v>
      </c>
      <c r="C12" s="87"/>
      <c r="D12" s="29">
        <v>558468</v>
      </c>
      <c r="E12" s="29">
        <v>408467</v>
      </c>
    </row>
    <row r="13" spans="1:5" ht="18.75" customHeight="1">
      <c r="A13" s="25"/>
      <c r="B13" s="28" t="s">
        <v>85</v>
      </c>
      <c r="C13" s="87" t="s">
        <v>42</v>
      </c>
      <c r="D13" s="29" t="s">
        <v>32</v>
      </c>
      <c r="E13" s="29">
        <v>1771342</v>
      </c>
    </row>
    <row r="14" spans="1:5" ht="18.75" customHeight="1">
      <c r="A14" s="25"/>
      <c r="B14" s="28" t="s">
        <v>5</v>
      </c>
      <c r="C14" s="87" t="s">
        <v>42</v>
      </c>
      <c r="D14" s="29">
        <v>534544</v>
      </c>
      <c r="E14" s="29">
        <v>217860</v>
      </c>
    </row>
    <row r="15" spans="1:5" ht="18.75" customHeight="1">
      <c r="A15" s="25"/>
      <c r="B15" s="31" t="s">
        <v>33</v>
      </c>
      <c r="C15" s="99"/>
      <c r="D15" s="32">
        <v>945626</v>
      </c>
      <c r="E15" s="32">
        <v>1036265</v>
      </c>
    </row>
    <row r="16" spans="1:5" ht="11.25" customHeight="1">
      <c r="A16" s="25"/>
      <c r="B16" s="28"/>
      <c r="C16" s="98"/>
      <c r="D16" s="29"/>
      <c r="E16" s="29"/>
    </row>
    <row r="17" spans="1:256" ht="18.75" customHeight="1" thickBot="1">
      <c r="A17" s="33"/>
      <c r="B17" s="75" t="s">
        <v>25</v>
      </c>
      <c r="C17" s="88"/>
      <c r="D17" s="100">
        <f>SUM(D6:D15)</f>
        <v>1106036268</v>
      </c>
      <c r="E17" s="100">
        <f>SUM(E6:E15)</f>
        <v>998340246</v>
      </c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5" ht="15">
      <c r="A18" s="25"/>
      <c r="B18" s="28"/>
      <c r="C18" s="87"/>
      <c r="D18" s="29"/>
      <c r="E18" s="29"/>
    </row>
    <row r="19" spans="1:6" ht="18" customHeight="1">
      <c r="A19" s="25"/>
      <c r="B19" s="1" t="s">
        <v>8</v>
      </c>
      <c r="C19" s="86"/>
      <c r="D19" s="36"/>
      <c r="E19" s="36"/>
      <c r="F19" s="27"/>
    </row>
    <row r="20" spans="1:6" ht="18" customHeight="1">
      <c r="A20" s="25"/>
      <c r="B20" s="28" t="s">
        <v>0</v>
      </c>
      <c r="C20" s="87" t="s">
        <v>41</v>
      </c>
      <c r="D20" s="29">
        <v>750208345</v>
      </c>
      <c r="E20" s="29">
        <v>665497961</v>
      </c>
      <c r="F20" s="27"/>
    </row>
    <row r="21" spans="1:5" ht="18" customHeight="1">
      <c r="A21" s="25"/>
      <c r="B21" s="28" t="s">
        <v>11</v>
      </c>
      <c r="C21" s="87" t="s">
        <v>44</v>
      </c>
      <c r="D21" s="29">
        <v>57080201</v>
      </c>
      <c r="E21" s="29">
        <v>59570463</v>
      </c>
    </row>
    <row r="22" spans="1:7" ht="18" customHeight="1">
      <c r="A22" s="25"/>
      <c r="B22" s="28" t="s">
        <v>86</v>
      </c>
      <c r="C22" s="87"/>
      <c r="D22" s="29">
        <v>59112612</v>
      </c>
      <c r="E22" s="29">
        <v>57730697</v>
      </c>
      <c r="G22" s="44"/>
    </row>
    <row r="23" spans="1:6" ht="18" customHeight="1">
      <c r="A23" s="25"/>
      <c r="B23" s="28" t="s">
        <v>12</v>
      </c>
      <c r="C23" s="87"/>
      <c r="D23" s="29">
        <v>14583616</v>
      </c>
      <c r="E23" s="29">
        <v>10515406</v>
      </c>
      <c r="F23" s="27"/>
    </row>
    <row r="24" spans="1:6" ht="18" customHeight="1">
      <c r="A24" s="25"/>
      <c r="B24" s="28" t="s">
        <v>87</v>
      </c>
      <c r="C24" s="87" t="s">
        <v>43</v>
      </c>
      <c r="D24" s="29">
        <v>3690214</v>
      </c>
      <c r="E24" s="29">
        <v>3468744</v>
      </c>
      <c r="F24" s="27"/>
    </row>
    <row r="25" spans="1:5" ht="18" customHeight="1">
      <c r="A25" s="25"/>
      <c r="B25" s="31" t="s">
        <v>4</v>
      </c>
      <c r="C25" s="89" t="s">
        <v>43</v>
      </c>
      <c r="D25" s="32">
        <v>2781216</v>
      </c>
      <c r="E25" s="32">
        <v>1895177</v>
      </c>
    </row>
    <row r="26" spans="1:5" ht="10.5" customHeight="1">
      <c r="A26" s="25"/>
      <c r="B26" s="28"/>
      <c r="C26" s="87"/>
      <c r="D26" s="29"/>
      <c r="E26" s="29"/>
    </row>
    <row r="27" spans="1:256" ht="18" customHeight="1" thickBot="1">
      <c r="A27" s="33"/>
      <c r="B27" s="75" t="s">
        <v>26</v>
      </c>
      <c r="C27" s="88"/>
      <c r="D27" s="100">
        <f>SUM(D20:D25)</f>
        <v>887456204</v>
      </c>
      <c r="E27" s="100">
        <f>SUM(E20:E25)</f>
        <v>798678448</v>
      </c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5" ht="15">
      <c r="A28" s="25"/>
      <c r="B28" s="28"/>
      <c r="C28" s="87"/>
      <c r="D28" s="29"/>
      <c r="E28" s="29"/>
    </row>
    <row r="29" spans="1:5" ht="18" customHeight="1">
      <c r="A29" s="25"/>
      <c r="B29" s="1" t="s">
        <v>27</v>
      </c>
      <c r="C29" s="86"/>
      <c r="D29" s="36"/>
      <c r="E29" s="36"/>
    </row>
    <row r="30" spans="1:5" ht="18" customHeight="1">
      <c r="A30" s="25"/>
      <c r="B30" s="28" t="s">
        <v>13</v>
      </c>
      <c r="C30" s="87" t="s">
        <v>46</v>
      </c>
      <c r="D30" s="29">
        <v>78300000</v>
      </c>
      <c r="E30" s="29">
        <v>78300000</v>
      </c>
    </row>
    <row r="31" spans="1:5" ht="18" customHeight="1">
      <c r="A31" s="25"/>
      <c r="B31" s="28" t="s">
        <v>14</v>
      </c>
      <c r="C31" s="87"/>
      <c r="D31" s="29">
        <v>72266856</v>
      </c>
      <c r="E31" s="29">
        <v>54568526</v>
      </c>
    </row>
    <row r="32" spans="1:5" ht="30" customHeight="1">
      <c r="A32" s="25"/>
      <c r="B32" s="28" t="s">
        <v>88</v>
      </c>
      <c r="C32" s="87"/>
      <c r="D32" s="37">
        <v>-2550093</v>
      </c>
      <c r="E32" s="37">
        <v>-1999265</v>
      </c>
    </row>
    <row r="33" spans="1:5" ht="18" customHeight="1">
      <c r="A33" s="25"/>
      <c r="B33" s="28" t="s">
        <v>15</v>
      </c>
      <c r="C33" s="87"/>
      <c r="D33" s="29">
        <v>2283335</v>
      </c>
      <c r="E33" s="29">
        <v>2283335</v>
      </c>
    </row>
    <row r="34" spans="1:5" ht="18" customHeight="1">
      <c r="A34" s="25"/>
      <c r="B34" s="31" t="s">
        <v>16</v>
      </c>
      <c r="C34" s="89"/>
      <c r="D34" s="32">
        <v>72554995</v>
      </c>
      <c r="E34" s="32">
        <v>66509202</v>
      </c>
    </row>
    <row r="35" spans="1:5" ht="10.5" customHeight="1">
      <c r="A35" s="25"/>
      <c r="B35" s="28"/>
      <c r="C35" s="87"/>
      <c r="D35" s="29"/>
      <c r="E35" s="29"/>
    </row>
    <row r="36" spans="1:7" ht="18" customHeight="1" thickBot="1">
      <c r="A36" s="25"/>
      <c r="B36" s="75" t="s">
        <v>28</v>
      </c>
      <c r="C36" s="88"/>
      <c r="D36" s="100">
        <f>SUM(D30:D34)</f>
        <v>222855093</v>
      </c>
      <c r="E36" s="100">
        <f>SUM(E30:E34)</f>
        <v>199661798</v>
      </c>
      <c r="F36" s="27"/>
      <c r="G36" s="27"/>
    </row>
    <row r="37" spans="1:5" ht="15">
      <c r="A37" s="25"/>
      <c r="B37" s="28"/>
      <c r="C37" s="87"/>
      <c r="D37" s="29"/>
      <c r="E37" s="29"/>
    </row>
    <row r="38" spans="1:5" ht="14.25">
      <c r="A38" s="25"/>
      <c r="B38" s="1" t="s">
        <v>29</v>
      </c>
      <c r="C38" s="86"/>
      <c r="D38" s="36">
        <f>D27+D36</f>
        <v>1110311297</v>
      </c>
      <c r="E38" s="36">
        <f>E27+E36</f>
        <v>998340246</v>
      </c>
    </row>
    <row r="39" spans="2:5" ht="15.75" thickBot="1">
      <c r="B39" s="38"/>
      <c r="C39" s="90"/>
      <c r="D39" s="74"/>
      <c r="E39" s="74"/>
    </row>
    <row r="40" spans="2:5" ht="14.25">
      <c r="B40" s="39"/>
      <c r="C40" s="91"/>
      <c r="D40" s="40"/>
      <c r="E40" s="40"/>
    </row>
    <row r="41" spans="2:5" ht="39" customHeight="1">
      <c r="B41" s="208" t="s">
        <v>89</v>
      </c>
      <c r="C41" s="208"/>
      <c r="D41" s="208"/>
      <c r="E41" s="208"/>
    </row>
    <row r="42" spans="2:5" ht="16.5" customHeight="1">
      <c r="B42" s="50" t="s">
        <v>136</v>
      </c>
      <c r="C42" s="91"/>
      <c r="D42" s="40"/>
      <c r="E42" s="42"/>
    </row>
    <row r="43" spans="2:5" ht="15.75">
      <c r="B43" s="84"/>
      <c r="C43" s="22"/>
      <c r="D43" s="207"/>
      <c r="E43" s="207"/>
    </row>
    <row r="44" spans="2:5" ht="15.75">
      <c r="B44" s="102" t="s">
        <v>90</v>
      </c>
      <c r="C44" s="22"/>
      <c r="D44" s="206" t="s">
        <v>137</v>
      </c>
      <c r="E44" s="206"/>
    </row>
    <row r="45" spans="2:5" ht="15.75">
      <c r="B45" s="101" t="s">
        <v>91</v>
      </c>
      <c r="C45" s="22"/>
      <c r="D45" s="205" t="s">
        <v>138</v>
      </c>
      <c r="E45" s="205"/>
    </row>
    <row r="46" spans="2:6" ht="10.5" customHeight="1">
      <c r="B46" s="43"/>
      <c r="C46" s="93"/>
      <c r="D46" s="43"/>
      <c r="E46" s="43"/>
      <c r="F46" s="44"/>
    </row>
    <row r="47" spans="3:6" ht="18.75">
      <c r="C47" s="94"/>
      <c r="D47" s="45"/>
      <c r="E47" s="46"/>
      <c r="F47" s="44"/>
    </row>
    <row r="48" spans="2:3" ht="18.75">
      <c r="B48" s="9"/>
      <c r="C48" s="93"/>
    </row>
    <row r="49" spans="2:5" ht="15" customHeight="1">
      <c r="B49" s="142"/>
      <c r="C49" s="142"/>
      <c r="D49" s="142"/>
      <c r="E49" s="142"/>
    </row>
    <row r="50" spans="2:5" ht="12.75">
      <c r="B50" s="41"/>
      <c r="C50" s="92"/>
      <c r="D50" s="48"/>
      <c r="E50" s="49"/>
    </row>
    <row r="51" spans="2:5" ht="15">
      <c r="B51" s="50"/>
      <c r="C51" s="96"/>
      <c r="D51" s="51"/>
      <c r="E51" s="49"/>
    </row>
    <row r="52" spans="2:5" ht="12.75">
      <c r="B52" s="41"/>
      <c r="C52" s="92"/>
      <c r="D52" s="51"/>
      <c r="E52" s="49"/>
    </row>
    <row r="53" spans="2:5" ht="12.75">
      <c r="B53" s="41"/>
      <c r="C53" s="92"/>
      <c r="D53" s="51"/>
      <c r="E53" s="49"/>
    </row>
    <row r="54" spans="2:5" ht="12.75">
      <c r="B54" s="41"/>
      <c r="C54" s="92"/>
      <c r="D54" s="51"/>
      <c r="E54" s="49"/>
    </row>
    <row r="55" spans="2:5" ht="12.75">
      <c r="B55" s="41"/>
      <c r="C55" s="92"/>
      <c r="D55" s="52"/>
      <c r="E55" s="49"/>
    </row>
    <row r="56" spans="2:5" ht="12.75">
      <c r="B56" s="41"/>
      <c r="C56" s="92"/>
      <c r="D56" s="49"/>
      <c r="E56" s="49"/>
    </row>
    <row r="57" spans="2:5" ht="12.75">
      <c r="B57" s="41"/>
      <c r="C57" s="92"/>
      <c r="D57" s="49"/>
      <c r="E57" s="49"/>
    </row>
    <row r="58" spans="2:5" ht="12.75">
      <c r="B58" s="41"/>
      <c r="C58" s="92"/>
      <c r="D58" s="49"/>
      <c r="E58" s="49"/>
    </row>
    <row r="59" spans="2:5" ht="12.75">
      <c r="B59" s="41"/>
      <c r="C59" s="92"/>
      <c r="D59" s="49"/>
      <c r="E59" s="49"/>
    </row>
    <row r="60" spans="2:5" ht="12.75">
      <c r="B60" s="47"/>
      <c r="C60" s="95"/>
      <c r="D60" s="27"/>
      <c r="E60" s="49"/>
    </row>
  </sheetData>
  <sheetProtection/>
  <mergeCells count="4">
    <mergeCell ref="D45:E45"/>
    <mergeCell ref="D44:E44"/>
    <mergeCell ref="D43:E43"/>
    <mergeCell ref="B41:E41"/>
  </mergeCells>
  <printOptions/>
  <pageMargins left="0.7086614173228347" right="0.7086614173228347" top="0.7480314960629921" bottom="0.3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6" sqref="A6"/>
    </sheetView>
  </sheetViews>
  <sheetFormatPr defaultColWidth="9.00390625" defaultRowHeight="12.75"/>
  <cols>
    <col min="1" max="1" width="59.625" style="4" customWidth="1"/>
    <col min="2" max="2" width="9.375" style="107" customWidth="1"/>
    <col min="3" max="3" width="26.25390625" style="4" customWidth="1"/>
    <col min="4" max="4" width="25.375" style="4" customWidth="1"/>
    <col min="5" max="5" width="22.625" style="4" customWidth="1"/>
    <col min="6" max="6" width="13.125" style="4" customWidth="1"/>
    <col min="7" max="16384" width="9.125" style="4" customWidth="1"/>
  </cols>
  <sheetData>
    <row r="1" spans="1:5" ht="15.75">
      <c r="A1" s="136" t="s">
        <v>79</v>
      </c>
      <c r="B1" s="137"/>
      <c r="C1" s="137"/>
      <c r="D1" s="78"/>
      <c r="E1" s="79"/>
    </row>
    <row r="2" spans="1:5" ht="16.5" thickBot="1">
      <c r="A2" s="138" t="s">
        <v>47</v>
      </c>
      <c r="B2" s="139"/>
      <c r="C2" s="139"/>
      <c r="D2" s="82"/>
      <c r="E2" s="77"/>
    </row>
    <row r="3" spans="1:5" ht="15">
      <c r="A3" s="140"/>
      <c r="B3" s="141"/>
      <c r="C3" s="140"/>
      <c r="D3" s="140"/>
      <c r="E3" s="103"/>
    </row>
    <row r="4" spans="1:5" ht="70.5" customHeight="1">
      <c r="A4" s="72" t="s">
        <v>22</v>
      </c>
      <c r="B4" s="106" t="s">
        <v>37</v>
      </c>
      <c r="C4" s="53" t="s">
        <v>92</v>
      </c>
      <c r="D4" s="53" t="s">
        <v>93</v>
      </c>
      <c r="E4" s="103"/>
    </row>
    <row r="5" spans="1:5" ht="12.75" customHeight="1">
      <c r="A5" s="104"/>
      <c r="B5" s="108"/>
      <c r="C5" s="105"/>
      <c r="D5" s="105"/>
      <c r="E5" s="103"/>
    </row>
    <row r="6" spans="1:4" s="11" customFormat="1" ht="20.25" customHeight="1">
      <c r="A6" s="28" t="s">
        <v>17</v>
      </c>
      <c r="B6" s="87" t="s">
        <v>45</v>
      </c>
      <c r="C6" s="29">
        <v>19141512</v>
      </c>
      <c r="D6" s="29">
        <v>15065428</v>
      </c>
    </row>
    <row r="7" spans="1:4" s="11" customFormat="1" ht="20.25" customHeight="1">
      <c r="A7" s="31" t="s">
        <v>1</v>
      </c>
      <c r="B7" s="89" t="s">
        <v>45</v>
      </c>
      <c r="C7" s="54">
        <v>-5843736</v>
      </c>
      <c r="D7" s="54">
        <v>-3102604</v>
      </c>
    </row>
    <row r="8" spans="1:4" ht="15" hidden="1">
      <c r="A8" s="28" t="s">
        <v>0</v>
      </c>
      <c r="B8" s="87"/>
      <c r="C8" s="37" t="e">
        <f>#REF!</f>
        <v>#REF!</v>
      </c>
      <c r="D8" s="37">
        <v>-1891818</v>
      </c>
    </row>
    <row r="9" spans="1:4" ht="15" hidden="1">
      <c r="A9" s="28" t="s">
        <v>3</v>
      </c>
      <c r="B9" s="87"/>
      <c r="C9" s="37" t="e">
        <f>#REF!</f>
        <v>#REF!</v>
      </c>
      <c r="D9" s="37">
        <v>-1600196</v>
      </c>
    </row>
    <row r="10" spans="1:4" ht="15" hidden="1">
      <c r="A10" s="28" t="s">
        <v>2</v>
      </c>
      <c r="B10" s="87"/>
      <c r="C10" s="37" t="e">
        <f>#REF!</f>
        <v>#REF!</v>
      </c>
      <c r="D10" s="37">
        <v>-1104</v>
      </c>
    </row>
    <row r="11" spans="1:4" ht="13.5" customHeight="1" hidden="1">
      <c r="A11" s="1"/>
      <c r="B11" s="86"/>
      <c r="C11" s="145" t="e">
        <f>SUM(C8:C10)</f>
        <v>#REF!</v>
      </c>
      <c r="D11" s="145">
        <f>SUM(D8:D10)</f>
        <v>-3493118</v>
      </c>
    </row>
    <row r="12" spans="1:4" ht="15" customHeight="1">
      <c r="A12" s="28"/>
      <c r="B12" s="87"/>
      <c r="C12" s="29"/>
      <c r="D12" s="29"/>
    </row>
    <row r="13" spans="1:5" ht="14.25">
      <c r="A13" s="1" t="s">
        <v>18</v>
      </c>
      <c r="B13" s="86"/>
      <c r="C13" s="55">
        <f>C6+C7</f>
        <v>13297776</v>
      </c>
      <c r="D13" s="55">
        <f>D6+D7</f>
        <v>11962824</v>
      </c>
      <c r="E13" s="10"/>
    </row>
    <row r="14" spans="1:5" ht="20.25" customHeight="1">
      <c r="A14" s="31" t="s">
        <v>94</v>
      </c>
      <c r="B14" s="89"/>
      <c r="C14" s="54">
        <v>116050</v>
      </c>
      <c r="D14" s="54">
        <v>-482920</v>
      </c>
      <c r="E14" s="10"/>
    </row>
    <row r="15" spans="1:5" ht="37.5" customHeight="1">
      <c r="A15" s="56" t="s">
        <v>95</v>
      </c>
      <c r="B15" s="109"/>
      <c r="C15" s="57">
        <f>C13+C14</f>
        <v>13413826</v>
      </c>
      <c r="D15" s="57">
        <f>D13+D14</f>
        <v>11479904</v>
      </c>
      <c r="E15" s="10"/>
    </row>
    <row r="16" spans="1:5" ht="15.75" customHeight="1">
      <c r="A16" s="1"/>
      <c r="B16" s="86"/>
      <c r="C16" s="2"/>
      <c r="D16" s="2"/>
      <c r="E16" s="10"/>
    </row>
    <row r="17" spans="1:5" ht="19.5" customHeight="1">
      <c r="A17" s="28" t="s">
        <v>21</v>
      </c>
      <c r="B17" s="87"/>
      <c r="C17" s="58">
        <v>271319</v>
      </c>
      <c r="D17" s="58">
        <v>175224</v>
      </c>
      <c r="E17" s="10"/>
    </row>
    <row r="18" spans="1:5" ht="21" customHeight="1">
      <c r="A18" s="28" t="s">
        <v>23</v>
      </c>
      <c r="B18" s="87"/>
      <c r="C18" s="58">
        <v>-978597</v>
      </c>
      <c r="D18" s="58">
        <v>-343094</v>
      </c>
      <c r="E18" s="10"/>
    </row>
    <row r="19" spans="1:5" ht="33.75" customHeight="1">
      <c r="A19" s="28" t="s">
        <v>24</v>
      </c>
      <c r="B19" s="87"/>
      <c r="C19" s="58">
        <v>-1329337</v>
      </c>
      <c r="D19" s="58">
        <v>-792899</v>
      </c>
      <c r="E19" s="10"/>
    </row>
    <row r="20" spans="1:5" ht="21.75" customHeight="1">
      <c r="A20" s="28" t="s">
        <v>96</v>
      </c>
      <c r="B20" s="87"/>
      <c r="C20" s="58">
        <v>204</v>
      </c>
      <c r="D20" s="59">
        <v>142</v>
      </c>
      <c r="E20" s="10"/>
    </row>
    <row r="21" spans="1:5" ht="30" customHeight="1">
      <c r="A21" s="28" t="s">
        <v>34</v>
      </c>
      <c r="B21" s="87"/>
      <c r="C21" s="58">
        <v>-2221</v>
      </c>
      <c r="D21" s="59">
        <v>-10782</v>
      </c>
      <c r="E21" s="10"/>
    </row>
    <row r="22" spans="1:4" ht="19.5" customHeight="1">
      <c r="A22" s="28" t="s">
        <v>97</v>
      </c>
      <c r="B22" s="87"/>
      <c r="C22" s="37">
        <v>-4796210</v>
      </c>
      <c r="D22" s="37">
        <v>-3285962</v>
      </c>
    </row>
    <row r="23" spans="1:4" ht="18.75" customHeight="1">
      <c r="A23" s="31" t="s">
        <v>98</v>
      </c>
      <c r="B23" s="89"/>
      <c r="C23" s="54">
        <v>-220383</v>
      </c>
      <c r="D23" s="54">
        <v>-174262</v>
      </c>
    </row>
    <row r="24" spans="1:4" ht="9.75" customHeight="1">
      <c r="A24" s="56"/>
      <c r="B24" s="109"/>
      <c r="C24" s="57"/>
      <c r="D24" s="57"/>
    </row>
    <row r="25" spans="1:6" ht="14.25">
      <c r="A25" s="60" t="s">
        <v>19</v>
      </c>
      <c r="B25" s="110"/>
      <c r="C25" s="61">
        <f>C15+C17+C18+C19+C20+C21+C22+C23</f>
        <v>6358601</v>
      </c>
      <c r="D25" s="61">
        <f>D15+D17+D18+D19+D20+D21+D22+D23</f>
        <v>7048271</v>
      </c>
      <c r="F25" s="3"/>
    </row>
    <row r="26" spans="1:5" ht="20.25" customHeight="1">
      <c r="A26" s="31" t="s">
        <v>31</v>
      </c>
      <c r="B26" s="89"/>
      <c r="C26" s="54">
        <v>-312808</v>
      </c>
      <c r="D26" s="54">
        <v>-79740</v>
      </c>
      <c r="E26" s="12"/>
    </row>
    <row r="27" spans="1:4" ht="9" customHeight="1">
      <c r="A27" s="56"/>
      <c r="B27" s="109"/>
      <c r="C27" s="57"/>
      <c r="D27" s="57"/>
    </row>
    <row r="28" spans="1:4" ht="20.25" customHeight="1" thickBot="1">
      <c r="A28" s="69" t="s">
        <v>35</v>
      </c>
      <c r="B28" s="117"/>
      <c r="C28" s="73">
        <f>C25+C26</f>
        <v>6045793</v>
      </c>
      <c r="D28" s="73">
        <f>D25+D26</f>
        <v>6968531</v>
      </c>
    </row>
    <row r="29" spans="1:4" ht="14.25">
      <c r="A29" s="1"/>
      <c r="B29" s="86"/>
      <c r="C29" s="2"/>
      <c r="D29" s="2"/>
    </row>
    <row r="30" spans="1:4" s="10" customFormat="1" ht="15">
      <c r="A30" s="62" t="s">
        <v>99</v>
      </c>
      <c r="B30" s="111"/>
      <c r="C30" s="63"/>
      <c r="D30" s="64"/>
    </row>
    <row r="31" spans="1:4" s="10" customFormat="1" ht="9.75" customHeight="1">
      <c r="A31" s="65"/>
      <c r="B31" s="112"/>
      <c r="C31" s="37"/>
      <c r="D31" s="64"/>
    </row>
    <row r="32" spans="1:4" s="10" customFormat="1" ht="35.25" customHeight="1">
      <c r="A32" s="66" t="s">
        <v>20</v>
      </c>
      <c r="B32" s="113"/>
      <c r="C32" s="64"/>
      <c r="D32" s="64"/>
    </row>
    <row r="33" spans="1:4" s="10" customFormat="1" ht="49.5" customHeight="1">
      <c r="A33" s="28" t="s">
        <v>100</v>
      </c>
      <c r="B33" s="114"/>
      <c r="C33" s="37">
        <v>-552403</v>
      </c>
      <c r="D33" s="76">
        <v>750303</v>
      </c>
    </row>
    <row r="34" spans="1:4" s="10" customFormat="1" ht="51" customHeight="1">
      <c r="A34" s="28" t="s">
        <v>101</v>
      </c>
      <c r="B34" s="114"/>
      <c r="C34" s="76">
        <v>1540</v>
      </c>
      <c r="D34" s="76">
        <v>675</v>
      </c>
    </row>
    <row r="35" spans="1:4" s="10" customFormat="1" ht="36" customHeight="1">
      <c r="A35" s="66" t="s">
        <v>102</v>
      </c>
      <c r="B35" s="114"/>
      <c r="C35" s="37"/>
      <c r="D35" s="64"/>
    </row>
    <row r="36" spans="1:4" s="10" customFormat="1" ht="46.5" customHeight="1">
      <c r="A36" s="28" t="s">
        <v>103</v>
      </c>
      <c r="B36" s="115"/>
      <c r="C36" s="37">
        <v>35</v>
      </c>
      <c r="D36" s="54">
        <v>111</v>
      </c>
    </row>
    <row r="37" spans="1:4" s="10" customFormat="1" ht="11.25" customHeight="1">
      <c r="A37" s="146"/>
      <c r="B37" s="147"/>
      <c r="C37" s="148"/>
      <c r="D37" s="37"/>
    </row>
    <row r="38" spans="1:4" s="10" customFormat="1" ht="21" customHeight="1">
      <c r="A38" s="67" t="s">
        <v>104</v>
      </c>
      <c r="B38" s="116"/>
      <c r="C38" s="144">
        <f>C33+C34+C36</f>
        <v>-550828</v>
      </c>
      <c r="D38" s="144">
        <f>D33+D34+D36</f>
        <v>751089</v>
      </c>
    </row>
    <row r="39" spans="1:4" s="10" customFormat="1" ht="6.75" customHeight="1">
      <c r="A39" s="68"/>
      <c r="B39" s="114"/>
      <c r="C39" s="64"/>
      <c r="D39" s="64"/>
    </row>
    <row r="40" spans="1:4" s="10" customFormat="1" ht="21" customHeight="1" thickBot="1">
      <c r="A40" s="69" t="s">
        <v>105</v>
      </c>
      <c r="B40" s="117"/>
      <c r="C40" s="70">
        <f>C28+C38</f>
        <v>5494965</v>
      </c>
      <c r="D40" s="70">
        <f>D28+D38</f>
        <v>7719620</v>
      </c>
    </row>
    <row r="41" spans="1:4" ht="15">
      <c r="A41" s="149"/>
      <c r="B41" s="150"/>
      <c r="C41" s="64"/>
      <c r="D41" s="64"/>
    </row>
    <row r="42" spans="1:4" ht="45" thickBot="1">
      <c r="A42" s="126" t="s">
        <v>48</v>
      </c>
      <c r="B42" s="196">
        <v>21</v>
      </c>
      <c r="C42" s="127">
        <v>772</v>
      </c>
      <c r="D42" s="127">
        <v>890</v>
      </c>
    </row>
    <row r="43" spans="1:4" ht="12.75">
      <c r="A43" s="125"/>
      <c r="B43" s="118"/>
      <c r="C43" s="14"/>
      <c r="D43" s="14"/>
    </row>
    <row r="44" spans="1:4" ht="15" customHeight="1">
      <c r="A44" s="15"/>
      <c r="B44" s="119"/>
      <c r="C44" s="14"/>
      <c r="D44" s="14"/>
    </row>
    <row r="45" spans="1:4" ht="15.75" customHeight="1">
      <c r="A45" s="71"/>
      <c r="B45" s="120"/>
      <c r="C45" s="71"/>
      <c r="D45" s="5"/>
    </row>
    <row r="46" spans="1:4" ht="12.75">
      <c r="A46" s="6"/>
      <c r="B46" s="121"/>
      <c r="D46" s="7"/>
    </row>
    <row r="47" spans="1:4" ht="15.75" customHeight="1">
      <c r="A47" s="6"/>
      <c r="B47" s="121"/>
      <c r="D47" s="7"/>
    </row>
    <row r="48" spans="1:4" ht="13.5" customHeight="1">
      <c r="A48" s="71"/>
      <c r="B48" s="120"/>
      <c r="C48" s="71"/>
      <c r="D48" s="8"/>
    </row>
    <row r="49" spans="1:4" ht="12.75">
      <c r="A49" s="6"/>
      <c r="B49" s="121"/>
      <c r="C49" s="16"/>
      <c r="D49" s="7"/>
    </row>
    <row r="50" spans="1:4" ht="12.75">
      <c r="A50" s="17"/>
      <c r="B50" s="122"/>
      <c r="C50" s="13"/>
      <c r="D50" s="7"/>
    </row>
    <row r="51" spans="1:4" ht="15">
      <c r="A51" s="19"/>
      <c r="B51" s="123"/>
      <c r="C51" s="7"/>
      <c r="D51" s="7"/>
    </row>
    <row r="52" spans="1:4" ht="12.75">
      <c r="A52" s="18"/>
      <c r="B52" s="124"/>
      <c r="C52" s="18"/>
      <c r="D52" s="18"/>
    </row>
  </sheetData>
  <sheetProtection selectLockedCells="1" selectUnlockedCells="1"/>
  <printOptions/>
  <pageMargins left="0.8661417322834646" right="0.5905511811023623" top="0.7086614173228347" bottom="0.4724409448818898" header="0.5511811023622047" footer="0.393700787401574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3.25390625" style="0" customWidth="1"/>
    <col min="2" max="2" width="8.375" style="0" customWidth="1"/>
    <col min="3" max="3" width="15.375" style="0" customWidth="1"/>
    <col min="4" max="4" width="19.625" style="0" customWidth="1"/>
    <col min="5" max="5" width="24.625" style="0" customWidth="1"/>
    <col min="6" max="6" width="28.625" style="0" customWidth="1"/>
    <col min="7" max="7" width="17.00390625" style="0" customWidth="1"/>
    <col min="8" max="8" width="21.75390625" style="0" customWidth="1"/>
    <col min="9" max="9" width="15.00390625" style="0" customWidth="1"/>
  </cols>
  <sheetData>
    <row r="1" spans="1:11" ht="15.75">
      <c r="A1" s="136" t="s">
        <v>79</v>
      </c>
      <c r="B1" s="136"/>
      <c r="C1" s="137"/>
      <c r="D1" s="137"/>
      <c r="E1" s="78"/>
      <c r="F1" s="151"/>
      <c r="G1" s="151"/>
      <c r="H1" s="151"/>
      <c r="I1" s="151"/>
      <c r="J1" s="128"/>
      <c r="K1" s="128"/>
    </row>
    <row r="2" spans="1:11" ht="16.5" thickBot="1">
      <c r="A2" s="138" t="s">
        <v>119</v>
      </c>
      <c r="B2" s="138"/>
      <c r="C2" s="139"/>
      <c r="D2" s="139"/>
      <c r="E2" s="82"/>
      <c r="F2" s="152"/>
      <c r="G2" s="152"/>
      <c r="H2" s="152"/>
      <c r="I2" s="152"/>
      <c r="J2" s="128"/>
      <c r="K2" s="128"/>
    </row>
    <row r="3" spans="1:11" ht="15">
      <c r="A3" s="153"/>
      <c r="B3" s="153"/>
      <c r="C3" s="153"/>
      <c r="D3" s="153"/>
      <c r="E3" s="153"/>
      <c r="F3" s="153"/>
      <c r="G3" s="153"/>
      <c r="H3" s="153"/>
      <c r="I3" s="153"/>
      <c r="J3" s="128"/>
      <c r="K3" s="128"/>
    </row>
    <row r="4" spans="1:11" s="132" customFormat="1" ht="94.5" customHeight="1">
      <c r="A4" s="133" t="s">
        <v>22</v>
      </c>
      <c r="B4" s="197" t="s">
        <v>37</v>
      </c>
      <c r="C4" s="197" t="s">
        <v>13</v>
      </c>
      <c r="D4" s="197" t="s">
        <v>14</v>
      </c>
      <c r="E4" s="197" t="s">
        <v>106</v>
      </c>
      <c r="F4" s="134" t="s">
        <v>107</v>
      </c>
      <c r="G4" s="197" t="s">
        <v>15</v>
      </c>
      <c r="H4" s="197" t="s">
        <v>49</v>
      </c>
      <c r="I4" s="197" t="s">
        <v>50</v>
      </c>
      <c r="J4" s="131"/>
      <c r="K4" s="131"/>
    </row>
    <row r="5" s="80" customFormat="1" ht="12.75"/>
    <row r="6" spans="1:9" s="80" customFormat="1" ht="14.25">
      <c r="A6" s="149" t="s">
        <v>52</v>
      </c>
      <c r="B6" s="149"/>
      <c r="C6" s="173">
        <v>78300000</v>
      </c>
      <c r="D6" s="173">
        <v>29294057</v>
      </c>
      <c r="E6" s="171">
        <v>-4147598</v>
      </c>
      <c r="F6" s="171">
        <v>0</v>
      </c>
      <c r="G6" s="173">
        <v>3389604</v>
      </c>
      <c r="H6" s="173">
        <v>46053925</v>
      </c>
      <c r="I6" s="173">
        <f>SUM(C6:H6)</f>
        <v>152889988</v>
      </c>
    </row>
    <row r="7" spans="1:9" s="80" customFormat="1" ht="15">
      <c r="A7" s="149" t="s">
        <v>108</v>
      </c>
      <c r="B7" s="149"/>
      <c r="C7" s="173"/>
      <c r="D7" s="173"/>
      <c r="E7" s="181"/>
      <c r="F7" s="171"/>
      <c r="G7" s="173"/>
      <c r="H7" s="173"/>
      <c r="I7" s="173"/>
    </row>
    <row r="8" spans="1:9" s="80" customFormat="1" ht="30">
      <c r="A8" s="163" t="s">
        <v>109</v>
      </c>
      <c r="B8" s="149"/>
      <c r="C8" s="171">
        <v>0</v>
      </c>
      <c r="D8" s="171">
        <v>0</v>
      </c>
      <c r="E8" s="173">
        <v>4147598</v>
      </c>
      <c r="F8" s="171">
        <v>-4147598</v>
      </c>
      <c r="G8" s="171">
        <v>0</v>
      </c>
      <c r="H8" s="173">
        <v>91821</v>
      </c>
      <c r="I8" s="173">
        <f>SUM(C8:H8)</f>
        <v>91821</v>
      </c>
    </row>
    <row r="9" spans="1:9" s="80" customFormat="1" ht="15">
      <c r="A9" s="200" t="s">
        <v>110</v>
      </c>
      <c r="B9" s="200"/>
      <c r="C9" s="144">
        <v>0</v>
      </c>
      <c r="D9" s="144">
        <v>0</v>
      </c>
      <c r="E9" s="144">
        <v>0</v>
      </c>
      <c r="F9" s="144">
        <v>-477989</v>
      </c>
      <c r="G9" s="144">
        <v>0</v>
      </c>
      <c r="H9" s="180">
        <v>477989</v>
      </c>
      <c r="I9" s="144">
        <f>SUM(C9:H9)</f>
        <v>0</v>
      </c>
    </row>
    <row r="10" spans="1:9" s="80" customFormat="1" ht="15">
      <c r="A10" s="130"/>
      <c r="B10" s="175"/>
      <c r="C10" s="181"/>
      <c r="D10" s="181"/>
      <c r="E10" s="181"/>
      <c r="F10" s="181"/>
      <c r="G10" s="181"/>
      <c r="H10" s="181"/>
      <c r="I10" s="181"/>
    </row>
    <row r="11" spans="1:9" s="80" customFormat="1" ht="28.5">
      <c r="A11" s="160" t="s">
        <v>111</v>
      </c>
      <c r="B11" s="182"/>
      <c r="C11" s="173">
        <f>SUM(C6:C9)</f>
        <v>78300000</v>
      </c>
      <c r="D11" s="173">
        <f>SUM(D6:D9)</f>
        <v>29294057</v>
      </c>
      <c r="E11" s="171">
        <v>0</v>
      </c>
      <c r="F11" s="171">
        <f>SUM(F6:F9)</f>
        <v>-4625587</v>
      </c>
      <c r="G11" s="173">
        <f>SUM(G6:G9)</f>
        <v>3389604</v>
      </c>
      <c r="H11" s="173">
        <f>SUM(H6:H9)</f>
        <v>46623735</v>
      </c>
      <c r="I11" s="173">
        <f>SUM(C11:H11)</f>
        <v>152981809</v>
      </c>
    </row>
    <row r="12" spans="1:9" s="80" customFormat="1" ht="15.75" thickBot="1">
      <c r="A12" s="174"/>
      <c r="B12" s="198"/>
      <c r="C12" s="201"/>
      <c r="D12" s="201"/>
      <c r="E12" s="201"/>
      <c r="F12" s="201"/>
      <c r="G12" s="201"/>
      <c r="H12" s="201"/>
      <c r="I12" s="201"/>
    </row>
    <row r="13" spans="1:9" s="80" customFormat="1" ht="15">
      <c r="A13" s="130"/>
      <c r="B13" s="175"/>
      <c r="C13" s="181"/>
      <c r="D13" s="181"/>
      <c r="E13" s="181"/>
      <c r="F13" s="181"/>
      <c r="G13" s="181"/>
      <c r="H13" s="181"/>
      <c r="I13" s="181"/>
    </row>
    <row r="14" spans="1:9" s="80" customFormat="1" ht="16.5" customHeight="1">
      <c r="A14" s="175" t="s">
        <v>112</v>
      </c>
      <c r="B14" s="175"/>
      <c r="C14" s="181" t="s">
        <v>32</v>
      </c>
      <c r="D14" s="181" t="s">
        <v>32</v>
      </c>
      <c r="E14" s="181" t="s">
        <v>32</v>
      </c>
      <c r="F14" s="171" t="s">
        <v>32</v>
      </c>
      <c r="G14" s="181" t="s">
        <v>32</v>
      </c>
      <c r="H14" s="164">
        <v>6968531</v>
      </c>
      <c r="I14" s="165">
        <f>SUM(C14:H14)</f>
        <v>6968531</v>
      </c>
    </row>
    <row r="15" spans="1:9" s="80" customFormat="1" ht="15">
      <c r="A15" s="175" t="s">
        <v>113</v>
      </c>
      <c r="B15" s="175"/>
      <c r="C15" s="181" t="s">
        <v>32</v>
      </c>
      <c r="D15" s="181" t="s">
        <v>32</v>
      </c>
      <c r="E15" s="181" t="s">
        <v>32</v>
      </c>
      <c r="F15" s="37">
        <v>-164978</v>
      </c>
      <c r="G15" s="181">
        <v>916067</v>
      </c>
      <c r="H15" s="164" t="s">
        <v>32</v>
      </c>
      <c r="I15" s="165">
        <f>SUM(C15:H15)</f>
        <v>751089</v>
      </c>
    </row>
    <row r="16" spans="1:9" s="80" customFormat="1" ht="15">
      <c r="A16" s="176"/>
      <c r="B16" s="200"/>
      <c r="C16" s="179"/>
      <c r="D16" s="179"/>
      <c r="E16" s="179"/>
      <c r="F16" s="179"/>
      <c r="G16" s="179"/>
      <c r="H16" s="179"/>
      <c r="I16" s="179"/>
    </row>
    <row r="17" spans="1:9" s="80" customFormat="1" ht="15">
      <c r="A17" s="130"/>
      <c r="B17" s="175"/>
      <c r="C17" s="181"/>
      <c r="D17" s="181"/>
      <c r="E17" s="181"/>
      <c r="F17" s="181"/>
      <c r="G17" s="181"/>
      <c r="H17" s="181"/>
      <c r="I17" s="181"/>
    </row>
    <row r="18" spans="1:9" s="80" customFormat="1" ht="28.5">
      <c r="A18" s="129" t="s">
        <v>114</v>
      </c>
      <c r="B18" s="129"/>
      <c r="C18" s="171">
        <f aca="true" t="shared" si="0" ref="C18:I18">SUM(C14:C15)</f>
        <v>0</v>
      </c>
      <c r="D18" s="171">
        <f t="shared" si="0"/>
        <v>0</v>
      </c>
      <c r="E18" s="171">
        <f t="shared" si="0"/>
        <v>0</v>
      </c>
      <c r="F18" s="171">
        <f t="shared" si="0"/>
        <v>-164978</v>
      </c>
      <c r="G18" s="171">
        <f t="shared" si="0"/>
        <v>916067</v>
      </c>
      <c r="H18" s="165">
        <f t="shared" si="0"/>
        <v>6968531</v>
      </c>
      <c r="I18" s="165">
        <f t="shared" si="0"/>
        <v>7719620</v>
      </c>
    </row>
    <row r="19" spans="1:9" s="80" customFormat="1" ht="15.75" thickBot="1">
      <c r="A19" s="159"/>
      <c r="B19" s="159"/>
      <c r="C19" s="166"/>
      <c r="D19" s="166"/>
      <c r="E19" s="167"/>
      <c r="F19" s="167"/>
      <c r="G19" s="167"/>
      <c r="H19" s="167"/>
      <c r="I19" s="167"/>
    </row>
    <row r="20" spans="1:9" s="80" customFormat="1" ht="15">
      <c r="A20" s="184"/>
      <c r="B20" s="184"/>
      <c r="C20" s="191"/>
      <c r="D20" s="191"/>
      <c r="E20" s="168"/>
      <c r="F20" s="168"/>
      <c r="G20" s="168"/>
      <c r="H20" s="168"/>
      <c r="I20" s="168"/>
    </row>
    <row r="21" spans="1:9" s="80" customFormat="1" ht="75">
      <c r="A21" s="184" t="s">
        <v>115</v>
      </c>
      <c r="B21" s="184"/>
      <c r="C21" s="181" t="s">
        <v>32</v>
      </c>
      <c r="D21" s="191">
        <v>15473121</v>
      </c>
      <c r="E21" s="168" t="s">
        <v>32</v>
      </c>
      <c r="F21" s="168" t="s">
        <v>32</v>
      </c>
      <c r="G21" s="168" t="s">
        <v>32</v>
      </c>
      <c r="H21" s="168" t="s">
        <v>32</v>
      </c>
      <c r="I21" s="168">
        <f>SUM(C21:H21)</f>
        <v>15473121</v>
      </c>
    </row>
    <row r="22" spans="1:9" s="80" customFormat="1" ht="15">
      <c r="A22" s="184" t="s">
        <v>53</v>
      </c>
      <c r="B22" s="184"/>
      <c r="C22" s="181" t="s">
        <v>32</v>
      </c>
      <c r="D22" s="191" t="s">
        <v>32</v>
      </c>
      <c r="E22" s="168" t="s">
        <v>32</v>
      </c>
      <c r="F22" s="168" t="s">
        <v>32</v>
      </c>
      <c r="G22" s="37">
        <v>-1106269</v>
      </c>
      <c r="H22" s="191">
        <v>1106269</v>
      </c>
      <c r="I22" s="168" t="s">
        <v>32</v>
      </c>
    </row>
    <row r="23" spans="1:9" s="80" customFormat="1" ht="15">
      <c r="A23" s="161"/>
      <c r="B23" s="161"/>
      <c r="C23" s="169"/>
      <c r="D23" s="169"/>
      <c r="E23" s="170"/>
      <c r="F23" s="170"/>
      <c r="G23" s="170"/>
      <c r="H23" s="170"/>
      <c r="I23" s="170"/>
    </row>
    <row r="24" spans="1:9" s="80" customFormat="1" ht="15">
      <c r="A24" s="199"/>
      <c r="B24" s="182"/>
      <c r="C24" s="183"/>
      <c r="D24" s="183"/>
      <c r="E24" s="183"/>
      <c r="F24" s="183"/>
      <c r="G24" s="183"/>
      <c r="H24" s="183"/>
      <c r="I24" s="183"/>
    </row>
    <row r="25" spans="1:9" s="80" customFormat="1" ht="28.5">
      <c r="A25" s="129" t="s">
        <v>54</v>
      </c>
      <c r="B25" s="129"/>
      <c r="C25" s="202">
        <f>C11+C18</f>
        <v>78300000</v>
      </c>
      <c r="D25" s="202">
        <f>D11+D18+D21</f>
        <v>44767178</v>
      </c>
      <c r="E25" s="181" t="s">
        <v>32</v>
      </c>
      <c r="F25" s="171">
        <f>F11+F18</f>
        <v>-4790565</v>
      </c>
      <c r="G25" s="173">
        <f>G11+G18+G22</f>
        <v>3199402</v>
      </c>
      <c r="H25" s="173">
        <f>H11+H18+H22</f>
        <v>54698535</v>
      </c>
      <c r="I25" s="173">
        <f>I11+I18+I21</f>
        <v>176174550</v>
      </c>
    </row>
    <row r="26" spans="1:9" s="80" customFormat="1" ht="15.75" thickBot="1">
      <c r="A26" s="174"/>
      <c r="B26" s="198"/>
      <c r="C26" s="201"/>
      <c r="D26" s="201"/>
      <c r="E26" s="201"/>
      <c r="F26" s="201"/>
      <c r="G26" s="201"/>
      <c r="H26" s="201"/>
      <c r="I26" s="201"/>
    </row>
    <row r="27" spans="1:9" s="80" customFormat="1" ht="15">
      <c r="A27" s="130"/>
      <c r="B27" s="175"/>
      <c r="C27" s="181"/>
      <c r="D27" s="181"/>
      <c r="E27" s="181"/>
      <c r="F27" s="181"/>
      <c r="G27" s="181"/>
      <c r="H27" s="181"/>
      <c r="I27" s="181"/>
    </row>
    <row r="28" spans="1:9" s="80" customFormat="1" ht="14.25">
      <c r="A28" s="177" t="s">
        <v>116</v>
      </c>
      <c r="B28" s="177"/>
      <c r="C28" s="178">
        <v>78300000</v>
      </c>
      <c r="D28" s="168">
        <v>54568526</v>
      </c>
      <c r="E28" s="168" t="s">
        <v>32</v>
      </c>
      <c r="F28" s="171">
        <v>-1999265</v>
      </c>
      <c r="G28" s="178">
        <v>2283335</v>
      </c>
      <c r="H28" s="178">
        <v>66509202</v>
      </c>
      <c r="I28" s="178">
        <f>SUM(C28:H28)</f>
        <v>199661798</v>
      </c>
    </row>
    <row r="29" spans="1:9" s="80" customFormat="1" ht="15">
      <c r="A29" s="176"/>
      <c r="B29" s="200"/>
      <c r="C29" s="179"/>
      <c r="D29" s="179"/>
      <c r="E29" s="179"/>
      <c r="F29" s="179"/>
      <c r="G29" s="179"/>
      <c r="H29" s="179"/>
      <c r="I29" s="179"/>
    </row>
    <row r="30" spans="1:9" s="80" customFormat="1" ht="15">
      <c r="A30" s="130"/>
      <c r="B30" s="175"/>
      <c r="C30" s="181"/>
      <c r="D30" s="181"/>
      <c r="E30" s="181"/>
      <c r="F30" s="181"/>
      <c r="G30" s="181"/>
      <c r="H30" s="181"/>
      <c r="I30" s="181"/>
    </row>
    <row r="31" spans="1:9" s="80" customFormat="1" ht="15">
      <c r="A31" s="175" t="s">
        <v>112</v>
      </c>
      <c r="B31" s="175"/>
      <c r="C31" s="181" t="s">
        <v>32</v>
      </c>
      <c r="D31" s="181" t="s">
        <v>32</v>
      </c>
      <c r="E31" s="181" t="s">
        <v>32</v>
      </c>
      <c r="F31" s="181" t="s">
        <v>32</v>
      </c>
      <c r="G31" s="181" t="s">
        <v>32</v>
      </c>
      <c r="H31" s="181">
        <v>6045793</v>
      </c>
      <c r="I31" s="173">
        <f>SUM(C31:H31)</f>
        <v>6045793</v>
      </c>
    </row>
    <row r="32" spans="1:9" s="80" customFormat="1" ht="15">
      <c r="A32" s="182" t="s">
        <v>113</v>
      </c>
      <c r="B32" s="182"/>
      <c r="C32" s="183" t="s">
        <v>32</v>
      </c>
      <c r="D32" s="183" t="s">
        <v>32</v>
      </c>
      <c r="E32" s="37">
        <v>0</v>
      </c>
      <c r="F32" s="37">
        <v>-550828</v>
      </c>
      <c r="G32" s="181" t="s">
        <v>32</v>
      </c>
      <c r="H32" s="183" t="s">
        <v>32</v>
      </c>
      <c r="I32" s="171">
        <f>SUM(C32:H32)</f>
        <v>-550828</v>
      </c>
    </row>
    <row r="33" spans="1:9" s="80" customFormat="1" ht="15">
      <c r="A33" s="176"/>
      <c r="B33" s="200"/>
      <c r="C33" s="179"/>
      <c r="D33" s="179"/>
      <c r="E33" s="179"/>
      <c r="F33" s="179"/>
      <c r="G33" s="179"/>
      <c r="H33" s="179"/>
      <c r="I33" s="179"/>
    </row>
    <row r="34" spans="1:9" s="80" customFormat="1" ht="15">
      <c r="A34" s="130"/>
      <c r="B34" s="175"/>
      <c r="C34" s="181"/>
      <c r="D34" s="181"/>
      <c r="E34" s="181"/>
      <c r="F34" s="181"/>
      <c r="G34" s="181"/>
      <c r="H34" s="181"/>
      <c r="I34" s="181"/>
    </row>
    <row r="35" spans="1:9" s="80" customFormat="1" ht="15">
      <c r="A35" s="177" t="s">
        <v>51</v>
      </c>
      <c r="B35" s="177"/>
      <c r="C35" s="183" t="s">
        <v>32</v>
      </c>
      <c r="D35" s="183" t="s">
        <v>32</v>
      </c>
      <c r="E35" s="171">
        <v>0</v>
      </c>
      <c r="F35" s="37">
        <f>F32</f>
        <v>-550828</v>
      </c>
      <c r="G35" s="178" t="s">
        <v>32</v>
      </c>
      <c r="H35" s="183">
        <f>H31</f>
        <v>6045793</v>
      </c>
      <c r="I35" s="178">
        <f>SUM(C35:H35)</f>
        <v>5494965</v>
      </c>
    </row>
    <row r="36" spans="1:9" s="80" customFormat="1" ht="7.5" customHeight="1">
      <c r="A36" s="176"/>
      <c r="B36" s="200"/>
      <c r="C36" s="179"/>
      <c r="D36" s="179"/>
      <c r="E36" s="179"/>
      <c r="F36" s="179"/>
      <c r="G36" s="179"/>
      <c r="H36" s="179"/>
      <c r="I36" s="179"/>
    </row>
    <row r="37" spans="1:9" s="80" customFormat="1" ht="15">
      <c r="A37" s="175"/>
      <c r="B37" s="175"/>
      <c r="C37" s="181"/>
      <c r="D37" s="181"/>
      <c r="E37" s="181"/>
      <c r="F37" s="181"/>
      <c r="G37" s="181"/>
      <c r="H37" s="181"/>
      <c r="I37" s="181"/>
    </row>
    <row r="38" spans="1:9" s="80" customFormat="1" ht="90">
      <c r="A38" s="184" t="s">
        <v>117</v>
      </c>
      <c r="B38" s="163">
        <v>11</v>
      </c>
      <c r="C38" s="181" t="s">
        <v>32</v>
      </c>
      <c r="D38" s="181">
        <v>17698330</v>
      </c>
      <c r="E38" s="181" t="s">
        <v>32</v>
      </c>
      <c r="F38" s="181" t="s">
        <v>32</v>
      </c>
      <c r="G38" s="181" t="s">
        <v>32</v>
      </c>
      <c r="H38" s="181" t="s">
        <v>32</v>
      </c>
      <c r="I38" s="173">
        <f>SUM(C38:H38)</f>
        <v>17698330</v>
      </c>
    </row>
    <row r="39" spans="1:9" s="80" customFormat="1" ht="15">
      <c r="A39" s="176"/>
      <c r="B39" s="200"/>
      <c r="C39" s="179"/>
      <c r="D39" s="179"/>
      <c r="E39" s="179"/>
      <c r="F39" s="179"/>
      <c r="G39" s="179"/>
      <c r="H39" s="179"/>
      <c r="I39" s="179"/>
    </row>
    <row r="40" spans="1:9" s="80" customFormat="1" ht="15">
      <c r="A40" s="130"/>
      <c r="B40" s="175"/>
      <c r="C40" s="181"/>
      <c r="D40" s="181"/>
      <c r="E40" s="181"/>
      <c r="F40" s="181"/>
      <c r="G40" s="181"/>
      <c r="H40" s="181"/>
      <c r="I40" s="181"/>
    </row>
    <row r="41" spans="1:9" s="80" customFormat="1" ht="28.5">
      <c r="A41" s="160" t="s">
        <v>118</v>
      </c>
      <c r="B41" s="160"/>
      <c r="C41" s="178">
        <v>78300000</v>
      </c>
      <c r="D41" s="178">
        <f>D28+D38</f>
        <v>72266856</v>
      </c>
      <c r="E41" s="171" t="s">
        <v>32</v>
      </c>
      <c r="F41" s="171">
        <v>-2550093</v>
      </c>
      <c r="G41" s="178">
        <v>2283335</v>
      </c>
      <c r="H41" s="178">
        <v>72554995</v>
      </c>
      <c r="I41" s="178">
        <f>SUM(C41:H41)</f>
        <v>222855093</v>
      </c>
    </row>
    <row r="42" spans="1:9" s="80" customFormat="1" ht="15" thickBot="1">
      <c r="A42" s="174"/>
      <c r="B42" s="174"/>
      <c r="C42" s="174"/>
      <c r="D42" s="174"/>
      <c r="E42" s="174"/>
      <c r="F42" s="174"/>
      <c r="G42" s="174"/>
      <c r="H42" s="174"/>
      <c r="I42" s="17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56.75390625" style="0" customWidth="1"/>
    <col min="3" max="3" width="24.875" style="0" customWidth="1"/>
    <col min="4" max="4" width="24.125" style="0" customWidth="1"/>
  </cols>
  <sheetData>
    <row r="1" spans="1:4" ht="15.75">
      <c r="A1" s="136" t="s">
        <v>79</v>
      </c>
      <c r="B1" s="137"/>
      <c r="C1" s="137"/>
      <c r="D1" s="78"/>
    </row>
    <row r="2" spans="1:4" ht="16.5" thickBot="1">
      <c r="A2" s="138" t="s">
        <v>78</v>
      </c>
      <c r="B2" s="139"/>
      <c r="C2" s="139"/>
      <c r="D2" s="82"/>
    </row>
    <row r="3" spans="1:4" ht="15">
      <c r="A3" s="153"/>
      <c r="B3" s="153"/>
      <c r="C3" s="153"/>
      <c r="D3" s="153"/>
    </row>
    <row r="4" spans="1:4" ht="15.75">
      <c r="A4" s="142"/>
      <c r="B4" s="143"/>
      <c r="C4" s="209"/>
      <c r="D4" s="209"/>
    </row>
    <row r="5" spans="1:4" ht="72" customHeight="1">
      <c r="A5" s="72" t="s">
        <v>22</v>
      </c>
      <c r="B5" s="106" t="s">
        <v>37</v>
      </c>
      <c r="C5" s="53" t="s">
        <v>120</v>
      </c>
      <c r="D5" s="53" t="s">
        <v>121</v>
      </c>
    </row>
    <row r="7" spans="1:4" ht="14.25">
      <c r="A7" s="154" t="s">
        <v>55</v>
      </c>
      <c r="B7" s="156"/>
      <c r="C7" s="156"/>
      <c r="D7" s="156"/>
    </row>
    <row r="8" spans="1:4" ht="15">
      <c r="A8" s="163" t="s">
        <v>56</v>
      </c>
      <c r="B8" s="156"/>
      <c r="C8" s="164">
        <v>19160634</v>
      </c>
      <c r="D8" s="164">
        <v>15087718</v>
      </c>
    </row>
    <row r="9" spans="1:4" ht="15">
      <c r="A9" s="163" t="s">
        <v>57</v>
      </c>
      <c r="B9" s="156"/>
      <c r="C9" s="37">
        <v>-242580</v>
      </c>
      <c r="D9" s="37">
        <v>-265902</v>
      </c>
    </row>
    <row r="10" spans="1:4" ht="15">
      <c r="A10" s="163" t="s">
        <v>58</v>
      </c>
      <c r="B10" s="156"/>
      <c r="C10" s="164">
        <v>271319</v>
      </c>
      <c r="D10" s="164">
        <v>175224</v>
      </c>
    </row>
    <row r="11" spans="1:4" ht="15">
      <c r="A11" s="163" t="s">
        <v>59</v>
      </c>
      <c r="B11" s="156"/>
      <c r="C11" s="37">
        <v>-978597</v>
      </c>
      <c r="D11" s="37">
        <v>-343094</v>
      </c>
    </row>
    <row r="12" spans="1:4" ht="15">
      <c r="A12" s="163" t="s">
        <v>60</v>
      </c>
      <c r="B12" s="156"/>
      <c r="C12" s="37">
        <v>-2154164</v>
      </c>
      <c r="D12" s="37">
        <v>-1928311</v>
      </c>
    </row>
    <row r="13" spans="1:4" ht="30">
      <c r="A13" s="163" t="s">
        <v>61</v>
      </c>
      <c r="B13" s="156"/>
      <c r="C13" s="37">
        <v>-1456629</v>
      </c>
      <c r="D13" s="37">
        <v>-1087863</v>
      </c>
    </row>
    <row r="14" spans="1:4" ht="15">
      <c r="A14" s="184" t="s">
        <v>62</v>
      </c>
      <c r="B14" s="162"/>
      <c r="C14" s="37">
        <v>-823998</v>
      </c>
      <c r="D14" s="37">
        <v>-351146</v>
      </c>
    </row>
    <row r="15" spans="1:4" ht="14.25">
      <c r="A15" s="158"/>
      <c r="B15" s="158"/>
      <c r="C15" s="192"/>
      <c r="D15" s="192"/>
    </row>
    <row r="16" spans="1:4" ht="14.25">
      <c r="A16" s="156"/>
      <c r="B16" s="156"/>
      <c r="C16" s="193"/>
      <c r="D16" s="193"/>
    </row>
    <row r="17" spans="1:4" ht="42.75">
      <c r="A17" s="172" t="s">
        <v>63</v>
      </c>
      <c r="B17" s="156"/>
      <c r="C17" s="165">
        <f>SUM(C8:C14)</f>
        <v>13775985</v>
      </c>
      <c r="D17" s="165">
        <f>SUM(D8:D14)</f>
        <v>11286626</v>
      </c>
    </row>
    <row r="18" spans="1:4" ht="14.25">
      <c r="A18" s="156"/>
      <c r="B18" s="156"/>
      <c r="C18" s="193"/>
      <c r="D18" s="193"/>
    </row>
    <row r="19" spans="1:4" ht="15">
      <c r="A19" s="185" t="s">
        <v>122</v>
      </c>
      <c r="B19" s="156"/>
      <c r="C19" s="193"/>
      <c r="D19" s="193"/>
    </row>
    <row r="20" spans="1:4" ht="15">
      <c r="A20" s="157" t="s">
        <v>64</v>
      </c>
      <c r="B20" s="156"/>
      <c r="C20" s="164" t="s">
        <v>32</v>
      </c>
      <c r="D20" s="164">
        <v>7300000</v>
      </c>
    </row>
    <row r="21" spans="1:4" ht="15">
      <c r="A21" s="163" t="s">
        <v>65</v>
      </c>
      <c r="B21" s="156"/>
      <c r="C21" s="37">
        <v>-45526348</v>
      </c>
      <c r="D21" s="37">
        <v>-19846776</v>
      </c>
    </row>
    <row r="22" spans="1:4" ht="15">
      <c r="A22" s="203" t="s">
        <v>123</v>
      </c>
      <c r="B22" s="156"/>
      <c r="C22" s="37">
        <v>-2503687</v>
      </c>
      <c r="D22" s="37">
        <v>875024</v>
      </c>
    </row>
    <row r="23" spans="1:4" ht="15">
      <c r="A23" s="163" t="s">
        <v>66</v>
      </c>
      <c r="B23" s="156"/>
      <c r="C23" s="37">
        <v>-432233</v>
      </c>
      <c r="D23" s="37">
        <v>-155951</v>
      </c>
    </row>
    <row r="24" spans="1:4" ht="15">
      <c r="A24" s="163"/>
      <c r="B24" s="156"/>
      <c r="C24" s="164"/>
      <c r="D24" s="164"/>
    </row>
    <row r="25" spans="1:4" ht="15">
      <c r="A25" s="186" t="s">
        <v>67</v>
      </c>
      <c r="B25" s="156"/>
      <c r="C25" s="164"/>
      <c r="D25" s="164"/>
    </row>
    <row r="26" spans="1:4" ht="15">
      <c r="A26" s="163" t="s">
        <v>68</v>
      </c>
      <c r="B26" s="156"/>
      <c r="C26" s="164">
        <v>81228894</v>
      </c>
      <c r="D26" s="164">
        <v>22337940</v>
      </c>
    </row>
    <row r="27" spans="1:4" ht="15">
      <c r="A27" s="203" t="s">
        <v>124</v>
      </c>
      <c r="B27" s="156"/>
      <c r="C27" s="37">
        <v>-56024</v>
      </c>
      <c r="D27" s="37">
        <v>-86958</v>
      </c>
    </row>
    <row r="28" spans="1:4" ht="15">
      <c r="A28" s="163" t="s">
        <v>69</v>
      </c>
      <c r="B28" s="156"/>
      <c r="C28" s="37">
        <v>-46301</v>
      </c>
      <c r="D28" s="164">
        <v>5937</v>
      </c>
    </row>
    <row r="29" spans="1:4" ht="14.25">
      <c r="A29" s="158"/>
      <c r="B29" s="158"/>
      <c r="C29" s="192"/>
      <c r="D29" s="192"/>
    </row>
    <row r="30" spans="1:4" ht="14.25">
      <c r="A30" s="156"/>
      <c r="B30" s="156"/>
      <c r="C30" s="193"/>
      <c r="D30" s="193"/>
    </row>
    <row r="31" spans="1:4" ht="28.5">
      <c r="A31" s="172" t="s">
        <v>125</v>
      </c>
      <c r="B31" s="156"/>
      <c r="C31" s="165">
        <f>SUM(C20:C28)+C17</f>
        <v>46440286</v>
      </c>
      <c r="D31" s="165">
        <f>SUM(D20:D28)+D17</f>
        <v>21715842</v>
      </c>
    </row>
    <row r="32" spans="1:4" ht="14.25">
      <c r="A32" s="158"/>
      <c r="B32" s="158"/>
      <c r="C32" s="192"/>
      <c r="D32" s="192"/>
    </row>
    <row r="33" spans="1:4" ht="14.25">
      <c r="A33" s="156"/>
      <c r="B33" s="156"/>
      <c r="C33" s="193"/>
      <c r="D33" s="193"/>
    </row>
    <row r="34" spans="1:4" ht="28.5">
      <c r="A34" s="129" t="s">
        <v>70</v>
      </c>
      <c r="B34" s="156"/>
      <c r="C34" s="193"/>
      <c r="D34" s="193"/>
    </row>
    <row r="35" spans="1:4" ht="15">
      <c r="A35" s="163" t="s">
        <v>71</v>
      </c>
      <c r="B35" s="156"/>
      <c r="C35" s="37">
        <v>-283352</v>
      </c>
      <c r="D35" s="37">
        <v>-120119</v>
      </c>
    </row>
    <row r="36" spans="1:4" ht="15">
      <c r="A36" s="163" t="s">
        <v>72</v>
      </c>
      <c r="B36" s="156"/>
      <c r="C36" s="37">
        <v>-801563</v>
      </c>
      <c r="D36" s="37">
        <v>-77107</v>
      </c>
    </row>
    <row r="37" spans="1:4" ht="15">
      <c r="A37" s="163" t="s">
        <v>73</v>
      </c>
      <c r="B37" s="156"/>
      <c r="C37" s="37">
        <v>65073</v>
      </c>
      <c r="D37" s="164">
        <v>7151</v>
      </c>
    </row>
    <row r="38" spans="1:4" ht="30">
      <c r="A38" s="163" t="s">
        <v>126</v>
      </c>
      <c r="B38" s="156"/>
      <c r="C38" s="37">
        <v>-13497333</v>
      </c>
      <c r="D38" s="37">
        <v>-4470180</v>
      </c>
    </row>
    <row r="39" spans="1:4" ht="30">
      <c r="A39" s="163" t="s">
        <v>127</v>
      </c>
      <c r="B39" s="156"/>
      <c r="C39" s="37">
        <v>-55083803</v>
      </c>
      <c r="D39" s="37">
        <v>-55198059</v>
      </c>
    </row>
    <row r="40" spans="1:4" ht="45">
      <c r="A40" s="163" t="s">
        <v>128</v>
      </c>
      <c r="B40" s="156"/>
      <c r="C40" s="164">
        <v>16446491</v>
      </c>
      <c r="D40" s="37">
        <v>958038</v>
      </c>
    </row>
    <row r="41" spans="1:4" ht="30">
      <c r="A41" s="163" t="s">
        <v>74</v>
      </c>
      <c r="B41" s="156"/>
      <c r="C41" s="37">
        <v>5000000</v>
      </c>
      <c r="D41" s="164">
        <v>23300000</v>
      </c>
    </row>
    <row r="42" spans="1:4" ht="14.25">
      <c r="A42" s="158"/>
      <c r="B42" s="158"/>
      <c r="C42" s="192"/>
      <c r="D42" s="192"/>
    </row>
    <row r="43" spans="1:4" ht="14.25">
      <c r="A43" s="156"/>
      <c r="B43" s="156"/>
      <c r="C43" s="193"/>
      <c r="D43" s="193"/>
    </row>
    <row r="44" spans="1:4" ht="42.75">
      <c r="A44" s="187" t="s">
        <v>129</v>
      </c>
      <c r="B44" s="162"/>
      <c r="C44" s="171">
        <f>SUM(C35:C41)</f>
        <v>-48154487</v>
      </c>
      <c r="D44" s="171">
        <f>SUM(D35:D41)</f>
        <v>-35600276</v>
      </c>
    </row>
    <row r="45" spans="1:4" ht="14.25">
      <c r="A45" s="158"/>
      <c r="B45" s="158"/>
      <c r="C45" s="192"/>
      <c r="D45" s="192"/>
    </row>
    <row r="46" spans="1:4" ht="14.25">
      <c r="A46" s="156"/>
      <c r="B46" s="156"/>
      <c r="C46" s="193"/>
      <c r="D46" s="193"/>
    </row>
    <row r="47" spans="1:4" ht="14.25">
      <c r="A47" s="129" t="s">
        <v>75</v>
      </c>
      <c r="B47" s="156"/>
      <c r="C47" s="193"/>
      <c r="D47" s="193"/>
    </row>
    <row r="48" spans="1:4" ht="15">
      <c r="A48" s="163" t="s">
        <v>130</v>
      </c>
      <c r="B48" s="156"/>
      <c r="C48" s="164">
        <v>28000000</v>
      </c>
      <c r="D48" s="164">
        <v>24000000</v>
      </c>
    </row>
    <row r="49" spans="1:4" ht="15">
      <c r="A49" s="163" t="s">
        <v>131</v>
      </c>
      <c r="B49" s="156"/>
      <c r="C49" s="204" t="s">
        <v>32</v>
      </c>
      <c r="D49" s="204" t="s">
        <v>32</v>
      </c>
    </row>
    <row r="50" spans="1:4" ht="27.75" customHeight="1">
      <c r="A50" s="184" t="s">
        <v>132</v>
      </c>
      <c r="B50" s="162"/>
      <c r="C50" s="37">
        <v>-9138500</v>
      </c>
      <c r="D50" s="191" t="s">
        <v>32</v>
      </c>
    </row>
    <row r="51" spans="1:4" ht="14.25">
      <c r="A51" s="158"/>
      <c r="B51" s="158"/>
      <c r="C51" s="192"/>
      <c r="D51" s="192"/>
    </row>
    <row r="52" spans="1:4" ht="14.25">
      <c r="A52" s="156"/>
      <c r="B52" s="156"/>
      <c r="C52" s="193"/>
      <c r="D52" s="193"/>
    </row>
    <row r="53" spans="1:4" ht="28.5">
      <c r="A53" s="172" t="s">
        <v>133</v>
      </c>
      <c r="B53" s="156"/>
      <c r="C53" s="165">
        <f>SUM(C48:C50)</f>
        <v>18861500</v>
      </c>
      <c r="D53" s="165">
        <f>SUM(D48:D50)</f>
        <v>24000000</v>
      </c>
    </row>
    <row r="54" spans="1:4" ht="14.25">
      <c r="A54" s="158"/>
      <c r="B54" s="158"/>
      <c r="C54" s="192"/>
      <c r="D54" s="192"/>
    </row>
    <row r="55" spans="1:4" ht="14.25">
      <c r="A55" s="156"/>
      <c r="B55" s="156"/>
      <c r="C55" s="193"/>
      <c r="D55" s="193"/>
    </row>
    <row r="56" spans="1:4" ht="28.5">
      <c r="A56" s="172" t="s">
        <v>76</v>
      </c>
      <c r="B56" s="156"/>
      <c r="C56" s="171">
        <v>-1660</v>
      </c>
      <c r="D56" s="171">
        <v>-10335</v>
      </c>
    </row>
    <row r="57" spans="1:4" ht="14.25">
      <c r="A57" s="158"/>
      <c r="B57" s="158"/>
      <c r="C57" s="192"/>
      <c r="D57" s="192"/>
    </row>
    <row r="58" spans="1:4" ht="14.25">
      <c r="A58" s="156"/>
      <c r="B58" s="156"/>
      <c r="C58" s="193"/>
      <c r="D58" s="193"/>
    </row>
    <row r="59" spans="1:4" ht="28.5">
      <c r="A59" s="129" t="s">
        <v>134</v>
      </c>
      <c r="B59" s="156"/>
      <c r="C59" s="165">
        <f>C31+C44+C53+C56</f>
        <v>17145639</v>
      </c>
      <c r="D59" s="165">
        <f>D31+D44+D53+D56</f>
        <v>10105231</v>
      </c>
    </row>
    <row r="60" spans="1:4" ht="15">
      <c r="A60" s="163" t="s">
        <v>135</v>
      </c>
      <c r="B60" s="188">
        <v>6</v>
      </c>
      <c r="C60" s="164">
        <v>173374282</v>
      </c>
      <c r="D60" s="164">
        <v>62700038</v>
      </c>
    </row>
    <row r="61" spans="1:4" ht="14.25">
      <c r="A61" s="158"/>
      <c r="B61" s="158"/>
      <c r="C61" s="192"/>
      <c r="D61" s="192"/>
    </row>
    <row r="62" spans="1:4" ht="14.25">
      <c r="A62" s="189"/>
      <c r="B62" s="189"/>
      <c r="C62" s="194"/>
      <c r="D62" s="194"/>
    </row>
    <row r="63" spans="1:4" ht="28.5">
      <c r="A63" s="187" t="s">
        <v>77</v>
      </c>
      <c r="B63" s="190">
        <v>6</v>
      </c>
      <c r="C63" s="168">
        <f>C59+C60</f>
        <v>190519921</v>
      </c>
      <c r="D63" s="168">
        <f>D59+D60</f>
        <v>72805269</v>
      </c>
    </row>
    <row r="64" spans="1:4" ht="15" thickBot="1">
      <c r="A64" s="155"/>
      <c r="B64" s="155"/>
      <c r="C64" s="195"/>
      <c r="D64" s="195"/>
    </row>
  </sheetData>
  <sheetProtection/>
  <mergeCells count="1">
    <mergeCell ref="C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ubuo10</dc:creator>
  <cp:keywords/>
  <dc:description/>
  <cp:lastModifiedBy>Турганова Молдир Зейнелгабденовна</cp:lastModifiedBy>
  <cp:lastPrinted>2018-04-13T04:11:33Z</cp:lastPrinted>
  <dcterms:created xsi:type="dcterms:W3CDTF">2010-10-22T04:14:23Z</dcterms:created>
  <dcterms:modified xsi:type="dcterms:W3CDTF">2019-05-15T06:46:36Z</dcterms:modified>
  <cp:category/>
  <cp:version/>
  <cp:contentType/>
  <cp:contentStatus/>
</cp:coreProperties>
</file>