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6" yWindow="408" windowWidth="15192" windowHeight="8448" tabRatio="937" activeTab="1"/>
  </bookViews>
  <sheets>
    <sheet name="F1" sheetId="1" r:id="rId1"/>
    <sheet name="F2" sheetId="2" r:id="rId2"/>
    <sheet name="F3" sheetId="3" r:id="rId3"/>
    <sheet name="Движение капитал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_Balance">#REF!</definedName>
    <definedName name="AS2DocOpenMode" hidden="1">"AS2DocumentEdit"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asic_level">'[2]Threshold Table'!$A$6:$C$11</definedName>
    <definedName name="Beg_Date">#REF!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Final_Date">#REF!</definedName>
    <definedName name="Final_Period">#REF!</definedName>
    <definedName name="footer">#REF!</definedName>
    <definedName name="Interim_Date">#REF!</definedName>
    <definedName name="interm_level">'[2]Threshold Table'!$D$6:$F$11</definedName>
    <definedName name="Monetary_Precision">#REF!</definedName>
    <definedName name="Next_Year">#REF!</definedName>
    <definedName name="OLE_LINK1" localSheetId="3">'Движение капитала'!#REF!</definedName>
    <definedName name="R_Factor">#REF!</definedName>
    <definedName name="Ref_1">'[3]Data Sheet'!#REF!</definedName>
    <definedName name="Ref_2">'[3]Data Sheet'!$N$22</definedName>
    <definedName name="Ref_3">'[3]Data Sheet'!$N$26</definedName>
    <definedName name="Ref_4">'[3]Data Sheet'!$N$30</definedName>
    <definedName name="Ref_5">'[3]Data Sheet'!#REF!</definedName>
    <definedName name="Ref_6">'[3]Data Sheet'!#REF!</definedName>
    <definedName name="Ref_7">'[3]Data Sheet'!$N$85</definedName>
    <definedName name="Ref_8">#REF!</definedName>
    <definedName name="Residual_difference">#REF!</definedName>
    <definedName name="TextRefCopy1">#REF!</definedName>
    <definedName name="TextRefCopy10">#REF!</definedName>
    <definedName name="TextRefCopy100">'[4]FA movement schedule'!$G$30</definedName>
    <definedName name="TextRefCopy101">'[4]FA movement schedule'!$F$24</definedName>
    <definedName name="TextRefCopy102">#REF!</definedName>
    <definedName name="TextRefCopy103">'[4]FA movement schedule'!$F$25</definedName>
    <definedName name="TextRefCopy104">#REF!</definedName>
    <definedName name="TextRefCopy105">'[4]FA movement schedule'!$F$26</definedName>
    <definedName name="TextRefCopy106">#REF!</definedName>
    <definedName name="TextRefCopy107">'[4]FA movement schedule'!$I$14</definedName>
    <definedName name="TextRefCopy108">#REF!</definedName>
    <definedName name="TextRefCopy109">'[4]FA movement schedule'!$I$15</definedName>
    <definedName name="TextRefCopy11">#REF!</definedName>
    <definedName name="TextRefCopy110">#REF!</definedName>
    <definedName name="TextRefCopy111">'[4]FA movement schedule'!$I$16</definedName>
    <definedName name="TextRefCopy112">#REF!</definedName>
    <definedName name="TextRefCopy113">'[4]FA movement schedule'!$I$17</definedName>
    <definedName name="TextRefCopy114">#REF!</definedName>
    <definedName name="TextRefCopy115">#REF!</definedName>
    <definedName name="TextRefCopy116">'[4]depreciation test'!$F$13</definedName>
    <definedName name="TextRefCopy117">#REF!</definedName>
    <definedName name="TextRefCopy118">'[4]depreciation test'!$F$14</definedName>
    <definedName name="TextRefCopy119">#REF!</definedName>
    <definedName name="TextRefCopy12">'[1]Movement schedule'!#REF!</definedName>
    <definedName name="TextRefCopy120">'[4]depreciation test'!$F$15</definedName>
    <definedName name="TextRefCopy121">'[4]FA movement schedule'!$D$30</definedName>
    <definedName name="TextRefCopy13">'[3]Data Sheet'!$N$44</definedName>
    <definedName name="TextRefCopy138">#REF!</definedName>
    <definedName name="TextRefCopy14">#REF!</definedName>
    <definedName name="TextRefCopy15">#REF!</definedName>
    <definedName name="TextRefCopy150">'[4]FA movement schedule'!#REF!</definedName>
    <definedName name="TextRefCopy151">'[4]FA movement schedule'!$I$18</definedName>
    <definedName name="TextRefCopy152">'[4]FA movement schedule'!#REF!</definedName>
    <definedName name="TextRefCopy153">'[4]FA movement schedule'!#REF!</definedName>
    <definedName name="TextRefCopy154">'[4]FA movement schedule'!#REF!</definedName>
    <definedName name="TextRefCopy155">'[4]FA movement schedule'!$I$18</definedName>
    <definedName name="TextRefCopy156">'[4]FA movement schedule'!#REF!</definedName>
    <definedName name="TextRefCopy157">'[4]FA movement schedule'!#REF!</definedName>
    <definedName name="TextRefCopy158">'[4]FA movement schedule'!$D$27</definedName>
    <definedName name="TextRefCopy159">'[4]FA movement schedule'!#REF!</definedName>
    <definedName name="TextRefCopy16">'[3]Data Sheet'!$N$55</definedName>
    <definedName name="TextRefCopy160">'[4]FA movement schedule'!#REF!</definedName>
    <definedName name="TextRefCopy161">'[4]FA movement schedule'!$G$29</definedName>
    <definedName name="TextRefCopy17">#REF!</definedName>
    <definedName name="TextRefCopy18">'[3]Data Sheet'!#REF!</definedName>
    <definedName name="TextRefCopy19">#REF!</definedName>
    <definedName name="TextRefCopy2">#REF!</definedName>
    <definedName name="TextRefCopy20">'[3]Data Sheet'!$N$72</definedName>
    <definedName name="TextRefCopy21">#REF!</definedName>
    <definedName name="TextRefCopy22">'[3]Data Sheet'!$N$80</definedName>
    <definedName name="TextRefCopy23">#REF!</definedName>
    <definedName name="TextRefCopy24">'[1]Movement schedule'!#REF!</definedName>
    <definedName name="TextRefCopy25">'[3]Data Sheet'!$N$86</definedName>
    <definedName name="TextRefCopy26">#REF!</definedName>
    <definedName name="TextRefCopy27">#REF!</definedName>
    <definedName name="TextRefCopy28">'[3]Data Sheet'!$N$94</definedName>
    <definedName name="TextRefCopy29">#REF!</definedName>
    <definedName name="TextRefCopy3">#REF!</definedName>
    <definedName name="TextRefCopy30">#REF!</definedName>
    <definedName name="TextRefCopy31">'[3]Data Sheet'!$U$99</definedName>
    <definedName name="TextRefCopy32">#REF!</definedName>
    <definedName name="TextRefCopy33">#REF!</definedName>
    <definedName name="TextRefCopy34">#REF!</definedName>
    <definedName name="TextRefCopy35">'[3]Data Sheet'!$N$34</definedName>
    <definedName name="TextRefCopy36">'[3]Data Sheet'!$N$40</definedName>
    <definedName name="TextRefCopy37">#REF!</definedName>
    <definedName name="TextRefCopy38">'[3]Data Sheet'!$N$51</definedName>
    <definedName name="TextRefCopy39">#REF!</definedName>
    <definedName name="TextRefCopy4">#REF!</definedName>
    <definedName name="TextRefCopy40">'[3]Data Sheet'!$N$59</definedName>
    <definedName name="TextRefCopy41">#REF!</definedName>
    <definedName name="TextRefCopy42">'[3]Data Sheet'!$N$68</definedName>
    <definedName name="TextRefCopy43">'[3]Data Sheet'!$N$68</definedName>
    <definedName name="TextRefCopy44">#REF!</definedName>
    <definedName name="TextRefCopy45">'[3]Data Sheet'!$N$72</definedName>
    <definedName name="TextRefCopy46">#REF!</definedName>
    <definedName name="TextRefCopy47">'[3]Data Sheet'!$N$80</definedName>
    <definedName name="TextRefCopy48">#REF!</definedName>
    <definedName name="TextRefCopy49">'[3]Data Sheet'!$N$93</definedName>
    <definedName name="TextRefCopy5">'[3]Data Sheet'!#REF!</definedName>
    <definedName name="TextRefCopy50">'[3]700-H'!$C$36</definedName>
    <definedName name="TextRefCopy51">'[3]Data Sheet'!$N$98</definedName>
    <definedName name="TextRefCopy52">#REF!</definedName>
    <definedName name="TextRefCopy53">'[3]Data Sheet'!$N$63</definedName>
    <definedName name="TextRefCopy54">#REF!</definedName>
    <definedName name="TextRefCopy55">'[1]Movement schedule'!#REF!</definedName>
    <definedName name="TextRefCopy56">'[3]Data Sheet'!$N$26</definedName>
    <definedName name="TextRefCopy57">'[3]Data Sheet'!$N$30</definedName>
    <definedName name="TextRefCopy58">'[3]Data Sheet'!$N$34</definedName>
    <definedName name="TextRefCopy59">'[3]Data Sheet'!$N$40</definedName>
    <definedName name="TextRefCopy6">'[3]Data Sheet'!#REF!</definedName>
    <definedName name="TextRefCopy60">'[3]Data Sheet'!$N$44</definedName>
    <definedName name="TextRefCopy61">'[3]Data Sheet'!$N$51</definedName>
    <definedName name="TextRefCopy62">'[3]Data Sheet'!$N$55</definedName>
    <definedName name="TextRefCopy63">'[3]Data Sheet'!$N$59</definedName>
    <definedName name="TextRefCopy64">'[3]Data Sheet'!$N$63</definedName>
    <definedName name="TextRefCopy65">'[3]Data Sheet'!$N$68</definedName>
    <definedName name="TextRefCopy66">'[3]Data Sheet'!$N$68</definedName>
    <definedName name="TextRefCopy67">'[3]Data Sheet'!$N$72</definedName>
    <definedName name="TextRefCopy68">'[4]depreciation test'!$K$16</definedName>
    <definedName name="TextRefCopy69">'[4]Thresh depreciation'!$B$6</definedName>
    <definedName name="TextRefCopy7">#REF!</definedName>
    <definedName name="TextRefCopy70">'[4]FA movement schedule'!#REF!</definedName>
    <definedName name="TextRefCopy71">'[4]FA movement schedule'!#REF!</definedName>
    <definedName name="TextRefCopy72">'[4]FA movement schedule'!$J$14</definedName>
    <definedName name="TextRefCopy73">'[4]FA movement schedule'!$J$15</definedName>
    <definedName name="TextRefCopy74">'[4]FA movement schedule'!$J$16</definedName>
    <definedName name="TextRefCopy75">'[4]FA movement schedule'!$J$17</definedName>
    <definedName name="TextRefCopy76">'[4]FA movement schedule'!#REF!</definedName>
    <definedName name="TextRefCopy77">'[4]FA movement schedule'!#REF!</definedName>
    <definedName name="TextRefCopy78">'[4]FA movement schedule'!#REF!</definedName>
    <definedName name="TextRefCopy79">'[4]FA movement schedule'!$G$24</definedName>
    <definedName name="TextRefCopy8">#REF!</definedName>
    <definedName name="TextRefCopy80">'[4]FA movement schedule'!$G$25</definedName>
    <definedName name="TextRefCopy81">'[4]FA movement schedule'!#REF!</definedName>
    <definedName name="TextRefCopy82">'[4]FA movement schedule'!#REF!</definedName>
    <definedName name="TextRefCopy83">'[4]FA movement schedule'!#REF!</definedName>
    <definedName name="TextRefCopy84">'[4]FA movement schedule'!$D$30</definedName>
    <definedName name="TextRefCopy85">'[4]FA movement schedule'!$D$30</definedName>
    <definedName name="TextRefCopy86">'[4]depreciation test'!$K$16</definedName>
    <definedName name="TextRefCopy87">'[4]Thresh depreciation'!$B$6</definedName>
    <definedName name="TextRefCopy88">'[4]FA movement schedule'!$J$14</definedName>
    <definedName name="TextRefCopy89">'[4]FA movement schedule'!$J$15</definedName>
    <definedName name="TextRefCopy9">'[3]Data Sheet'!$N$26</definedName>
    <definedName name="TextRefCopy90">'[4]FA movement schedule'!$J$17</definedName>
    <definedName name="TextRefCopy91">'[4]FA movement schedule'!$J$16</definedName>
    <definedName name="TextRefCopy92">'[4]FA movement schedule'!$G$24</definedName>
    <definedName name="TextRefCopy93">'[4]FA movement schedule'!$G$25</definedName>
    <definedName name="TextRefCopy94">'[4]FA movement schedule'!$G$26</definedName>
    <definedName name="TextRefCopy95">#REF!</definedName>
    <definedName name="TextRefCopy96">'[4]FA movement schedule'!$G$32</definedName>
    <definedName name="TextRefCopy97">#REF!</definedName>
    <definedName name="TextRefCopy98">'[4]FA movement schedule'!$G$31</definedName>
    <definedName name="TextRefCopy99">#REF!</definedName>
    <definedName name="TextRefCopyRangeCount" hidden="1">4</definedName>
    <definedName name="Threshold">#REF!</definedName>
    <definedName name="values">#REF!,#REF!,#REF!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Year">#REF!</definedName>
    <definedName name="_xlnm.Print_Area" localSheetId="0">'F1'!$A$1:$G$52</definedName>
  </definedNames>
  <calcPr fullCalcOnLoad="1"/>
</workbook>
</file>

<file path=xl/sharedStrings.xml><?xml version="1.0" encoding="utf-8"?>
<sst xmlns="http://schemas.openxmlformats.org/spreadsheetml/2006/main" count="132" uniqueCount="103">
  <si>
    <t>БАЛАНС</t>
  </si>
  <si>
    <t>АКТИВЫ:</t>
  </si>
  <si>
    <t>Денежные средства и их эквиваленты</t>
  </si>
  <si>
    <t>ОБЯЗАТЕЛЬСТВА И КАПИТАЛ</t>
  </si>
  <si>
    <t>Обязательства по отсроченному налогу на прибыль</t>
  </si>
  <si>
    <t xml:space="preserve">     </t>
  </si>
  <si>
    <t>Итого обязательства</t>
  </si>
  <si>
    <t>КАПИТАЛ:</t>
  </si>
  <si>
    <t>Главный бухгалтер</t>
  </si>
  <si>
    <t>Резервный капитал</t>
  </si>
  <si>
    <t>Процентный доход</t>
  </si>
  <si>
    <t>(в тысячах казахстанских тенге)</t>
  </si>
  <si>
    <t>Уставный капитал</t>
  </si>
  <si>
    <t>Нераспределенная прибыль</t>
  </si>
  <si>
    <t>ОТЧЕТ О ПРИБЫЛЯХ И УБЫТКАХ</t>
  </si>
  <si>
    <t>Чистая прибыль по операциям с иностранной валютой</t>
  </si>
  <si>
    <t>Итого капитал</t>
  </si>
  <si>
    <t>Председатель Правления</t>
  </si>
  <si>
    <t>Сагинова Г.К.</t>
  </si>
  <si>
    <t>Приме-чания</t>
  </si>
  <si>
    <t>Амортизация основных средств и нематериальных активов</t>
  </si>
  <si>
    <t>Чистая прибыль по операциям с финансовыми активами, отражаемым по справедливой стоимости, через прибыли или убытки</t>
  </si>
  <si>
    <t>Инвестиции, имеющиеся в наличии для продажи</t>
  </si>
  <si>
    <t>Прочие обязательства</t>
  </si>
  <si>
    <t>ИТОГО ОБЯЗАТЕЛЬСТВА И КАПИТАЛ</t>
  </si>
  <si>
    <t>-</t>
  </si>
  <si>
    <t>ОТЧЕТ О ДВИЖЕНИИ ДЕНЕЖНЫХ СРЕДСТВ</t>
  </si>
  <si>
    <t xml:space="preserve">за 31 декабря </t>
  </si>
  <si>
    <t>ДВИЖЕНИЕ ДЕНЕЖНЫХ СРЕДСТВ</t>
  </si>
  <si>
    <t>ОТ ОПЕРАЦИОННОЙ ДЕЯТЕЛЬНОСТИ:</t>
  </si>
  <si>
    <t>Прибыль до налогообложения</t>
  </si>
  <si>
    <t>Корректировки:</t>
  </si>
  <si>
    <t>Убыток от выбытия основных средств</t>
  </si>
  <si>
    <t>Чистое изменение начисленных процентных доходов и расходов</t>
  </si>
  <si>
    <t>Движение денежных средств от операционной деятельности до изменения операционных активов и пассивов</t>
  </si>
  <si>
    <t>Изменение операционных активов и обязательств</t>
  </si>
  <si>
    <t>Увеличение/(уменьшение) операционных активов:</t>
  </si>
  <si>
    <t xml:space="preserve">     Средства в банках</t>
  </si>
  <si>
    <t>Операции "Обратное РЕПО"</t>
  </si>
  <si>
    <t>Начисленные комиссионные к получению</t>
  </si>
  <si>
    <t>Увеличение/(уменьшение) операционных обязательств: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</si>
  <si>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</si>
  <si>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</si>
  <si>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</si>
  <si>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</si>
  <si>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инвестиций, удерживаемых до погашения, нетто</t>
  </si>
  <si>
    <t>Приобретение основных средств</t>
  </si>
  <si>
    <t>Поступление от реализации объектов основных средств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</si>
  <si>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</si>
  <si>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</si>
  <si>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Увеличение уставного капитала в форме простых акций </t>
  </si>
  <si>
    <t>Чистый приток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</si>
  <si>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</si>
  <si>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ЭКВИВАЛЕНТЫ, на начало периода</t>
  </si>
  <si>
    <t>ДЕНЕЖНЫЕ СРЕДСТВА И ИХ ЭКВИВАЛЕНТЫ, на конец периода</t>
  </si>
  <si>
    <t>Основные средства и нематериальные активы</t>
  </si>
  <si>
    <t>Финансовые активы, отражаемые по справедливой стоимости через прибыли или убытки</t>
  </si>
  <si>
    <t>Прочие доходы/(расходы)</t>
  </si>
  <si>
    <t xml:space="preserve">Средства в банках </t>
  </si>
  <si>
    <t>Начисленные комиссионные к  получению</t>
  </si>
  <si>
    <t>Резерный капитал</t>
  </si>
  <si>
    <t>ОПЕРАЦИОННЫЕ ДОХОДЫ</t>
  </si>
  <si>
    <t>РАСХОДЫ ПО НАЛОГУ НА ПРИБЫЛЬ</t>
  </si>
  <si>
    <t>Мейржанов С.С</t>
  </si>
  <si>
    <t>Кальтиева Е.И</t>
  </si>
  <si>
    <t>От имени руководства Фонда:</t>
  </si>
  <si>
    <t>за 31 декабря 2007 г.</t>
  </si>
  <si>
    <t>ДО АО "БАНК ЦЕНТРКРЕДИТ" АО НПФ "КАПИТАЛ"</t>
  </si>
  <si>
    <t>Инвестиции, удерживаемые до погашения</t>
  </si>
  <si>
    <t>ИТОГО АКТИВЫ</t>
  </si>
  <si>
    <t>ОПЕРАЦИОННЫЕ РАСХОДЫ</t>
  </si>
  <si>
    <t>ЧИСТАЯ ПРИБЫЛЬ</t>
  </si>
  <si>
    <t>Операции "обратное РЕПО"</t>
  </si>
  <si>
    <t>Активы по отложенному налогу на прибыль</t>
  </si>
  <si>
    <t>Чистая прибыль по инвестициям, имеющимся в наличии для продажи</t>
  </si>
  <si>
    <t>Прочие активы</t>
  </si>
  <si>
    <t>ОБЯЗАТЕЛЬСТВА:</t>
  </si>
  <si>
    <t xml:space="preserve">  </t>
  </si>
  <si>
    <t>ОТЧЕТ ОБ ИЗМЕНЕНИЯХ В КАПИТАЛЕ</t>
  </si>
  <si>
    <t>Увеличение уставного капитала</t>
  </si>
  <si>
    <t>Чистая прибыль</t>
  </si>
  <si>
    <t>ЧИСТЫЕ НЕПРОЦЕНТНЫЕ ДОХОДЫ</t>
  </si>
  <si>
    <t>Формирование прочих резервов</t>
  </si>
  <si>
    <t>ПРИБЫЛЬ ДО НАЛОГООБЛАЖЕНИЯ</t>
  </si>
  <si>
    <t>Требования по текущему налогу на прибыль</t>
  </si>
  <si>
    <t>Балансовая стоимость одной простой акции (тенге)</t>
  </si>
  <si>
    <t>ПРИБЫЛЬ НА ОДНУ АКЦИЮ</t>
  </si>
  <si>
    <t>Базавая (тенге)</t>
  </si>
  <si>
    <t>Разводненная (тенге)</t>
  </si>
  <si>
    <t>Дивиденды</t>
  </si>
  <si>
    <t>Комиссионные доходы</t>
  </si>
  <si>
    <t>Комиссионные расходы</t>
  </si>
  <si>
    <t xml:space="preserve">Чистая прибыль/убыток по операциям с инвестициями, удерживаемыми до погашения </t>
  </si>
  <si>
    <t>2013 года</t>
  </si>
  <si>
    <t>за 31 декабря 2013 г.</t>
  </si>
  <si>
    <t>31 декабря 2013 года</t>
  </si>
  <si>
    <t>ПО СОСТОЯНИЮ НА 01 АПРЕЛЯ 2014 ГОДА</t>
  </si>
  <si>
    <t>за 31 марта 2013 г.</t>
  </si>
  <si>
    <t>за 31 марта 2014 г.</t>
  </si>
  <si>
    <t>за 31 марта</t>
  </si>
  <si>
    <t>2014 года</t>
  </si>
  <si>
    <t xml:space="preserve">31 декабря 2012 года </t>
  </si>
  <si>
    <t>31 марта 2014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</si>
</sst>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р_._-;\-* #,##0_р_._-;_-* &quot;-&quot;??_р_._-;_-@_-"/>
    <numFmt numFmtId="169" formatCode="_(* #,##0_);_(* \(#,##0\);_(* &quot;-&quot;??_);_(@_)"/>
    <numFmt numFmtId="170" formatCode="_ * #,##0_ ;_ * \-#,##0_ ;_ * &quot;-&quot;??_ ;_ @_ "/>
    <numFmt numFmtId="171" formatCode="_(\ #,##0.00_);\(\ #,##0.00\);_(* &quot;-&quot;_)"/>
    <numFmt numFmtId="172" formatCode="#,##0;\(#,##0\)\ "/>
    <numFmt numFmtId="173" formatCode="#\ ##0"/>
    <numFmt numFmtId="174" formatCode="0%_);\(0%\)"/>
    <numFmt numFmtId="175" formatCode="#,##0.0000"/>
    <numFmt numFmtId="176" formatCode="_-* #,##0\ _F_-;\-* #,##0\ _F_-;_-* &quot;-&quot;\ _F_-;_-@_-"/>
    <numFmt numFmtId="177" formatCode="_-* #,##0.00\ _F_-;\-* #,##0.00\ _F_-;_-* &quot;-&quot;??\ _F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000"/>
    <numFmt numFmtId="184" formatCode="#,##0.000"/>
    <numFmt numFmtId="185" formatCode="[$-FC19]d\ mmmm\ yyyy\ &quot;г.&quot;"/>
    <numFmt numFmtId="186" formatCode="#,##0_ ;\-#,##0\ "/>
    <numFmt numFmtId="187" formatCode="#,##0&quot;тг.&quot;;\-#,##0&quot;тг.&quot;"/>
    <numFmt numFmtId="188" formatCode="#,##0&quot;тг.&quot;;[Red]\-#,##0&quot;тг.&quot;"/>
    <numFmt numFmtId="189" formatCode="#,##0.00&quot;тг.&quot;;\-#,##0.00&quot;тг.&quot;"/>
    <numFmt numFmtId="190" formatCode="#,##0.00&quot;тг.&quot;;[Red]\-#,##0.00&quot;тг.&quot;"/>
    <numFmt numFmtId="191" formatCode="_-* #,##0&quot;тг.&quot;_-;\-* #,##0&quot;тг.&quot;_-;_-* &quot;-&quot;&quot;тг.&quot;_-;_-@_-"/>
    <numFmt numFmtId="192" formatCode="_-* #,##0_т_г_._-;\-* #,##0_т_г_._-;_-* &quot;-&quot;_т_г_._-;_-@_-"/>
    <numFmt numFmtId="193" formatCode="_-* #,##0.00&quot;тг.&quot;_-;\-* #,##0.00&quot;тг.&quot;_-;_-* &quot;-&quot;??&quot;тг.&quot;_-;_-@_-"/>
    <numFmt numFmtId="194" formatCode="_-* #,##0.00_т_г_._-;\-* #,##0.00_т_г_._-;_-* &quot;-&quot;??_т_г_._-;_-@_-"/>
    <numFmt numFmtId="195" formatCode="_-* #,##0.00[$€-1]_-;\-* #,##0.00[$€-1]_-;_-* &quot;-&quot;??[$€-1]_-"/>
    <numFmt numFmtId="196" formatCode="0.0"/>
    <numFmt numFmtId="197" formatCode="0.0%"/>
    <numFmt numFmtId="198" formatCode="mmm/yyyy"/>
    <numFmt numFmtId="199" formatCode="#,##0.00000"/>
    <numFmt numFmtId="200" formatCode="#,##0;[Red]\-#,##0"/>
    <numFmt numFmtId="201" formatCode="0;[Red]\-0"/>
    <numFmt numFmtId="202" formatCode="0.000"/>
    <numFmt numFmtId="203" formatCode="#,##0.00;[Red]\-#,##0.00"/>
    <numFmt numFmtId="204" formatCode="0.00;[Red]\-0.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7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4" fontId="6" fillId="2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  <xf numFmtId="0" fontId="7" fillId="0" borderId="0" applyFill="0" applyBorder="0" applyProtection="0">
      <alignment horizontal="left" vertical="top"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/>
    </xf>
    <xf numFmtId="3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0" fontId="4" fillId="0" borderId="0" xfId="37" applyNumberFormat="1" applyFont="1" applyFill="1">
      <alignment/>
      <protection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38" applyFont="1" applyFill="1" applyBorder="1" applyAlignment="1">
      <alignment horizontal="center"/>
      <protection/>
    </xf>
    <xf numFmtId="37" fontId="4" fillId="0" borderId="0" xfId="38" applyNumberFormat="1" applyFont="1" applyFill="1" applyBorder="1">
      <alignment/>
      <protection/>
    </xf>
    <xf numFmtId="0" fontId="4" fillId="0" borderId="0" xfId="37" applyNumberFormat="1" applyFont="1" applyFill="1" applyBorder="1">
      <alignment/>
      <protection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3" fontId="14" fillId="0" borderId="0" xfId="0" applyNumberFormat="1" applyFont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3" fillId="0" borderId="0" xfId="0" applyFont="1" applyAlignment="1">
      <alignment horizontal="left" wrapText="1" indent="2"/>
    </xf>
    <xf numFmtId="0" fontId="13" fillId="0" borderId="0" xfId="0" applyFont="1" applyAlignment="1">
      <alignment horizontal="center" wrapTex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37" fontId="13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3" fontId="13" fillId="0" borderId="1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 horizontal="left" vertical="top" wrapText="1" indent="2"/>
    </xf>
    <xf numFmtId="0" fontId="13" fillId="34" borderId="0" xfId="0" applyFont="1" applyFill="1" applyAlignment="1">
      <alignment/>
    </xf>
    <xf numFmtId="3" fontId="13" fillId="0" borderId="12" xfId="0" applyNumberFormat="1" applyFont="1" applyFill="1" applyBorder="1" applyAlignment="1">
      <alignment horizontal="right" wrapText="1"/>
    </xf>
    <xf numFmtId="3" fontId="13" fillId="0" borderId="12" xfId="0" applyNumberFormat="1" applyFont="1" applyBorder="1" applyAlignment="1">
      <alignment horizontal="right" wrapText="1"/>
    </xf>
    <xf numFmtId="0" fontId="14" fillId="0" borderId="0" xfId="0" applyFont="1" applyAlignment="1" applyProtection="1">
      <alignment/>
      <protection/>
    </xf>
    <xf numFmtId="3" fontId="14" fillId="0" borderId="1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 horizontal="left" vertical="top" wrapText="1" indent="3"/>
    </xf>
    <xf numFmtId="0" fontId="13" fillId="0" borderId="0" xfId="0" applyFont="1" applyAlignment="1">
      <alignment horizontal="left" vertical="top" wrapText="1" indent="5"/>
    </xf>
    <xf numFmtId="3" fontId="13" fillId="0" borderId="13" xfId="0" applyNumberFormat="1" applyFont="1" applyFill="1" applyBorder="1" applyAlignment="1">
      <alignment horizontal="right" wrapText="1"/>
    </xf>
    <xf numFmtId="3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right" wrapText="1"/>
    </xf>
    <xf numFmtId="0" fontId="14" fillId="0" borderId="0" xfId="0" applyFont="1" applyFill="1" applyAlignment="1">
      <alignment horizontal="right" vertical="top" wrapText="1"/>
    </xf>
    <xf numFmtId="3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 wrapText="1"/>
    </xf>
  </cellXfs>
  <cellStyles count="64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Worksheet in 2230 f1_f2_290607_consol (PBC)" xfId="33"/>
    <cellStyle name="Euro" xfId="34"/>
    <cellStyle name="Heading" xfId="35"/>
    <cellStyle name="Normal_SHEET" xfId="36"/>
    <cellStyle name="Normal_Worksheet in 2274 Conolidated BS PBC final 2005" xfId="37"/>
    <cellStyle name="Normal_Worksheet in TB LS Blank Leadsheet Excel Template - Used by Trial Balance to Create Leadsheets" xfId="38"/>
    <cellStyle name="Percent (0)" xfId="39"/>
    <cellStyle name="Tickmark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Example " xfId="69"/>
    <cellStyle name="Тысячи_Example 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0%20Fixed%20assets%20movement%20schedul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Threshold%20for%20ban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170%20Interest%20Expenses%20as%20of%2031%2010%2020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0%20FA%20and%20intangibles%20movement%20schedule%20consolidated,%2030%2009%20200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\Local%20Settings\Temporary%20Internet%20Files\Content.IE5\ITC909S9\F1_F2_KAPITAL%20_01072008%20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_svetlichnaya.NPFCAPITAL\AppData\Local\Microsoft\Windows\Temporary%20Internet%20Files\Content.Outlook\R9JWHV9K\F1_F2_KAPITAL%20_0107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-APP-01\Shares\doc\&#1054;&#1090;&#1095;&#1077;&#1090;&#1099;%20&#1074;%20&#1041;&#1062;&#1050;\2010\F1_F2_KAPITAL%20_0106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Analytical test"/>
      <sheetName val="Determination of Threshold "/>
      <sheetName val="Threshold Table"/>
      <sheetName val="Additions test"/>
      <sheetName val="Lease"/>
      <sheetName val="Determination of Threshold  (2)"/>
      <sheetName val="Threshold Table (2)"/>
      <sheetName val="FA movement (PBC)"/>
      <sheetName val="Tickmarks"/>
      <sheetName val="Movement"/>
      <sheetName val="Interim roll-forward"/>
      <sheetName val="Depreciation"/>
      <sheetName val="Threshold"/>
      <sheetName val="Additions testings"/>
      <sheetName val="Disposals testing"/>
      <sheetName val="CIP"/>
      <sheetName val="PBC_additions"/>
      <sheetName val="123_disposals PBC"/>
      <sheetName val="124_disposals PBC"/>
      <sheetName val="125_disposals PB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tion of Threshold 1"/>
      <sheetName val="Data Sheet"/>
      <sheetName val="Threshold Table"/>
      <sheetName val="Tickmarks"/>
      <sheetName val="Module1"/>
    </sheetNames>
    <sheetDataSet>
      <sheetData sheetId="2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</sheetNames>
    <sheetDataSet>
      <sheetData sheetId="2">
        <row r="22">
          <cell r="N22">
            <v>580680.13592</v>
          </cell>
        </row>
        <row r="26">
          <cell r="N26">
            <v>284938.4482098</v>
          </cell>
        </row>
        <row r="30">
          <cell r="N30">
            <v>2767297.240089201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564593.8059960001</v>
          </cell>
        </row>
        <row r="55">
          <cell r="N55">
            <v>366404.4041092</v>
          </cell>
        </row>
        <row r="59">
          <cell r="N59">
            <v>316.44551</v>
          </cell>
        </row>
        <row r="63">
          <cell r="N63">
            <v>86290.3868867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80">
          <cell r="N80">
            <v>6476.517644300001</v>
          </cell>
        </row>
        <row r="85">
          <cell r="N85">
            <v>89009.259</v>
          </cell>
        </row>
        <row r="86">
          <cell r="N86">
            <v>2659591.5535092005</v>
          </cell>
        </row>
        <row r="93">
          <cell r="N93">
            <v>225878.001</v>
          </cell>
        </row>
        <row r="94">
          <cell r="N94">
            <v>225878.001</v>
          </cell>
        </row>
        <row r="98">
          <cell r="N98">
            <v>8666084</v>
          </cell>
        </row>
      </sheetData>
      <sheetData sheetId="3">
        <row r="36">
          <cell r="C36">
            <v>366404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</sheetNames>
    <sheetDataSet>
      <sheetData sheetId="0">
        <row r="14">
          <cell r="I14">
            <v>1236125</v>
          </cell>
          <cell r="J14">
            <v>1236125</v>
          </cell>
        </row>
        <row r="15">
          <cell r="I15">
            <v>2523004</v>
          </cell>
          <cell r="J15">
            <v>2523004</v>
          </cell>
        </row>
        <row r="16">
          <cell r="I16">
            <v>58110</v>
          </cell>
          <cell r="J16">
            <v>58110</v>
          </cell>
        </row>
        <row r="17">
          <cell r="I17">
            <v>297814</v>
          </cell>
          <cell r="J17">
            <v>297814</v>
          </cell>
        </row>
        <row r="18">
          <cell r="I18">
            <v>4115053</v>
          </cell>
        </row>
        <row r="24">
          <cell r="F24">
            <v>141550</v>
          </cell>
          <cell r="G24">
            <v>141550</v>
          </cell>
        </row>
        <row r="25">
          <cell r="F25">
            <v>867437</v>
          </cell>
          <cell r="G25">
            <v>867437</v>
          </cell>
        </row>
        <row r="26">
          <cell r="F26">
            <v>121280</v>
          </cell>
          <cell r="G26">
            <v>121280</v>
          </cell>
        </row>
        <row r="27">
          <cell r="D27">
            <v>370121</v>
          </cell>
        </row>
        <row r="30">
          <cell r="D30">
            <v>278292</v>
          </cell>
          <cell r="G30">
            <v>295490</v>
          </cell>
        </row>
        <row r="31">
          <cell r="G31">
            <v>72853.265</v>
          </cell>
        </row>
        <row r="32">
          <cell r="G32">
            <v>1777.735</v>
          </cell>
        </row>
      </sheetData>
      <sheetData sheetId="1">
        <row r="13">
          <cell r="F13">
            <v>0.0175</v>
          </cell>
        </row>
        <row r="14">
          <cell r="F14">
            <v>0.195</v>
          </cell>
        </row>
        <row r="15">
          <cell r="F15">
            <v>0.2</v>
          </cell>
        </row>
        <row r="16">
          <cell r="K16">
            <v>55518.15</v>
          </cell>
        </row>
      </sheetData>
      <sheetData sheetId="2">
        <row r="6">
          <cell r="B6">
            <v>55518.15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 "/>
      <sheetName val="Расшиф.деб.и кред.задолж."/>
      <sheetName val="ПР3"/>
      <sheetName val="К_12"/>
      <sheetName val="ПР7"/>
      <sheetName val="K_13"/>
      <sheetName val="К_8"/>
      <sheetName val="К_10"/>
      <sheetName val="К_9"/>
      <sheetName val="К_11"/>
      <sheetName val="К_14"/>
      <sheetName val="K_15"/>
      <sheetName val="F2"/>
      <sheetName val="Доходы_расходы"/>
      <sheetName val="Расшифровка к форме 2"/>
      <sheetName val="ПР6"/>
      <sheetName val="К_4"/>
      <sheetName val="К_5"/>
      <sheetName val="К_6"/>
      <sheetName val="К_7"/>
      <sheetName val="К_16"/>
      <sheetName val="F3"/>
      <sheetName val="Движение капитала"/>
      <sheetName val="Акт сверки "/>
      <sheetName val="K_18"/>
      <sheetName val="К_19"/>
      <sheetName val="Риск ликвидности"/>
      <sheetName val="Процентный риск"/>
      <sheetName val="кредитный риск"/>
    </sheetNames>
    <sheetDataSet>
      <sheetData sheetId="0">
        <row r="1">
          <cell r="A1" t="str">
            <v>ДО АО "БАНК ЦЕНТРКРЕДИТ" АО НПФ "КАПИТАЛ"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Доходы_расходы"/>
      <sheetName val="F3"/>
      <sheetName val="Движение капитала"/>
    </sheetNames>
    <sheetDataSet>
      <sheetData sheetId="0">
        <row r="1">
          <cell r="A1" t="str">
            <v>ДО АО "БАНК ЦЕНТРКРЕДИТ" АО НПФ "КАПИТАЛ"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Расшиф.деб.и кред.задолж."/>
      <sheetName val="ПР3"/>
      <sheetName val="ПР7"/>
      <sheetName val="К_10"/>
      <sheetName val="К_11"/>
      <sheetName val="К_12"/>
      <sheetName val="К_13"/>
      <sheetName val="К_14"/>
      <sheetName val="K_15"/>
      <sheetName val="K_16"/>
      <sheetName val="К_17"/>
      <sheetName val="F2"/>
      <sheetName val="Доходы_расходы"/>
      <sheetName val="Расшифровка к форме 2"/>
      <sheetName val="ПР6"/>
      <sheetName val="К_4"/>
      <sheetName val="К_5"/>
      <sheetName val="К_6"/>
      <sheetName val="К_7"/>
      <sheetName val="К_8"/>
      <sheetName val="К_9"/>
      <sheetName val="F3"/>
      <sheetName val="Движение капитала"/>
      <sheetName val="Акт сверки"/>
      <sheetName val="Валютный риск"/>
      <sheetName val="К_18"/>
    </sheetNames>
    <sheetDataSet>
      <sheetData sheetId="0">
        <row r="1">
          <cell r="A1" t="str">
            <v>ДО АО "БАНК ЦЕНТРКРЕДИТ" АО НПФ "КАПИТАЛ"</v>
          </cell>
        </row>
      </sheetData>
      <sheetData sheetId="1">
        <row r="291">
          <cell r="D291">
            <v>12622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52.140625" style="3" customWidth="1"/>
    <col min="2" max="2" width="3.140625" style="3" customWidth="1"/>
    <col min="3" max="3" width="8.140625" style="3" customWidth="1"/>
    <col min="4" max="4" width="16.140625" style="7" customWidth="1"/>
    <col min="5" max="5" width="0.85546875" style="9" hidden="1" customWidth="1"/>
    <col min="6" max="6" width="1.421875" style="9" customWidth="1"/>
    <col min="7" max="7" width="15.8515625" style="9" customWidth="1"/>
    <col min="8" max="8" width="1.28515625" style="3" customWidth="1"/>
    <col min="9" max="16384" width="9.140625" style="3" customWidth="1"/>
  </cols>
  <sheetData>
    <row r="1" spans="1:6" ht="17.25">
      <c r="A1" s="60" t="s">
        <v>67</v>
      </c>
      <c r="B1" s="8"/>
      <c r="E1" s="3"/>
      <c r="F1" s="3"/>
    </row>
    <row r="2" spans="1:7" ht="15">
      <c r="A2" s="5"/>
      <c r="B2" s="2"/>
      <c r="C2" s="1"/>
      <c r="D2" s="6"/>
      <c r="E2" s="1"/>
      <c r="F2" s="3"/>
      <c r="G2" s="4"/>
    </row>
    <row r="3" spans="1:7" ht="15">
      <c r="A3" s="5"/>
      <c r="B3" s="2"/>
      <c r="C3" s="1"/>
      <c r="D3" s="6"/>
      <c r="E3" s="1"/>
      <c r="F3" s="3"/>
      <c r="G3" s="4"/>
    </row>
    <row r="4" spans="1:7" ht="15">
      <c r="A4" s="5"/>
      <c r="B4" s="2"/>
      <c r="C4" s="1"/>
      <c r="D4" s="6"/>
      <c r="E4" s="1"/>
      <c r="F4" s="3"/>
      <c r="G4" s="4"/>
    </row>
    <row r="5" spans="1:7" s="14" customFormat="1" ht="15">
      <c r="A5" s="5" t="s">
        <v>0</v>
      </c>
      <c r="B5" s="5"/>
      <c r="C5" s="27"/>
      <c r="D5" s="28"/>
      <c r="E5" s="27"/>
      <c r="G5" s="29"/>
    </row>
    <row r="6" spans="1:7" s="14" customFormat="1" ht="15">
      <c r="A6" s="72" t="s">
        <v>96</v>
      </c>
      <c r="B6" s="5"/>
      <c r="C6" s="27"/>
      <c r="D6" s="28"/>
      <c r="E6" s="27"/>
      <c r="G6" s="29"/>
    </row>
    <row r="7" spans="1:7" s="14" customFormat="1" ht="15">
      <c r="A7" s="30" t="s">
        <v>11</v>
      </c>
      <c r="B7" s="30"/>
      <c r="D7" s="31"/>
      <c r="G7" s="32"/>
    </row>
    <row r="8" spans="1:7" s="14" customFormat="1" ht="15">
      <c r="A8" s="30"/>
      <c r="B8" s="30"/>
      <c r="D8" s="31"/>
      <c r="G8" s="32"/>
    </row>
    <row r="9" spans="1:7" s="14" customFormat="1" ht="15">
      <c r="A9" s="30"/>
      <c r="B9" s="30"/>
      <c r="D9" s="31"/>
      <c r="G9" s="32"/>
    </row>
    <row r="10" spans="1:7" s="14" customFormat="1" ht="16.5" customHeight="1">
      <c r="A10" s="82"/>
      <c r="B10" s="33"/>
      <c r="C10" s="83" t="s">
        <v>19</v>
      </c>
      <c r="D10" s="80" t="str">
        <f>'F2'!F9</f>
        <v>за 31 марта 2014 г.</v>
      </c>
      <c r="E10" s="81" t="s">
        <v>66</v>
      </c>
      <c r="F10" s="37"/>
      <c r="G10" s="80" t="s">
        <v>94</v>
      </c>
    </row>
    <row r="11" spans="1:7" s="14" customFormat="1" ht="15.75" customHeight="1">
      <c r="A11" s="82"/>
      <c r="B11" s="33"/>
      <c r="C11" s="83"/>
      <c r="D11" s="80"/>
      <c r="E11" s="81"/>
      <c r="F11" s="37"/>
      <c r="G11" s="80"/>
    </row>
    <row r="12" spans="1:7" s="14" customFormat="1" ht="15" customHeight="1">
      <c r="A12" s="33"/>
      <c r="B12" s="33"/>
      <c r="C12" s="24"/>
      <c r="D12" s="35"/>
      <c r="E12" s="36"/>
      <c r="F12" s="37"/>
      <c r="G12" s="35"/>
    </row>
    <row r="13" spans="1:7" s="14" customFormat="1" ht="15">
      <c r="A13" s="38" t="s">
        <v>1</v>
      </c>
      <c r="B13" s="38"/>
      <c r="C13" s="25"/>
      <c r="D13" s="39"/>
      <c r="E13" s="40"/>
      <c r="F13" s="41"/>
      <c r="G13" s="40"/>
    </row>
    <row r="14" spans="1:7" s="14" customFormat="1" ht="15">
      <c r="A14" s="42" t="s">
        <v>2</v>
      </c>
      <c r="B14" s="42"/>
      <c r="C14" s="43">
        <v>7</v>
      </c>
      <c r="D14" s="47">
        <v>15914</v>
      </c>
      <c r="E14" s="45"/>
      <c r="F14" s="46"/>
      <c r="G14" s="47">
        <v>11066</v>
      </c>
    </row>
    <row r="15" spans="1:7" s="14" customFormat="1" ht="48" customHeight="1">
      <c r="A15" s="42" t="s">
        <v>56</v>
      </c>
      <c r="B15" s="42"/>
      <c r="C15" s="43">
        <v>8</v>
      </c>
      <c r="D15" s="48">
        <v>5950</v>
      </c>
      <c r="E15" s="45"/>
      <c r="F15" s="46"/>
      <c r="G15" s="48">
        <v>5851</v>
      </c>
    </row>
    <row r="16" spans="1:7" s="14" customFormat="1" ht="28.5" customHeight="1">
      <c r="A16" s="42" t="s">
        <v>22</v>
      </c>
      <c r="B16" s="42"/>
      <c r="C16" s="43"/>
      <c r="D16" s="48"/>
      <c r="E16" s="45"/>
      <c r="F16" s="46"/>
      <c r="G16" s="48"/>
    </row>
    <row r="17" spans="1:7" s="14" customFormat="1" ht="15">
      <c r="A17" s="42" t="s">
        <v>68</v>
      </c>
      <c r="B17" s="42"/>
      <c r="C17" s="43">
        <v>9</v>
      </c>
      <c r="D17" s="48">
        <v>3910951</v>
      </c>
      <c r="E17" s="45"/>
      <c r="F17" s="46"/>
      <c r="G17" s="48">
        <v>3945034</v>
      </c>
    </row>
    <row r="18" spans="1:7" s="14" customFormat="1" ht="18.75" customHeight="1">
      <c r="A18" s="42" t="s">
        <v>58</v>
      </c>
      <c r="B18" s="42"/>
      <c r="C18" s="43">
        <v>10</v>
      </c>
      <c r="D18" s="48">
        <v>392120</v>
      </c>
      <c r="E18" s="45"/>
      <c r="F18" s="46"/>
      <c r="G18" s="48">
        <v>1665321</v>
      </c>
    </row>
    <row r="19" spans="1:7" s="14" customFormat="1" ht="18.75" customHeight="1">
      <c r="A19" s="42" t="s">
        <v>72</v>
      </c>
      <c r="B19" s="42"/>
      <c r="C19" s="43"/>
      <c r="D19" s="48">
        <v>1492980</v>
      </c>
      <c r="E19" s="45"/>
      <c r="F19" s="46"/>
      <c r="G19" s="48">
        <v>205118</v>
      </c>
    </row>
    <row r="20" spans="1:7" s="14" customFormat="1" ht="21" customHeight="1">
      <c r="A20" s="42" t="s">
        <v>59</v>
      </c>
      <c r="B20" s="42"/>
      <c r="C20" s="43">
        <v>11</v>
      </c>
      <c r="D20" s="48">
        <v>0</v>
      </c>
      <c r="E20" s="45"/>
      <c r="F20" s="46"/>
      <c r="G20" s="48">
        <v>0</v>
      </c>
    </row>
    <row r="21" spans="1:7" s="14" customFormat="1" ht="15">
      <c r="A21" s="42" t="s">
        <v>55</v>
      </c>
      <c r="B21" s="42"/>
      <c r="C21" s="43"/>
      <c r="D21" s="48">
        <v>32395</v>
      </c>
      <c r="E21" s="45"/>
      <c r="F21" s="46"/>
      <c r="G21" s="48">
        <v>35353</v>
      </c>
    </row>
    <row r="22" spans="1:7" s="14" customFormat="1" ht="30" customHeight="1">
      <c r="A22" s="42" t="s">
        <v>73</v>
      </c>
      <c r="B22" s="42"/>
      <c r="C22" s="43">
        <v>5</v>
      </c>
      <c r="D22" s="48">
        <v>23052</v>
      </c>
      <c r="E22" s="45"/>
      <c r="F22" s="46"/>
      <c r="G22" s="48">
        <v>23038</v>
      </c>
    </row>
    <row r="23" spans="1:7" s="14" customFormat="1" ht="19.5" customHeight="1">
      <c r="A23" s="42" t="s">
        <v>84</v>
      </c>
      <c r="B23" s="42"/>
      <c r="C23" s="43"/>
      <c r="D23" s="48">
        <v>82178</v>
      </c>
      <c r="E23" s="45"/>
      <c r="F23" s="46"/>
      <c r="G23" s="48">
        <v>0</v>
      </c>
    </row>
    <row r="24" spans="1:7" s="14" customFormat="1" ht="15">
      <c r="A24" s="42" t="s">
        <v>75</v>
      </c>
      <c r="B24" s="42"/>
      <c r="C24" s="43">
        <v>12</v>
      </c>
      <c r="D24" s="71">
        <v>1611</v>
      </c>
      <c r="E24" s="45"/>
      <c r="F24" s="46"/>
      <c r="G24" s="71">
        <v>2165</v>
      </c>
    </row>
    <row r="25" spans="1:7" s="14" customFormat="1" ht="15">
      <c r="A25" s="11"/>
      <c r="B25" s="11"/>
      <c r="C25" s="25"/>
      <c r="D25" s="48"/>
      <c r="E25" s="45"/>
      <c r="F25" s="46"/>
      <c r="G25" s="25"/>
    </row>
    <row r="26" spans="1:7" s="14" customFormat="1" ht="15.75" thickBot="1">
      <c r="A26" s="11" t="s">
        <v>69</v>
      </c>
      <c r="B26" s="11"/>
      <c r="C26" s="25"/>
      <c r="D26" s="51">
        <v>5957151</v>
      </c>
      <c r="E26" s="51">
        <v>0</v>
      </c>
      <c r="F26" s="52"/>
      <c r="G26" s="51">
        <v>5892946</v>
      </c>
    </row>
    <row r="27" spans="1:7" s="14" customFormat="1" ht="15.75" thickTop="1">
      <c r="A27" s="11"/>
      <c r="B27" s="11"/>
      <c r="C27" s="25"/>
      <c r="D27" s="48"/>
      <c r="E27" s="45"/>
      <c r="F27" s="46"/>
      <c r="G27" s="25"/>
    </row>
    <row r="28" spans="1:7" s="14" customFormat="1" ht="15">
      <c r="A28" s="38" t="s">
        <v>3</v>
      </c>
      <c r="B28" s="38"/>
      <c r="C28" s="25"/>
      <c r="D28" s="48"/>
      <c r="E28" s="45"/>
      <c r="F28" s="46"/>
      <c r="G28" s="25"/>
    </row>
    <row r="29" spans="1:7" s="14" customFormat="1" ht="15">
      <c r="A29" s="11" t="s">
        <v>76</v>
      </c>
      <c r="B29" s="11"/>
      <c r="C29" s="25"/>
      <c r="D29" s="48"/>
      <c r="E29" s="45"/>
      <c r="F29" s="46"/>
      <c r="G29" s="25"/>
    </row>
    <row r="30" spans="1:7" s="14" customFormat="1" ht="30.75">
      <c r="A30" s="42" t="s">
        <v>4</v>
      </c>
      <c r="B30" s="42"/>
      <c r="C30" s="43"/>
      <c r="D30" s="48">
        <v>0</v>
      </c>
      <c r="E30" s="45"/>
      <c r="F30" s="46"/>
      <c r="G30" s="48">
        <v>0</v>
      </c>
    </row>
    <row r="31" spans="1:7" s="14" customFormat="1" ht="15">
      <c r="A31" s="42" t="s">
        <v>23</v>
      </c>
      <c r="B31" s="42"/>
      <c r="C31" s="43">
        <v>13</v>
      </c>
      <c r="D31" s="71">
        <v>107717</v>
      </c>
      <c r="E31" s="45"/>
      <c r="F31" s="46"/>
      <c r="G31" s="71">
        <v>102344</v>
      </c>
    </row>
    <row r="32" spans="1:7" s="14" customFormat="1" ht="15">
      <c r="A32" s="11" t="s">
        <v>5</v>
      </c>
      <c r="B32" s="11"/>
      <c r="C32" s="25"/>
      <c r="D32" s="48"/>
      <c r="E32" s="45"/>
      <c r="F32" s="46"/>
      <c r="G32" s="25"/>
    </row>
    <row r="33" spans="1:7" s="14" customFormat="1" ht="15.75" thickBot="1">
      <c r="A33" s="53" t="s">
        <v>6</v>
      </c>
      <c r="B33" s="53"/>
      <c r="C33" s="25"/>
      <c r="D33" s="71">
        <v>107717</v>
      </c>
      <c r="E33" s="50">
        <v>0</v>
      </c>
      <c r="F33" s="13"/>
      <c r="G33" s="71">
        <v>102344</v>
      </c>
    </row>
    <row r="34" spans="1:7" s="14" customFormat="1" ht="15">
      <c r="A34" s="38"/>
      <c r="B34" s="38"/>
      <c r="C34" s="25"/>
      <c r="D34" s="39"/>
      <c r="E34" s="54"/>
      <c r="F34" s="55"/>
      <c r="G34" s="40"/>
    </row>
    <row r="35" spans="1:7" s="14" customFormat="1" ht="15">
      <c r="A35" s="11" t="s">
        <v>7</v>
      </c>
      <c r="B35" s="11"/>
      <c r="C35" s="25"/>
      <c r="D35" s="48"/>
      <c r="E35" s="45"/>
      <c r="F35" s="46"/>
      <c r="G35" s="25"/>
    </row>
    <row r="36" spans="1:7" s="14" customFormat="1" ht="15">
      <c r="A36" s="42" t="s">
        <v>12</v>
      </c>
      <c r="B36" s="42"/>
      <c r="C36" s="43">
        <v>14</v>
      </c>
      <c r="D36" s="48">
        <v>2000000</v>
      </c>
      <c r="E36" s="45"/>
      <c r="F36" s="46"/>
      <c r="G36" s="48">
        <v>2000000</v>
      </c>
    </row>
    <row r="37" spans="1:7" s="14" customFormat="1" ht="15">
      <c r="A37" s="42" t="s">
        <v>60</v>
      </c>
      <c r="B37" s="42"/>
      <c r="C37" s="43"/>
      <c r="D37" s="48">
        <v>12622</v>
      </c>
      <c r="E37" s="45"/>
      <c r="F37" s="46"/>
      <c r="G37" s="48">
        <v>12622</v>
      </c>
    </row>
    <row r="38" spans="1:10" s="14" customFormat="1" ht="15">
      <c r="A38" s="42" t="s">
        <v>13</v>
      </c>
      <c r="B38" s="42"/>
      <c r="C38" s="25"/>
      <c r="D38" s="71">
        <v>3836812</v>
      </c>
      <c r="E38" s="45"/>
      <c r="F38" s="46"/>
      <c r="G38" s="71">
        <v>3777980</v>
      </c>
      <c r="J38" s="78"/>
    </row>
    <row r="39" spans="1:7" s="14" customFormat="1" ht="15">
      <c r="A39" s="11"/>
      <c r="B39" s="11"/>
      <c r="C39" s="25"/>
      <c r="D39" s="48"/>
      <c r="E39" s="45"/>
      <c r="F39" s="46"/>
      <c r="G39" s="25"/>
    </row>
    <row r="40" spans="1:7" s="14" customFormat="1" ht="15.75" thickBot="1">
      <c r="A40" s="53" t="s">
        <v>16</v>
      </c>
      <c r="B40" s="53"/>
      <c r="C40" s="25"/>
      <c r="D40" s="71">
        <v>5849434</v>
      </c>
      <c r="E40" s="50">
        <v>0</v>
      </c>
      <c r="F40" s="13"/>
      <c r="G40" s="71">
        <v>5790602</v>
      </c>
    </row>
    <row r="41" spans="1:7" s="14" customFormat="1" ht="15">
      <c r="A41" s="11"/>
      <c r="B41" s="11"/>
      <c r="C41" s="25"/>
      <c r="D41" s="48"/>
      <c r="E41" s="45"/>
      <c r="F41" s="46"/>
      <c r="G41" s="25"/>
    </row>
    <row r="42" spans="1:7" s="14" customFormat="1" ht="15.75" thickBot="1">
      <c r="A42" s="11" t="s">
        <v>24</v>
      </c>
      <c r="B42" s="11"/>
      <c r="C42" s="25"/>
      <c r="D42" s="49">
        <v>5957151</v>
      </c>
      <c r="E42" s="49">
        <v>0</v>
      </c>
      <c r="F42" s="13"/>
      <c r="G42" s="49">
        <v>5892946</v>
      </c>
    </row>
    <row r="43" spans="1:7" s="14" customFormat="1" ht="15.75" thickTop="1">
      <c r="A43" s="11"/>
      <c r="B43" s="11"/>
      <c r="C43" s="25"/>
      <c r="D43" s="13"/>
      <c r="E43" s="13"/>
      <c r="F43" s="13"/>
      <c r="G43" s="13"/>
    </row>
    <row r="44" spans="1:7" s="14" customFormat="1" ht="15">
      <c r="A44" s="11" t="s">
        <v>85</v>
      </c>
      <c r="B44" s="11"/>
      <c r="C44" s="43">
        <v>6</v>
      </c>
      <c r="D44" s="13">
        <v>29194</v>
      </c>
      <c r="E44" s="13"/>
      <c r="F44" s="13"/>
      <c r="G44" s="13">
        <v>28897</v>
      </c>
    </row>
    <row r="45" spans="1:7" s="14" customFormat="1" ht="15">
      <c r="A45" s="11"/>
      <c r="B45" s="11"/>
      <c r="C45" s="25"/>
      <c r="D45" s="13"/>
      <c r="E45" s="13"/>
      <c r="F45" s="13"/>
      <c r="G45" s="13"/>
    </row>
    <row r="46" spans="1:7" s="14" customFormat="1" ht="15">
      <c r="A46" s="12"/>
      <c r="B46" s="12"/>
      <c r="C46" s="27"/>
      <c r="D46" s="28"/>
      <c r="E46" s="27"/>
      <c r="G46" s="29"/>
    </row>
    <row r="47" spans="1:7" s="27" customFormat="1" ht="15">
      <c r="A47" s="56" t="s">
        <v>65</v>
      </c>
      <c r="B47" s="56"/>
      <c r="C47" s="32"/>
      <c r="D47" s="57"/>
      <c r="E47" s="58"/>
      <c r="F47" s="58"/>
      <c r="G47" s="58"/>
    </row>
    <row r="48" spans="1:7" s="27" customFormat="1" ht="15">
      <c r="A48" s="57"/>
      <c r="B48" s="57"/>
      <c r="C48" s="57"/>
      <c r="D48" s="57"/>
      <c r="E48" s="58"/>
      <c r="F48" s="58"/>
      <c r="G48" s="58"/>
    </row>
    <row r="49" spans="1:7" s="27" customFormat="1" ht="15">
      <c r="A49" s="57"/>
      <c r="B49" s="57"/>
      <c r="C49" s="57"/>
      <c r="D49" s="57"/>
      <c r="E49" s="57"/>
      <c r="F49" s="57"/>
      <c r="G49" s="57"/>
    </row>
    <row r="50" spans="1:7" s="27" customFormat="1" ht="15">
      <c r="A50" s="56" t="s">
        <v>63</v>
      </c>
      <c r="B50" s="57"/>
      <c r="C50" s="57"/>
      <c r="D50" s="56" t="s">
        <v>64</v>
      </c>
      <c r="E50" s="58"/>
      <c r="F50" s="58"/>
      <c r="G50" s="58"/>
    </row>
    <row r="51" spans="1:7" s="27" customFormat="1" ht="15">
      <c r="A51" s="59" t="s">
        <v>17</v>
      </c>
      <c r="B51" s="59"/>
      <c r="C51" s="56"/>
      <c r="D51" s="57" t="s">
        <v>8</v>
      </c>
      <c r="F51" s="14"/>
      <c r="G51" s="58"/>
    </row>
    <row r="52" spans="1:7" s="1" customFormat="1" ht="12.75">
      <c r="A52" s="8"/>
      <c r="B52" s="8"/>
      <c r="C52" s="18"/>
      <c r="D52" s="19"/>
      <c r="F52" s="3"/>
      <c r="G52" s="20"/>
    </row>
    <row r="53" spans="1:7" s="1" customFormat="1" ht="12.75">
      <c r="A53" s="8"/>
      <c r="B53" s="8"/>
      <c r="C53" s="19"/>
      <c r="D53" s="19"/>
      <c r="E53" s="20"/>
      <c r="F53" s="20"/>
      <c r="G53" s="20"/>
    </row>
    <row r="54" spans="1:7" s="1" customFormat="1" ht="12.75">
      <c r="A54" s="19"/>
      <c r="B54" s="19"/>
      <c r="C54" s="18"/>
      <c r="D54" s="18"/>
      <c r="E54" s="19" t="s">
        <v>18</v>
      </c>
      <c r="F54" s="19"/>
      <c r="G54" s="20"/>
    </row>
    <row r="55" spans="1:7" s="17" customFormat="1" ht="12.75">
      <c r="A55" s="21"/>
      <c r="B55" s="21"/>
      <c r="C55" s="21"/>
      <c r="D55" s="21"/>
      <c r="E55" s="22"/>
      <c r="F55" s="22"/>
      <c r="G55" s="23"/>
    </row>
  </sheetData>
  <sheetProtection/>
  <protectedRanges>
    <protectedRange password="C59C" sqref="A6 D10 G38 D30:D31 D36:D38 G10 D14:D21 D23:D24" name="Диапазон1"/>
    <protectedRange password="C59C" sqref="D22" name="Диапазон1_1"/>
  </protectedRanges>
  <mergeCells count="5">
    <mergeCell ref="G10:G11"/>
    <mergeCell ref="E10:E11"/>
    <mergeCell ref="A10:A11"/>
    <mergeCell ref="C10:C11"/>
    <mergeCell ref="D10:D11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45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.7109375" style="1" customWidth="1"/>
    <col min="2" max="2" width="47.421875" style="1" customWidth="1"/>
    <col min="3" max="3" width="2.421875" style="1" customWidth="1"/>
    <col min="4" max="4" width="7.57421875" style="1" customWidth="1"/>
    <col min="5" max="5" width="1.1484375" style="1" customWidth="1"/>
    <col min="6" max="6" width="16.00390625" style="4" customWidth="1"/>
    <col min="7" max="7" width="2.421875" style="1" customWidth="1"/>
    <col min="8" max="8" width="16.8515625" style="4" customWidth="1"/>
    <col min="9" max="9" width="3.421875" style="1" customWidth="1"/>
    <col min="10" max="16384" width="9.140625" style="1" customWidth="1"/>
  </cols>
  <sheetData>
    <row r="1" spans="2:8" ht="17.25">
      <c r="B1" s="84" t="str">
        <f>'[6]F1'!A1</f>
        <v>ДО АО "БАНК ЦЕНТРКРЕДИТ" АО НПФ "КАПИТАЛ"</v>
      </c>
      <c r="C1" s="84"/>
      <c r="D1" s="84"/>
      <c r="E1" s="84"/>
      <c r="F1" s="84"/>
      <c r="G1" s="84"/>
      <c r="H1" s="84"/>
    </row>
    <row r="2" spans="2:8" ht="17.25">
      <c r="B2" s="66"/>
      <c r="C2" s="66"/>
      <c r="D2" s="66"/>
      <c r="E2" s="66"/>
      <c r="F2" s="66"/>
      <c r="G2" s="66"/>
      <c r="H2" s="66"/>
    </row>
    <row r="3" spans="2:8" ht="15.75" customHeight="1">
      <c r="B3" s="66"/>
      <c r="C3" s="66"/>
      <c r="D3" s="66"/>
      <c r="E3" s="66"/>
      <c r="F3" s="66"/>
      <c r="G3" s="66"/>
      <c r="H3" s="66"/>
    </row>
    <row r="4" spans="2:3" ht="12.75">
      <c r="B4" s="2"/>
      <c r="C4" s="2"/>
    </row>
    <row r="5" spans="2:8" ht="15">
      <c r="B5" s="5" t="s">
        <v>14</v>
      </c>
      <c r="C5" s="5"/>
      <c r="D5" s="27"/>
      <c r="E5" s="27"/>
      <c r="F5" s="29"/>
      <c r="G5" s="27"/>
      <c r="H5" s="29"/>
    </row>
    <row r="6" spans="2:8" ht="15">
      <c r="B6" s="5" t="str">
        <f>'F1'!A6</f>
        <v>ПО СОСТОЯНИЮ НА 01 АПРЕЛЯ 2014 ГОДА</v>
      </c>
      <c r="C6" s="5"/>
      <c r="D6" s="27"/>
      <c r="E6" s="27"/>
      <c r="F6" s="29"/>
      <c r="G6" s="27"/>
      <c r="H6" s="29"/>
    </row>
    <row r="7" spans="2:9" ht="15">
      <c r="B7" s="30" t="s">
        <v>11</v>
      </c>
      <c r="C7" s="30"/>
      <c r="D7" s="14"/>
      <c r="E7" s="14"/>
      <c r="F7" s="32"/>
      <c r="G7" s="14"/>
      <c r="H7" s="32"/>
      <c r="I7" s="3"/>
    </row>
    <row r="8" spans="2:8" ht="15">
      <c r="B8" s="67"/>
      <c r="C8" s="67"/>
      <c r="D8" s="27"/>
      <c r="E8" s="27"/>
      <c r="F8" s="29"/>
      <c r="G8" s="27"/>
      <c r="H8" s="29"/>
    </row>
    <row r="9" spans="2:8" ht="31.5" customHeight="1">
      <c r="B9" s="33"/>
      <c r="C9" s="33"/>
      <c r="D9" s="24" t="s">
        <v>19</v>
      </c>
      <c r="E9" s="24"/>
      <c r="F9" s="61" t="s">
        <v>98</v>
      </c>
      <c r="G9" s="24"/>
      <c r="H9" s="61" t="s">
        <v>97</v>
      </c>
    </row>
    <row r="10" spans="2:8" ht="15">
      <c r="B10" s="34"/>
      <c r="C10" s="34"/>
      <c r="D10" s="43"/>
      <c r="E10" s="43"/>
      <c r="F10" s="25"/>
      <c r="G10" s="25"/>
      <c r="H10" s="25"/>
    </row>
    <row r="11" spans="2:8" ht="15" customHeight="1">
      <c r="B11" s="34" t="s">
        <v>10</v>
      </c>
      <c r="C11" s="34"/>
      <c r="D11" s="43">
        <v>1</v>
      </c>
      <c r="E11" s="43"/>
      <c r="F11" s="44">
        <v>93628</v>
      </c>
      <c r="G11" s="48"/>
      <c r="H11" s="48">
        <v>78041</v>
      </c>
    </row>
    <row r="12" spans="2:8" ht="17.25" customHeight="1">
      <c r="B12" s="34" t="s">
        <v>90</v>
      </c>
      <c r="C12" s="34"/>
      <c r="D12" s="43">
        <v>2</v>
      </c>
      <c r="E12" s="43"/>
      <c r="F12" s="44">
        <v>0</v>
      </c>
      <c r="G12" s="45"/>
      <c r="H12" s="48">
        <v>810797</v>
      </c>
    </row>
    <row r="13" spans="2:8" ht="18" customHeight="1">
      <c r="B13" s="34" t="s">
        <v>91</v>
      </c>
      <c r="C13" s="34"/>
      <c r="D13" s="43">
        <v>2</v>
      </c>
      <c r="E13" s="43"/>
      <c r="F13" s="52">
        <v>-530</v>
      </c>
      <c r="G13" s="45"/>
      <c r="H13" s="52">
        <v>-15128</v>
      </c>
    </row>
    <row r="14" spans="2:8" ht="50.25" customHeight="1">
      <c r="B14" s="34" t="s">
        <v>21</v>
      </c>
      <c r="C14" s="34"/>
      <c r="D14" s="43">
        <v>3</v>
      </c>
      <c r="E14" s="43"/>
      <c r="F14" s="48">
        <v>0</v>
      </c>
      <c r="G14" s="45"/>
      <c r="H14" s="48">
        <v>462</v>
      </c>
    </row>
    <row r="15" spans="2:8" ht="35.25" customHeight="1">
      <c r="B15" s="10" t="s">
        <v>74</v>
      </c>
      <c r="C15" s="34"/>
      <c r="D15" s="43"/>
      <c r="E15" s="43"/>
      <c r="F15" s="48">
        <v>0</v>
      </c>
      <c r="G15" s="45"/>
      <c r="H15" s="48">
        <v>0</v>
      </c>
    </row>
    <row r="16" spans="2:8" ht="17.25" customHeight="1">
      <c r="B16" s="10" t="s">
        <v>89</v>
      </c>
      <c r="C16" s="34"/>
      <c r="D16" s="43"/>
      <c r="E16" s="43"/>
      <c r="F16" s="48">
        <v>99</v>
      </c>
      <c r="G16" s="45"/>
      <c r="H16" s="48">
        <v>140</v>
      </c>
    </row>
    <row r="17" spans="2:8" ht="34.5" customHeight="1">
      <c r="B17" s="34" t="s">
        <v>92</v>
      </c>
      <c r="C17" s="34"/>
      <c r="D17" s="43"/>
      <c r="E17" s="43"/>
      <c r="F17" s="48">
        <v>6050</v>
      </c>
      <c r="G17" s="45"/>
      <c r="H17" s="48">
        <v>0</v>
      </c>
    </row>
    <row r="18" spans="2:8" ht="30" customHeight="1">
      <c r="B18" s="34" t="s">
        <v>15</v>
      </c>
      <c r="C18" s="34"/>
      <c r="D18" s="43"/>
      <c r="E18" s="43"/>
      <c r="F18" s="48">
        <v>-8</v>
      </c>
      <c r="G18" s="45"/>
      <c r="H18" s="48">
        <v>-6</v>
      </c>
    </row>
    <row r="19" spans="2:8" ht="16.5" customHeight="1">
      <c r="B19" s="34" t="s">
        <v>57</v>
      </c>
      <c r="C19" s="34"/>
      <c r="D19" s="43"/>
      <c r="E19" s="43"/>
      <c r="F19" s="48">
        <v>-260</v>
      </c>
      <c r="G19" s="45"/>
      <c r="H19" s="48">
        <v>543</v>
      </c>
    </row>
    <row r="20" spans="2:8" ht="15">
      <c r="B20" s="34"/>
      <c r="C20" s="34"/>
      <c r="D20" s="43"/>
      <c r="E20" s="43"/>
      <c r="F20" s="25"/>
      <c r="G20" s="45"/>
      <c r="H20" s="48"/>
    </row>
    <row r="21" spans="2:8" ht="15" customHeight="1" thickBot="1">
      <c r="B21" s="34" t="s">
        <v>81</v>
      </c>
      <c r="C21" s="34"/>
      <c r="D21" s="43"/>
      <c r="E21" s="43"/>
      <c r="F21" s="74">
        <f>SUM(F12:F20)</f>
        <v>5351</v>
      </c>
      <c r="G21" s="45"/>
      <c r="H21" s="74">
        <v>796808</v>
      </c>
    </row>
    <row r="22" spans="2:8" ht="15">
      <c r="B22" s="34"/>
      <c r="C22" s="34"/>
      <c r="D22" s="43"/>
      <c r="E22" s="43"/>
      <c r="F22" s="25"/>
      <c r="G22" s="45"/>
      <c r="H22" s="25"/>
    </row>
    <row r="23" spans="2:8" ht="14.25" customHeight="1">
      <c r="B23" s="34" t="s">
        <v>61</v>
      </c>
      <c r="C23" s="34"/>
      <c r="D23" s="43"/>
      <c r="E23" s="43"/>
      <c r="F23" s="48">
        <f>F11+F21</f>
        <v>98979</v>
      </c>
      <c r="G23" s="48"/>
      <c r="H23" s="48">
        <v>874849</v>
      </c>
    </row>
    <row r="24" spans="2:8" ht="15">
      <c r="B24" s="34"/>
      <c r="C24" s="34"/>
      <c r="D24" s="43"/>
      <c r="E24" s="43"/>
      <c r="F24" s="25"/>
      <c r="G24" s="45"/>
      <c r="H24" s="25"/>
    </row>
    <row r="25" spans="2:8" ht="15.75" customHeight="1">
      <c r="B25" s="34" t="s">
        <v>70</v>
      </c>
      <c r="C25" s="34"/>
      <c r="D25" s="43">
        <v>4</v>
      </c>
      <c r="E25" s="43"/>
      <c r="F25" s="48">
        <v>-40469</v>
      </c>
      <c r="G25" s="48"/>
      <c r="H25" s="48">
        <v>-363202</v>
      </c>
    </row>
    <row r="26" spans="2:8" ht="15">
      <c r="B26" s="34"/>
      <c r="C26" s="34"/>
      <c r="D26" s="43"/>
      <c r="E26" s="43"/>
      <c r="F26" s="25"/>
      <c r="G26" s="45"/>
      <c r="H26" s="25"/>
    </row>
    <row r="27" spans="2:8" ht="15">
      <c r="B27" s="34" t="s">
        <v>82</v>
      </c>
      <c r="C27" s="34"/>
      <c r="D27" s="43"/>
      <c r="E27" s="43"/>
      <c r="F27" s="48">
        <v>0</v>
      </c>
      <c r="G27" s="45"/>
      <c r="H27" s="48">
        <v>0</v>
      </c>
    </row>
    <row r="28" spans="2:8" ht="15">
      <c r="B28" s="34"/>
      <c r="C28" s="34"/>
      <c r="D28" s="43"/>
      <c r="E28" s="43"/>
      <c r="F28" s="40"/>
      <c r="G28" s="45"/>
      <c r="H28" s="25"/>
    </row>
    <row r="29" spans="2:8" ht="15">
      <c r="B29" s="34" t="s">
        <v>83</v>
      </c>
      <c r="C29" s="34"/>
      <c r="D29" s="43"/>
      <c r="E29" s="43"/>
      <c r="F29" s="48">
        <f>F23+F25+F27</f>
        <v>58510</v>
      </c>
      <c r="G29" s="48"/>
      <c r="H29" s="48">
        <v>511647</v>
      </c>
    </row>
    <row r="30" spans="2:8" ht="15">
      <c r="B30" s="34"/>
      <c r="C30" s="34"/>
      <c r="D30" s="43"/>
      <c r="E30" s="43"/>
      <c r="F30" s="25"/>
      <c r="G30" s="45"/>
      <c r="H30" s="25"/>
    </row>
    <row r="31" spans="2:8" ht="20.25" customHeight="1" thickBot="1">
      <c r="B31" s="34" t="s">
        <v>62</v>
      </c>
      <c r="C31" s="34"/>
      <c r="D31" s="43"/>
      <c r="E31" s="43"/>
      <c r="F31" s="50">
        <v>322</v>
      </c>
      <c r="G31" s="45"/>
      <c r="H31" s="50">
        <v>-85430</v>
      </c>
    </row>
    <row r="32" spans="2:8" ht="15">
      <c r="B32" s="34"/>
      <c r="C32" s="34"/>
      <c r="D32" s="43"/>
      <c r="E32" s="43"/>
      <c r="F32" s="25"/>
      <c r="G32" s="45"/>
      <c r="H32" s="25"/>
    </row>
    <row r="33" spans="2:8" ht="16.5" customHeight="1" thickBot="1">
      <c r="B33" s="34" t="s">
        <v>71</v>
      </c>
      <c r="C33" s="34"/>
      <c r="D33" s="43"/>
      <c r="E33" s="43"/>
      <c r="F33" s="73">
        <f>F29+F31</f>
        <v>58832</v>
      </c>
      <c r="G33" s="16"/>
      <c r="H33" s="73">
        <v>426217</v>
      </c>
    </row>
    <row r="34" spans="2:8" ht="16.5" customHeight="1" thickTop="1">
      <c r="B34" s="34"/>
      <c r="C34" s="34"/>
      <c r="D34" s="43"/>
      <c r="E34" s="43"/>
      <c r="F34" s="13"/>
      <c r="G34" s="13"/>
      <c r="H34" s="13"/>
    </row>
    <row r="35" spans="2:8" ht="16.5" customHeight="1">
      <c r="B35" s="34" t="s">
        <v>86</v>
      </c>
      <c r="C35" s="34"/>
      <c r="D35" s="43"/>
      <c r="E35" s="43"/>
      <c r="F35" s="13"/>
      <c r="G35" s="13"/>
      <c r="H35" s="13"/>
    </row>
    <row r="36" spans="2:8" ht="16.5" customHeight="1">
      <c r="B36" s="34" t="s">
        <v>87</v>
      </c>
      <c r="C36" s="34"/>
      <c r="D36" s="43"/>
      <c r="E36" s="43"/>
      <c r="F36" s="13">
        <v>294</v>
      </c>
      <c r="G36" s="13"/>
      <c r="H36" s="13">
        <v>2131</v>
      </c>
    </row>
    <row r="37" spans="2:8" ht="16.5" customHeight="1">
      <c r="B37" s="34" t="s">
        <v>88</v>
      </c>
      <c r="C37" s="34"/>
      <c r="D37" s="43"/>
      <c r="E37" s="43"/>
      <c r="F37" s="13">
        <v>294</v>
      </c>
      <c r="G37" s="13"/>
      <c r="H37" s="13">
        <v>2131</v>
      </c>
    </row>
    <row r="38" spans="2:8" ht="16.5" customHeight="1">
      <c r="B38" s="34"/>
      <c r="C38" s="34"/>
      <c r="D38" s="43"/>
      <c r="E38" s="43"/>
      <c r="F38" s="13"/>
      <c r="G38" s="13"/>
      <c r="H38" s="13"/>
    </row>
    <row r="39" spans="2:8" ht="16.5" customHeight="1">
      <c r="B39" s="34"/>
      <c r="C39" s="34"/>
      <c r="D39" s="43"/>
      <c r="E39" s="43"/>
      <c r="F39" s="13"/>
      <c r="G39" s="13"/>
      <c r="H39" s="13"/>
    </row>
    <row r="40" spans="2:8" ht="15">
      <c r="B40" s="56" t="s">
        <v>65</v>
      </c>
      <c r="C40" s="56"/>
      <c r="D40" s="56"/>
      <c r="E40" s="56"/>
      <c r="F40" s="32"/>
      <c r="G40" s="57"/>
      <c r="H40" s="58"/>
    </row>
    <row r="41" spans="2:8" ht="15">
      <c r="B41" s="57"/>
      <c r="C41" s="57"/>
      <c r="D41" s="57"/>
      <c r="E41" s="57"/>
      <c r="F41" s="57"/>
      <c r="G41" s="57"/>
      <c r="H41" s="58"/>
    </row>
    <row r="42" spans="2:8" ht="15">
      <c r="B42" s="57"/>
      <c r="C42" s="57"/>
      <c r="D42" s="57"/>
      <c r="E42" s="57"/>
      <c r="F42" s="57"/>
      <c r="G42" s="57"/>
      <c r="H42" s="57"/>
    </row>
    <row r="43" spans="2:8" ht="15">
      <c r="B43" s="56" t="s">
        <v>63</v>
      </c>
      <c r="C43" s="56"/>
      <c r="D43" s="57"/>
      <c r="E43" s="57"/>
      <c r="F43" s="57"/>
      <c r="G43" s="56" t="s">
        <v>64</v>
      </c>
      <c r="H43" s="58"/>
    </row>
    <row r="44" spans="2:8" ht="15">
      <c r="B44" s="59" t="s">
        <v>17</v>
      </c>
      <c r="C44" s="59"/>
      <c r="D44" s="59"/>
      <c r="E44" s="59"/>
      <c r="F44" s="56"/>
      <c r="G44" s="57" t="s">
        <v>8</v>
      </c>
      <c r="H44" s="27"/>
    </row>
    <row r="45" spans="2:8" ht="15">
      <c r="B45" s="57"/>
      <c r="C45" s="57"/>
      <c r="D45" s="14"/>
      <c r="E45" s="14"/>
      <c r="F45" s="27"/>
      <c r="G45" s="57"/>
      <c r="H45" s="56"/>
    </row>
  </sheetData>
  <sheetProtection/>
  <mergeCells count="1">
    <mergeCell ref="B1:H1"/>
  </mergeCells>
  <printOptions/>
  <pageMargins left="1.062992125984252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1" width="49.28125" style="27" customWidth="1"/>
    <col min="2" max="2" width="6.7109375" style="27" customWidth="1"/>
    <col min="3" max="3" width="7.57421875" style="27" customWidth="1"/>
    <col min="4" max="4" width="15.8515625" style="27" customWidth="1"/>
    <col min="5" max="5" width="2.421875" style="27" customWidth="1"/>
    <col min="6" max="6" width="14.421875" style="27" customWidth="1"/>
    <col min="7" max="16384" width="9.140625" style="27" customWidth="1"/>
  </cols>
  <sheetData>
    <row r="1" spans="1:2" ht="17.25">
      <c r="A1" s="26" t="str">
        <f>'[5]F1'!A1</f>
        <v>ДО АО "БАНК ЦЕНТРКРЕДИТ" АО НПФ "КАПИТАЛ"</v>
      </c>
      <c r="B1" s="5"/>
    </row>
    <row r="2" spans="1:2" ht="15">
      <c r="A2" s="5"/>
      <c r="B2" s="5"/>
    </row>
    <row r="3" spans="1:2" ht="15">
      <c r="A3" s="5" t="s">
        <v>26</v>
      </c>
      <c r="B3" s="5"/>
    </row>
    <row r="4" spans="1:2" ht="15">
      <c r="A4" s="5" t="str">
        <f>'F1'!A6</f>
        <v>ПО СОСТОЯНИЮ НА 01 АПРЕЛЯ 2014 ГОДА</v>
      </c>
      <c r="B4" s="5"/>
    </row>
    <row r="5" spans="1:6" ht="15">
      <c r="A5" s="30" t="s">
        <v>11</v>
      </c>
      <c r="B5" s="30"/>
      <c r="C5" s="14"/>
      <c r="D5" s="14"/>
      <c r="E5" s="14"/>
      <c r="F5" s="14"/>
    </row>
    <row r="6" spans="1:2" ht="15">
      <c r="A6" s="67"/>
      <c r="B6" s="67"/>
    </row>
    <row r="7" spans="1:2" ht="15">
      <c r="A7" s="67"/>
      <c r="B7" s="67"/>
    </row>
    <row r="8" spans="1:6" ht="21" customHeight="1">
      <c r="A8" s="83"/>
      <c r="B8" s="24"/>
      <c r="C8" s="83" t="s">
        <v>19</v>
      </c>
      <c r="D8" s="24" t="s">
        <v>99</v>
      </c>
      <c r="E8" s="83"/>
      <c r="F8" s="24" t="s">
        <v>27</v>
      </c>
    </row>
    <row r="9" spans="1:6" ht="15">
      <c r="A9" s="83"/>
      <c r="B9" s="24"/>
      <c r="C9" s="83"/>
      <c r="D9" s="24" t="s">
        <v>100</v>
      </c>
      <c r="E9" s="83"/>
      <c r="F9" s="24" t="s">
        <v>93</v>
      </c>
    </row>
    <row r="10" spans="1:6" ht="18" customHeight="1">
      <c r="A10" s="65" t="s">
        <v>28</v>
      </c>
      <c r="B10" s="65"/>
      <c r="C10" s="85"/>
      <c r="D10" s="85"/>
      <c r="E10" s="85"/>
      <c r="F10" s="85"/>
    </row>
    <row r="11" spans="1:6" ht="34.5" customHeight="1">
      <c r="A11" s="65" t="s">
        <v>29</v>
      </c>
      <c r="B11" s="65"/>
      <c r="C11" s="85"/>
      <c r="D11" s="85"/>
      <c r="E11" s="85"/>
      <c r="F11" s="85"/>
    </row>
    <row r="12" spans="1:6" ht="15" customHeight="1">
      <c r="A12" s="68" t="s">
        <v>30</v>
      </c>
      <c r="B12" s="68"/>
      <c r="C12" s="25"/>
      <c r="D12" s="44">
        <v>58510</v>
      </c>
      <c r="E12" s="48"/>
      <c r="F12" s="48">
        <v>1719875</v>
      </c>
    </row>
    <row r="13" spans="1:6" ht="17.25" customHeight="1">
      <c r="A13" s="68" t="s">
        <v>31</v>
      </c>
      <c r="B13" s="68"/>
      <c r="C13" s="25"/>
      <c r="D13" s="44"/>
      <c r="E13" s="48"/>
      <c r="F13" s="48"/>
    </row>
    <row r="14" spans="1:6" ht="36" customHeight="1">
      <c r="A14" s="75" t="s">
        <v>20</v>
      </c>
      <c r="B14" s="75"/>
      <c r="C14" s="25"/>
      <c r="D14" s="44">
        <v>2510</v>
      </c>
      <c r="E14" s="48"/>
      <c r="F14" s="48">
        <v>24145</v>
      </c>
    </row>
    <row r="15" spans="1:6" ht="19.5" customHeight="1">
      <c r="A15" s="75" t="s">
        <v>32</v>
      </c>
      <c r="B15" s="75"/>
      <c r="C15" s="25"/>
      <c r="D15" s="44">
        <v>260</v>
      </c>
      <c r="E15" s="48"/>
      <c r="F15" s="48">
        <v>34874</v>
      </c>
    </row>
    <row r="16" spans="1:6" ht="33" customHeight="1">
      <c r="A16" s="75" t="s">
        <v>33</v>
      </c>
      <c r="B16" s="75"/>
      <c r="C16" s="25"/>
      <c r="D16" s="44">
        <v>-24418</v>
      </c>
      <c r="E16" s="44"/>
      <c r="F16" s="44">
        <v>-2704</v>
      </c>
    </row>
    <row r="17" spans="1:6" ht="49.5" customHeight="1">
      <c r="A17" s="68" t="s">
        <v>34</v>
      </c>
      <c r="B17" s="68"/>
      <c r="C17" s="25"/>
      <c r="D17" s="44"/>
      <c r="E17" s="44"/>
      <c r="F17" s="44"/>
    </row>
    <row r="18" spans="1:6" ht="32.25" customHeight="1">
      <c r="A18" s="68" t="s">
        <v>35</v>
      </c>
      <c r="B18" s="68"/>
      <c r="C18" s="25"/>
      <c r="D18" s="70">
        <v>36862</v>
      </c>
      <c r="E18" s="44"/>
      <c r="F18" s="70">
        <v>1776190</v>
      </c>
    </row>
    <row r="19" spans="1:6" ht="12.75" customHeight="1">
      <c r="A19" s="34"/>
      <c r="B19" s="34"/>
      <c r="C19" s="25"/>
      <c r="D19" s="52"/>
      <c r="E19" s="44"/>
      <c r="F19" s="52"/>
    </row>
    <row r="20" spans="1:6" ht="18.75" customHeight="1">
      <c r="A20" s="68" t="s">
        <v>36</v>
      </c>
      <c r="B20" s="68"/>
      <c r="C20" s="25"/>
      <c r="D20" s="44">
        <v>-952</v>
      </c>
      <c r="E20" s="44"/>
      <c r="F20" s="44">
        <v>-1186872</v>
      </c>
    </row>
    <row r="21" spans="1:6" ht="46.5">
      <c r="A21" s="75" t="s">
        <v>56</v>
      </c>
      <c r="B21" s="75"/>
      <c r="C21" s="25"/>
      <c r="D21" s="44">
        <v>-99</v>
      </c>
      <c r="E21" s="44"/>
      <c r="F21" s="44">
        <v>13356</v>
      </c>
    </row>
    <row r="22" spans="1:6" ht="24.75" customHeight="1">
      <c r="A22" s="68" t="s">
        <v>37</v>
      </c>
      <c r="B22" s="68"/>
      <c r="C22" s="25"/>
      <c r="D22" s="44">
        <v>1286455</v>
      </c>
      <c r="E22" s="44"/>
      <c r="F22" s="44">
        <v>-1136455</v>
      </c>
    </row>
    <row r="23" spans="1:6" ht="13.5" customHeight="1">
      <c r="A23" s="42" t="s">
        <v>38</v>
      </c>
      <c r="B23" s="42"/>
      <c r="C23" s="25"/>
      <c r="D23" s="44">
        <v>-1287862</v>
      </c>
      <c r="E23" s="44"/>
      <c r="F23" s="44">
        <v>-205118</v>
      </c>
    </row>
    <row r="24" spans="1:6" ht="30" customHeight="1">
      <c r="A24" s="68" t="s">
        <v>39</v>
      </c>
      <c r="B24" s="68"/>
      <c r="C24" s="25"/>
      <c r="D24" s="44">
        <v>0</v>
      </c>
      <c r="E24" s="44"/>
      <c r="F24" s="44">
        <v>118892</v>
      </c>
    </row>
    <row r="25" spans="1:6" ht="18.75" customHeight="1">
      <c r="A25" s="75" t="s">
        <v>75</v>
      </c>
      <c r="B25" s="75"/>
      <c r="C25" s="25"/>
      <c r="D25" s="44">
        <v>554</v>
      </c>
      <c r="E25" s="44"/>
      <c r="F25" s="44">
        <v>22453</v>
      </c>
    </row>
    <row r="26" spans="1:6" ht="33.75" customHeight="1">
      <c r="A26" s="68" t="s">
        <v>40</v>
      </c>
      <c r="B26" s="68"/>
      <c r="C26" s="25"/>
      <c r="D26" s="44">
        <v>5644</v>
      </c>
      <c r="E26" s="44"/>
      <c r="F26" s="44">
        <v>72319</v>
      </c>
    </row>
    <row r="27" spans="1:6" ht="16.5" customHeight="1">
      <c r="A27" s="75" t="s">
        <v>23</v>
      </c>
      <c r="B27" s="75"/>
      <c r="C27" s="25"/>
      <c r="D27" s="44">
        <v>5644</v>
      </c>
      <c r="E27" s="44"/>
      <c r="F27" s="44">
        <v>72319</v>
      </c>
    </row>
    <row r="28" spans="1:6" ht="46.5" customHeight="1">
      <c r="A28" s="68" t="s">
        <v>41</v>
      </c>
      <c r="B28" s="68"/>
      <c r="C28" s="25"/>
      <c r="D28" s="44">
        <v>41554</v>
      </c>
      <c r="E28" s="44"/>
      <c r="F28" s="44">
        <v>661637</v>
      </c>
    </row>
    <row r="29" spans="1:6" ht="15" customHeight="1">
      <c r="A29" s="75"/>
      <c r="B29" s="75"/>
      <c r="C29" s="25"/>
      <c r="D29" s="44"/>
      <c r="E29" s="44"/>
      <c r="F29" s="44"/>
    </row>
    <row r="30" spans="1:6" ht="14.25" customHeight="1">
      <c r="A30" s="68" t="s">
        <v>42</v>
      </c>
      <c r="B30" s="68"/>
      <c r="C30" s="25"/>
      <c r="D30" s="70">
        <v>-82142</v>
      </c>
      <c r="E30" s="44"/>
      <c r="F30" s="70">
        <v>-300019</v>
      </c>
    </row>
    <row r="31" spans="1:6" ht="35.25" customHeight="1">
      <c r="A31" s="68" t="s">
        <v>43</v>
      </c>
      <c r="B31" s="76"/>
      <c r="C31" s="25"/>
      <c r="D31" s="77">
        <v>-40588</v>
      </c>
      <c r="E31" s="44"/>
      <c r="F31" s="77">
        <v>361618</v>
      </c>
    </row>
    <row r="32" spans="1:6" ht="15.75" customHeight="1">
      <c r="A32" s="76"/>
      <c r="B32" s="76"/>
      <c r="C32" s="25"/>
      <c r="D32" s="52"/>
      <c r="E32" s="44"/>
      <c r="F32" s="52"/>
    </row>
    <row r="33" spans="1:6" ht="15.75" customHeight="1">
      <c r="A33" s="76"/>
      <c r="B33" s="76"/>
      <c r="C33" s="25"/>
      <c r="D33" s="52"/>
      <c r="E33" s="44"/>
      <c r="F33" s="52"/>
    </row>
    <row r="34" spans="1:6" ht="33" customHeight="1">
      <c r="A34" s="65" t="s">
        <v>44</v>
      </c>
      <c r="B34" s="65"/>
      <c r="C34" s="43"/>
      <c r="D34" s="44"/>
      <c r="E34" s="44"/>
      <c r="F34" s="44"/>
    </row>
    <row r="35" spans="1:6" ht="35.25" customHeight="1">
      <c r="A35" s="68" t="s">
        <v>45</v>
      </c>
      <c r="B35" s="68"/>
      <c r="C35" s="43"/>
      <c r="D35" s="44">
        <v>45247</v>
      </c>
      <c r="E35" s="44"/>
      <c r="F35" s="44">
        <v>-382916</v>
      </c>
    </row>
    <row r="36" spans="1:9" ht="35.25" customHeight="1">
      <c r="A36" s="68" t="s">
        <v>46</v>
      </c>
      <c r="B36" s="68"/>
      <c r="C36" s="43"/>
      <c r="D36" s="44">
        <v>0</v>
      </c>
      <c r="E36" s="44"/>
      <c r="F36" s="44">
        <v>-15453</v>
      </c>
      <c r="I36" s="62"/>
    </row>
    <row r="37" spans="1:6" ht="35.25" customHeight="1">
      <c r="A37" s="68" t="s">
        <v>47</v>
      </c>
      <c r="B37" s="68"/>
      <c r="C37" s="43"/>
      <c r="D37" s="70">
        <v>189</v>
      </c>
      <c r="E37" s="44"/>
      <c r="F37" s="70">
        <v>24014</v>
      </c>
    </row>
    <row r="38" spans="1:6" ht="45" customHeight="1">
      <c r="A38" s="68" t="s">
        <v>48</v>
      </c>
      <c r="B38" s="68"/>
      <c r="C38" s="43"/>
      <c r="D38" s="52">
        <v>45436</v>
      </c>
      <c r="E38" s="52"/>
      <c r="F38" s="52">
        <v>-374355</v>
      </c>
    </row>
    <row r="39" spans="1:6" ht="30.75">
      <c r="A39" s="65" t="s">
        <v>49</v>
      </c>
      <c r="B39" s="65"/>
      <c r="C39" s="43"/>
      <c r="D39" s="44"/>
      <c r="E39" s="48"/>
      <c r="F39" s="48"/>
    </row>
    <row r="40" spans="1:6" ht="33" customHeight="1">
      <c r="A40" s="34" t="s">
        <v>50</v>
      </c>
      <c r="B40" s="34"/>
      <c r="C40" s="43"/>
      <c r="D40" s="44">
        <v>0</v>
      </c>
      <c r="E40" s="48"/>
      <c r="F40" s="48">
        <v>0</v>
      </c>
    </row>
    <row r="41" spans="1:6" ht="39" customHeight="1">
      <c r="A41" s="34" t="s">
        <v>51</v>
      </c>
      <c r="B41" s="34"/>
      <c r="C41" s="43"/>
      <c r="D41" s="44"/>
      <c r="E41" s="48"/>
      <c r="F41" s="48"/>
    </row>
    <row r="42" spans="1:6" ht="30.75" customHeight="1">
      <c r="A42" s="34" t="s">
        <v>52</v>
      </c>
      <c r="B42" s="34"/>
      <c r="C42" s="43"/>
      <c r="D42" s="44">
        <v>4848</v>
      </c>
      <c r="E42" s="48"/>
      <c r="F42" s="48">
        <v>-12737</v>
      </c>
    </row>
    <row r="43" spans="1:6" ht="15">
      <c r="A43" s="34"/>
      <c r="B43" s="34"/>
      <c r="C43" s="43"/>
      <c r="D43" s="44"/>
      <c r="E43" s="48"/>
      <c r="F43" s="48"/>
    </row>
    <row r="44" spans="1:8" ht="33" customHeight="1">
      <c r="A44" s="34" t="s">
        <v>53</v>
      </c>
      <c r="B44" s="34"/>
      <c r="C44" s="43">
        <v>7</v>
      </c>
      <c r="D44" s="70">
        <v>11066</v>
      </c>
      <c r="E44" s="48"/>
      <c r="F44" s="71">
        <v>23803</v>
      </c>
      <c r="H44" s="62"/>
    </row>
    <row r="45" spans="1:6" ht="15">
      <c r="A45" s="75"/>
      <c r="B45" s="75"/>
      <c r="C45" s="43"/>
      <c r="D45" s="44"/>
      <c r="E45" s="48"/>
      <c r="F45" s="48"/>
    </row>
    <row r="46" spans="1:8" ht="33" customHeight="1" thickBot="1">
      <c r="A46" s="34" t="s">
        <v>54</v>
      </c>
      <c r="B46" s="34"/>
      <c r="C46" s="43">
        <v>7</v>
      </c>
      <c r="D46" s="51">
        <v>15914</v>
      </c>
      <c r="E46" s="48"/>
      <c r="F46" s="49">
        <v>11066</v>
      </c>
      <c r="H46" s="62"/>
    </row>
    <row r="47" spans="1:6" ht="21" customHeight="1" thickTop="1">
      <c r="A47" s="12"/>
      <c r="B47" s="12"/>
      <c r="D47" s="64"/>
      <c r="E47" s="29"/>
      <c r="F47" s="29"/>
    </row>
    <row r="48" spans="1:6" ht="13.5" customHeight="1">
      <c r="A48" s="12"/>
      <c r="B48" s="12"/>
      <c r="D48" s="63"/>
      <c r="E48" s="29"/>
      <c r="F48" s="29"/>
    </row>
    <row r="49" spans="1:6" ht="13.5" customHeight="1" hidden="1">
      <c r="A49" s="12"/>
      <c r="B49" s="12"/>
      <c r="D49" s="63">
        <f>D46-D44</f>
        <v>4848</v>
      </c>
      <c r="E49" s="29"/>
      <c r="F49" s="28">
        <v>17563</v>
      </c>
    </row>
    <row r="50" spans="1:6" ht="13.5" customHeight="1">
      <c r="A50" s="12"/>
      <c r="B50" s="12"/>
      <c r="D50" s="28"/>
      <c r="E50" s="28"/>
      <c r="F50" s="28"/>
    </row>
    <row r="51" spans="1:6" ht="13.5" customHeight="1">
      <c r="A51" s="56" t="s">
        <v>65</v>
      </c>
      <c r="B51" s="56"/>
      <c r="C51" s="29"/>
      <c r="D51" s="56"/>
      <c r="E51" s="69"/>
      <c r="F51" s="69"/>
    </row>
    <row r="52" spans="1:6" ht="15">
      <c r="A52" s="56"/>
      <c r="B52" s="56"/>
      <c r="C52" s="29"/>
      <c r="D52" s="56"/>
      <c r="E52" s="69"/>
      <c r="F52" s="69"/>
    </row>
    <row r="53" spans="1:6" ht="15">
      <c r="A53" s="56"/>
      <c r="B53" s="56"/>
      <c r="C53" s="29"/>
      <c r="D53" s="56"/>
      <c r="E53" s="69"/>
      <c r="F53" s="69"/>
    </row>
    <row r="54" spans="1:6" ht="15">
      <c r="A54" s="57"/>
      <c r="B54" s="57"/>
      <c r="C54" s="56"/>
      <c r="D54" s="58"/>
      <c r="E54" s="58"/>
      <c r="F54" s="58"/>
    </row>
    <row r="55" spans="1:6" ht="15">
      <c r="A55" s="56" t="s">
        <v>63</v>
      </c>
      <c r="B55" s="56"/>
      <c r="D55" s="56" t="s">
        <v>64</v>
      </c>
      <c r="E55" s="57"/>
      <c r="F55" s="57"/>
    </row>
    <row r="56" spans="1:6" ht="15">
      <c r="A56" s="5" t="s">
        <v>17</v>
      </c>
      <c r="B56" s="5"/>
      <c r="D56" s="56" t="s">
        <v>8</v>
      </c>
      <c r="E56" s="57"/>
      <c r="F56" s="57"/>
    </row>
    <row r="57" spans="1:6" ht="15">
      <c r="A57" s="69"/>
      <c r="B57" s="69"/>
      <c r="E57" s="69"/>
      <c r="F57" s="56"/>
    </row>
    <row r="58" spans="1:6" ht="15">
      <c r="A58" s="5"/>
      <c r="B58" s="5"/>
      <c r="E58" s="69"/>
      <c r="F58" s="56"/>
    </row>
    <row r="59" spans="1:2" ht="15">
      <c r="A59" s="56"/>
      <c r="B59" s="56"/>
    </row>
    <row r="63" ht="15">
      <c r="D63" s="56"/>
    </row>
  </sheetData>
  <sheetProtection/>
  <mergeCells count="7">
    <mergeCell ref="F10:F11"/>
    <mergeCell ref="A8:A9"/>
    <mergeCell ref="C8:C9"/>
    <mergeCell ref="E8:E9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J44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2.140625" style="27" customWidth="1"/>
    <col min="2" max="2" width="32.00390625" style="27" customWidth="1"/>
    <col min="3" max="3" width="2.57421875" style="27" customWidth="1"/>
    <col min="4" max="4" width="11.8515625" style="27" customWidth="1"/>
    <col min="5" max="5" width="2.140625" style="27" customWidth="1"/>
    <col min="6" max="6" width="12.140625" style="27" customWidth="1"/>
    <col min="7" max="7" width="1.7109375" style="27" customWidth="1"/>
    <col min="8" max="8" width="13.57421875" style="27" customWidth="1"/>
    <col min="9" max="9" width="2.00390625" style="27" customWidth="1"/>
    <col min="10" max="10" width="10.28125" style="27" customWidth="1"/>
    <col min="11" max="16384" width="9.140625" style="27" customWidth="1"/>
  </cols>
  <sheetData>
    <row r="1" spans="2:3" ht="17.25">
      <c r="B1" s="26" t="str">
        <f>'[7]F1'!A1</f>
        <v>ДО АО "БАНК ЦЕНТРКРЕДИТ" АО НПФ "КАПИТАЛ"</v>
      </c>
      <c r="C1" s="5"/>
    </row>
    <row r="2" spans="2:3" ht="15">
      <c r="B2" s="5" t="s">
        <v>77</v>
      </c>
      <c r="C2" s="5"/>
    </row>
    <row r="3" spans="2:3" ht="15">
      <c r="B3" s="5"/>
      <c r="C3" s="5"/>
    </row>
    <row r="4" spans="2:3" ht="15">
      <c r="B4" s="5"/>
      <c r="C4" s="5"/>
    </row>
    <row r="5" spans="2:8" ht="15">
      <c r="B5" s="5" t="s">
        <v>78</v>
      </c>
      <c r="C5" s="5"/>
      <c r="D5" s="5"/>
      <c r="E5" s="5"/>
      <c r="F5" s="5"/>
      <c r="G5" s="5"/>
      <c r="H5" s="5"/>
    </row>
    <row r="6" spans="2:8" ht="15">
      <c r="B6" s="5" t="str">
        <f>'F1'!A6</f>
        <v>ПО СОСТОЯНИЮ НА 01 АПРЕЛЯ 2014 ГОДА</v>
      </c>
      <c r="C6" s="5"/>
      <c r="D6" s="5"/>
      <c r="E6" s="5"/>
      <c r="F6" s="5"/>
      <c r="G6" s="5"/>
      <c r="H6" s="5"/>
    </row>
    <row r="7" spans="2:3" ht="15">
      <c r="B7" s="67" t="s">
        <v>11</v>
      </c>
      <c r="C7" s="67"/>
    </row>
    <row r="8" spans="2:3" ht="15">
      <c r="B8" s="67"/>
      <c r="C8" s="67"/>
    </row>
    <row r="9" spans="2:3" ht="15">
      <c r="B9" s="67"/>
      <c r="C9" s="67"/>
    </row>
    <row r="10" spans="2:10" ht="22.5" customHeight="1">
      <c r="B10" s="82"/>
      <c r="C10" s="33"/>
      <c r="D10" s="83" t="s">
        <v>12</v>
      </c>
      <c r="E10" s="83"/>
      <c r="F10" s="83" t="s">
        <v>9</v>
      </c>
      <c r="G10" s="83"/>
      <c r="H10" s="83" t="s">
        <v>13</v>
      </c>
      <c r="I10" s="83"/>
      <c r="J10" s="83" t="s">
        <v>16</v>
      </c>
    </row>
    <row r="11" spans="2:10" ht="29.25" customHeight="1">
      <c r="B11" s="82"/>
      <c r="C11" s="33"/>
      <c r="D11" s="83"/>
      <c r="E11" s="83"/>
      <c r="F11" s="83"/>
      <c r="G11" s="83"/>
      <c r="H11" s="83"/>
      <c r="I11" s="83"/>
      <c r="J11" s="83"/>
    </row>
    <row r="12" spans="2:10" ht="15">
      <c r="B12" s="34"/>
      <c r="C12" s="34"/>
      <c r="D12" s="25"/>
      <c r="E12" s="25"/>
      <c r="F12" s="25"/>
      <c r="G12" s="25"/>
      <c r="H12" s="25"/>
      <c r="I12" s="25"/>
      <c r="J12" s="25"/>
    </row>
    <row r="13" spans="2:10" ht="14.25" customHeight="1">
      <c r="B13" s="34" t="s">
        <v>101</v>
      </c>
      <c r="C13" s="34"/>
      <c r="D13" s="25">
        <v>2000000</v>
      </c>
      <c r="E13" s="25"/>
      <c r="F13" s="48">
        <v>12622</v>
      </c>
      <c r="G13" s="25"/>
      <c r="H13" s="48">
        <v>2369986</v>
      </c>
      <c r="I13" s="48"/>
      <c r="J13" s="48">
        <v>4382608</v>
      </c>
    </row>
    <row r="14" spans="2:10" ht="15">
      <c r="B14" s="65"/>
      <c r="C14" s="65"/>
      <c r="D14" s="25"/>
      <c r="E14" s="25"/>
      <c r="F14" s="25"/>
      <c r="G14" s="25"/>
      <c r="H14" s="48"/>
      <c r="I14" s="48"/>
      <c r="J14" s="48"/>
    </row>
    <row r="15" spans="2:10" ht="30.75">
      <c r="B15" s="34" t="s">
        <v>79</v>
      </c>
      <c r="C15" s="34"/>
      <c r="D15" s="25"/>
      <c r="E15" s="25"/>
      <c r="F15" s="25"/>
      <c r="G15" s="25"/>
      <c r="H15" s="48"/>
      <c r="I15" s="48"/>
      <c r="J15" s="48"/>
    </row>
    <row r="16" spans="2:10" ht="15" customHeight="1">
      <c r="B16" s="34" t="s">
        <v>80</v>
      </c>
      <c r="C16" s="34"/>
      <c r="D16" s="79" t="s">
        <v>25</v>
      </c>
      <c r="E16" s="25"/>
      <c r="F16" s="79"/>
      <c r="G16" s="25"/>
      <c r="H16" s="71">
        <v>1407994</v>
      </c>
      <c r="I16" s="48"/>
      <c r="J16" s="71">
        <v>1407994</v>
      </c>
    </row>
    <row r="17" spans="2:10" ht="9" customHeight="1">
      <c r="B17" s="34"/>
      <c r="C17" s="34"/>
      <c r="D17" s="25"/>
      <c r="E17" s="25"/>
      <c r="F17" s="25"/>
      <c r="G17" s="25"/>
      <c r="H17" s="48"/>
      <c r="I17" s="48"/>
      <c r="J17" s="48"/>
    </row>
    <row r="18" spans="2:10" ht="20.25" customHeight="1">
      <c r="B18" s="34" t="s">
        <v>95</v>
      </c>
      <c r="C18" s="34"/>
      <c r="D18" s="25">
        <f>D13+D15</f>
        <v>2000000</v>
      </c>
      <c r="E18" s="25"/>
      <c r="F18" s="48">
        <f>'[7]Баланс'!D291</f>
        <v>12622</v>
      </c>
      <c r="G18" s="25"/>
      <c r="H18" s="48">
        <f>SUM(H13:H17)</f>
        <v>3777980</v>
      </c>
      <c r="I18" s="48"/>
      <c r="J18" s="48">
        <f>D18+F18+H18</f>
        <v>5790602</v>
      </c>
    </row>
    <row r="19" spans="2:10" ht="30.75" customHeight="1">
      <c r="B19" s="34" t="s">
        <v>79</v>
      </c>
      <c r="C19" s="34"/>
      <c r="D19" s="48"/>
      <c r="E19" s="25"/>
      <c r="F19" s="25"/>
      <c r="G19" s="25"/>
      <c r="H19" s="48"/>
      <c r="I19" s="48"/>
      <c r="J19" s="48">
        <f>D19</f>
        <v>0</v>
      </c>
    </row>
    <row r="20" spans="2:10" ht="9.75" customHeight="1">
      <c r="B20" s="34"/>
      <c r="C20" s="34"/>
      <c r="D20" s="25"/>
      <c r="E20" s="25"/>
      <c r="F20" s="25"/>
      <c r="G20" s="25"/>
      <c r="H20" s="48"/>
      <c r="I20" s="48"/>
      <c r="J20" s="48"/>
    </row>
    <row r="21" spans="2:10" ht="16.5" customHeight="1">
      <c r="B21" s="34" t="s">
        <v>80</v>
      </c>
      <c r="C21" s="34"/>
      <c r="D21" s="79" t="s">
        <v>25</v>
      </c>
      <c r="E21" s="25"/>
      <c r="F21" s="71"/>
      <c r="G21" s="25"/>
      <c r="H21" s="71">
        <f>'F2'!F33</f>
        <v>58832</v>
      </c>
      <c r="I21" s="48"/>
      <c r="J21" s="71">
        <f>H21</f>
        <v>58832</v>
      </c>
    </row>
    <row r="22" spans="2:10" ht="22.5" customHeight="1">
      <c r="B22" s="34"/>
      <c r="C22" s="34"/>
      <c r="D22" s="25"/>
      <c r="E22" s="25"/>
      <c r="F22" s="25"/>
      <c r="G22" s="25"/>
      <c r="H22" s="48"/>
      <c r="I22" s="48"/>
      <c r="J22" s="48"/>
    </row>
    <row r="23" spans="2:10" ht="16.5" customHeight="1" thickBot="1">
      <c r="B23" s="34" t="s">
        <v>102</v>
      </c>
      <c r="C23" s="34"/>
      <c r="D23" s="49">
        <f>D18+D19</f>
        <v>2000000</v>
      </c>
      <c r="E23" s="25"/>
      <c r="F23" s="49">
        <v>12622</v>
      </c>
      <c r="G23" s="25"/>
      <c r="H23" s="49">
        <f>H18+H21</f>
        <v>3836812</v>
      </c>
      <c r="I23" s="48"/>
      <c r="J23" s="49">
        <f>D23+F23+H23</f>
        <v>5849434</v>
      </c>
    </row>
    <row r="24" spans="2:10" ht="16.5" customHeight="1" thickTop="1">
      <c r="B24" s="12"/>
      <c r="C24" s="12"/>
      <c r="E24" s="29"/>
      <c r="F24" s="29"/>
      <c r="G24" s="29"/>
      <c r="H24" s="15"/>
      <c r="I24" s="25"/>
      <c r="J24" s="15"/>
    </row>
    <row r="25" spans="2:10" ht="16.5" customHeight="1">
      <c r="B25" s="12"/>
      <c r="C25" s="12"/>
      <c r="E25" s="29"/>
      <c r="F25" s="29"/>
      <c r="G25" s="29"/>
      <c r="H25" s="15"/>
      <c r="I25" s="25"/>
      <c r="J25" s="13"/>
    </row>
    <row r="26" spans="2:10" ht="16.5" customHeight="1">
      <c r="B26" s="12"/>
      <c r="C26" s="12"/>
      <c r="E26" s="29"/>
      <c r="F26" s="29"/>
      <c r="G26" s="29"/>
      <c r="H26" s="15"/>
      <c r="I26" s="25"/>
      <c r="J26" s="15"/>
    </row>
    <row r="27" spans="2:10" ht="16.5" customHeight="1">
      <c r="B27" s="12"/>
      <c r="C27" s="12"/>
      <c r="E27" s="29"/>
      <c r="F27" s="29"/>
      <c r="G27" s="29"/>
      <c r="H27" s="15"/>
      <c r="I27" s="25"/>
      <c r="J27" s="15"/>
    </row>
    <row r="28" spans="2:8" s="1" customFormat="1" ht="15">
      <c r="B28" s="56" t="s">
        <v>65</v>
      </c>
      <c r="C28" s="56"/>
      <c r="D28" s="56"/>
      <c r="E28" s="56"/>
      <c r="F28" s="32"/>
      <c r="G28" s="57"/>
      <c r="H28" s="58"/>
    </row>
    <row r="29" spans="2:8" s="1" customFormat="1" ht="15">
      <c r="B29" s="57"/>
      <c r="C29" s="57"/>
      <c r="D29" s="57"/>
      <c r="E29" s="57"/>
      <c r="F29" s="57"/>
      <c r="G29" s="57"/>
      <c r="H29" s="58"/>
    </row>
    <row r="30" spans="2:8" s="1" customFormat="1" ht="15">
      <c r="B30" s="57"/>
      <c r="C30" s="57"/>
      <c r="D30" s="57"/>
      <c r="E30" s="57"/>
      <c r="F30" s="57"/>
      <c r="G30" s="57"/>
      <c r="H30" s="58"/>
    </row>
    <row r="31" spans="2:8" s="1" customFormat="1" ht="15">
      <c r="B31" s="57"/>
      <c r="C31" s="57"/>
      <c r="D31" s="57"/>
      <c r="E31" s="57"/>
      <c r="F31" s="57"/>
      <c r="G31" s="57"/>
      <c r="H31" s="57"/>
    </row>
    <row r="32" spans="2:8" s="1" customFormat="1" ht="15">
      <c r="B32" s="56" t="s">
        <v>63</v>
      </c>
      <c r="C32" s="56"/>
      <c r="D32" s="57"/>
      <c r="E32" s="57"/>
      <c r="F32" s="57"/>
      <c r="G32" s="56" t="s">
        <v>64</v>
      </c>
      <c r="H32" s="58"/>
    </row>
    <row r="33" spans="2:8" s="1" customFormat="1" ht="15">
      <c r="B33" s="59" t="s">
        <v>17</v>
      </c>
      <c r="C33" s="59"/>
      <c r="D33" s="59"/>
      <c r="E33" s="59"/>
      <c r="F33" s="56"/>
      <c r="G33" s="57" t="s">
        <v>8</v>
      </c>
      <c r="H33" s="27"/>
    </row>
    <row r="34" spans="2:10" ht="16.5" customHeight="1">
      <c r="B34" s="12"/>
      <c r="C34" s="12"/>
      <c r="E34" s="29"/>
      <c r="F34" s="29"/>
      <c r="G34" s="29"/>
      <c r="H34" s="15"/>
      <c r="I34" s="25"/>
      <c r="J34" s="15"/>
    </row>
    <row r="35" spans="2:10" ht="16.5" customHeight="1">
      <c r="B35" s="12"/>
      <c r="C35" s="12"/>
      <c r="E35" s="29"/>
      <c r="F35" s="29"/>
      <c r="G35" s="29"/>
      <c r="H35" s="15"/>
      <c r="I35" s="25"/>
      <c r="J35" s="15"/>
    </row>
    <row r="36" spans="2:10" ht="16.5" customHeight="1">
      <c r="B36" s="12"/>
      <c r="C36" s="12"/>
      <c r="E36" s="29"/>
      <c r="F36" s="29"/>
      <c r="G36" s="29"/>
      <c r="H36" s="15"/>
      <c r="I36" s="25"/>
      <c r="J36" s="15"/>
    </row>
    <row r="37" spans="2:10" ht="16.5" customHeight="1">
      <c r="B37" s="12"/>
      <c r="C37" s="12"/>
      <c r="E37" s="29"/>
      <c r="F37" s="29"/>
      <c r="G37" s="29"/>
      <c r="H37" s="15"/>
      <c r="I37" s="25"/>
      <c r="J37" s="15"/>
    </row>
    <row r="38" spans="2:10" ht="16.5" customHeight="1">
      <c r="B38" s="12"/>
      <c r="C38" s="12"/>
      <c r="E38" s="29"/>
      <c r="F38" s="29"/>
      <c r="G38" s="29"/>
      <c r="H38" s="15"/>
      <c r="I38" s="25"/>
      <c r="J38" s="15"/>
    </row>
    <row r="39" spans="2:10" ht="16.5" customHeight="1">
      <c r="B39" s="12"/>
      <c r="C39" s="12"/>
      <c r="E39" s="29"/>
      <c r="F39" s="29"/>
      <c r="G39" s="29"/>
      <c r="H39" s="15"/>
      <c r="I39" s="25"/>
      <c r="J39" s="15"/>
    </row>
    <row r="40" spans="2:9" ht="15">
      <c r="B40" s="56"/>
      <c r="C40" s="56"/>
      <c r="F40" s="69"/>
      <c r="G40" s="56"/>
      <c r="I40" s="56"/>
    </row>
    <row r="42" spans="2:10" ht="15">
      <c r="B42" s="5"/>
      <c r="C42" s="5"/>
      <c r="J42" s="5"/>
    </row>
    <row r="44" ht="15">
      <c r="J44" s="5"/>
    </row>
  </sheetData>
  <sheetProtection/>
  <mergeCells count="8">
    <mergeCell ref="B10:B11"/>
    <mergeCell ref="D10:D11"/>
    <mergeCell ref="E10:E11"/>
    <mergeCell ref="J10:J11"/>
    <mergeCell ref="F10:F11"/>
    <mergeCell ref="G10:G11"/>
    <mergeCell ref="H10:H11"/>
    <mergeCell ref="I10:I11"/>
  </mergeCells>
  <printOptions/>
  <pageMargins left="0.96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Touche, Almaty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Pasternak (Open)</dc:creator>
  <cp:keywords/>
  <dc:description/>
  <cp:lastModifiedBy>Светличная Тамара</cp:lastModifiedBy>
  <cp:lastPrinted>2014-04-24T05:51:33Z</cp:lastPrinted>
  <dcterms:created xsi:type="dcterms:W3CDTF">2006-03-25T09:20:40Z</dcterms:created>
  <dcterms:modified xsi:type="dcterms:W3CDTF">2014-04-25T08:00:59Z</dcterms:modified>
  <cp:category/>
  <cp:version/>
  <cp:contentType/>
  <cp:contentStatus/>
</cp:coreProperties>
</file>