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35" windowWidth="19875" windowHeight="7200"/>
  </bookViews>
  <sheets>
    <sheet name="BS" sheetId="1" r:id="rId1"/>
    <sheet name="IS" sheetId="2" r:id="rId2"/>
  </sheets>
  <definedNames>
    <definedName name="_xlnm._FilterDatabase" localSheetId="0" hidden="1">BS!$A$35:$E$96</definedName>
    <definedName name="_xlnm.Print_Titles" localSheetId="0">BS!$35:$35</definedName>
    <definedName name="_xlnm.Print_Titles" localSheetId="1">IS!$18:$18</definedName>
    <definedName name="_xlnm.Print_Area" localSheetId="0">BS!$B$1:$E$110</definedName>
    <definedName name="_xlnm.Print_Area" localSheetId="1">IS!$B$1:$E$77</definedName>
  </definedNames>
  <calcPr calcId="125725"/>
</workbook>
</file>

<file path=xl/calcChain.xml><?xml version="1.0" encoding="utf-8"?>
<calcChain xmlns="http://schemas.openxmlformats.org/spreadsheetml/2006/main">
  <c r="E39" i="2"/>
  <c r="D39"/>
  <c r="E26"/>
  <c r="E20"/>
  <c r="E93" i="1"/>
  <c r="E95" s="1"/>
  <c r="D93"/>
  <c r="D95" s="1"/>
  <c r="E86"/>
  <c r="D86"/>
  <c r="E64"/>
  <c r="D64"/>
  <c r="E47"/>
  <c r="D47"/>
  <c r="E32" i="2" l="1"/>
  <c r="D96" i="1"/>
  <c r="D112" s="1"/>
  <c r="E65"/>
  <c r="E76"/>
  <c r="E96" s="1"/>
  <c r="E112" s="1"/>
  <c r="D65"/>
  <c r="D76"/>
  <c r="E34" i="2" l="1"/>
  <c r="E36" l="1"/>
  <c r="E37" l="1"/>
  <c r="E52"/>
  <c r="E54" l="1"/>
  <c r="D26" l="1"/>
  <c r="D32" s="1"/>
  <c r="D34" s="1"/>
  <c r="D36" s="1"/>
  <c r="D20" l="1"/>
  <c r="D37"/>
  <c r="D52"/>
  <c r="D54" l="1"/>
</calcChain>
</file>

<file path=xl/sharedStrings.xml><?xml version="1.0" encoding="utf-8"?>
<sst xmlns="http://schemas.openxmlformats.org/spreadsheetml/2006/main" count="163" uniqueCount="136">
  <si>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</si>
  <si>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</si>
  <si>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</si>
  <si>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</si>
  <si>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</t>
  </si>
  <si>
    <t xml:space="preserve">Наименование организации </t>
  </si>
  <si>
    <t>ТОО Каспий Лимитед</t>
  </si>
  <si>
    <t xml:space="preserve">Сведения о реорганизации </t>
  </si>
  <si>
    <t>-</t>
  </si>
  <si>
    <t>Вид деятельности организации</t>
  </si>
  <si>
    <t>Коммерческая</t>
  </si>
  <si>
    <t>Организационно-правовая форма</t>
  </si>
  <si>
    <t>Товарищество с ограниченной ответственностью</t>
  </si>
  <si>
    <r>
      <t xml:space="preserve">Форма отчетности: </t>
    </r>
    <r>
      <rPr>
        <strike/>
        <sz val="10"/>
        <color theme="1"/>
        <rFont val="Tahoma"/>
        <family val="2"/>
        <charset val="204"/>
      </rPr>
      <t>консолидированная</t>
    </r>
    <r>
      <rPr>
        <sz val="10"/>
        <color theme="1"/>
        <rFont val="Tahoma"/>
        <family val="2"/>
        <charset val="204"/>
      </rPr>
      <t xml:space="preserve">/неконсолидированная </t>
    </r>
  </si>
  <si>
    <t>___________________________</t>
  </si>
  <si>
    <t>     (не нужное зачеркнуть)</t>
  </si>
  <si>
    <t xml:space="preserve">Среднегодовая численность работников </t>
  </si>
  <si>
    <t xml:space="preserve">Субъект предпринимательства </t>
  </si>
  <si>
    <t>крупный</t>
  </si>
  <si>
    <t>(малого, среднего, крупного)</t>
  </si>
  <si>
    <t xml:space="preserve">Юридический адрес (организации) </t>
  </si>
  <si>
    <t>РК, г.Атырау, Смагулова 1</t>
  </si>
  <si>
    <t>Бухгалтерский баланс</t>
  </si>
  <si>
    <t>по состоянию на «30» июня 2014 года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</si>
  <si>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</si>
  <si>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</si>
  <si>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</si>
  <si>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</si>
  <si>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</si>
  <si>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</si>
  <si>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</si>
  <si>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</si>
  <si>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</si>
  <si>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</si>
  <si>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</si>
  <si>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</si>
  <si>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</si>
  <si>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</si>
  <si>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</si>
  <si>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</si>
  <si>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</si>
  <si>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</si>
  <si>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</si>
  <si>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</si>
  <si>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</si>
  <si>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</si>
  <si>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</si>
  <si>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</si>
  <si>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</si>
  <si>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</si>
  <si>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</si>
  <si>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</si>
  <si>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</si>
  <si>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</si>
  <si>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</si>
  <si>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</si>
  <si>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</si>
  <si>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</si>
  <si>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</si>
  <si>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</si>
  <si>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</si>
  <si>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</si>
  <si>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</si>
  <si>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</si>
  <si>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</si>
  <si>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</si>
  <si>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</si>
  <si>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</si>
  <si>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</si>
  <si>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</si>
  <si>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</si>
  <si>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</si>
  <si>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</si>
  <si>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</si>
  <si>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</si>
  <si>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</si>
  <si>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</si>
  <si>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</si>
  <si>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</si>
  <si>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</si>
  <si>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</si>
  <si>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</si>
  <si>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</si>
  <si>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r>
      <t xml:space="preserve">Руководитель </t>
    </r>
    <r>
      <rPr>
        <u/>
        <sz val="10"/>
        <color theme="1"/>
        <rFont val="Tahoma"/>
        <family val="2"/>
        <charset val="204"/>
      </rPr>
      <t>___Франциско Паррилла___________ _______________</t>
    </r>
  </si>
  <si>
    <t>                                  (фамилия, имя, отчество)              (подпись)</t>
  </si>
  <si>
    <r>
      <t>Главный бухгалтер</t>
    </r>
    <r>
      <rPr>
        <sz val="10"/>
        <color theme="1"/>
        <rFont val="Tahoma"/>
        <family val="2"/>
        <charset val="204"/>
      </rPr>
      <t xml:space="preserve"> __</t>
    </r>
    <r>
      <rPr>
        <u/>
        <sz val="10"/>
        <color theme="1"/>
        <rFont val="Tahoma"/>
        <family val="2"/>
        <charset val="204"/>
      </rPr>
      <t>Туктабаева С.Т._____</t>
    </r>
    <r>
      <rPr>
        <sz val="10"/>
        <color theme="1"/>
        <rFont val="Tahoma"/>
        <family val="2"/>
        <charset val="204"/>
      </rPr>
      <t>_____ _______________</t>
    </r>
  </si>
  <si>
    <t>                                     (фамилия, имя, отчество)           (подпись)</t>
  </si>
  <si>
    <t>Место печати</t>
  </si>
  <si>
    <t>Приложение 3</t>
  </si>
  <si>
    <t>Отчет о прибылях и убытках</t>
  </si>
  <si>
    <t>за период, заканчивающийся 30 июня 2014 года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</si>
  <si>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</si>
  <si>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</si>
  <si>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</si>
  <si>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</si>
  <si>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</si>
  <si>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</si>
  <si>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</si>
  <si>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</si>
  <si>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</si>
  <si>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</si>
  <si>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</si>
  <si>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</si>
  <si>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</si>
  <si>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</si>
  <si>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</si>
  <si>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</si>
  <si>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</si>
  <si>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</si>
  <si>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</si>
  <si>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</si>
  <si>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</si>
  <si>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</si>
  <si>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</si>
  <si>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</si>
  <si>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</si>
  <si>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</si>
  <si>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</si>
  <si>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</si>
  <si>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</si>
  <si>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</si>
  <si>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</si>
  <si>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</si>
  <si>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</si>
  <si>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</si>
  <si>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</si>
  <si>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</si>
  <si>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</si>
  <si>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</si>
  <si>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</si>
  <si>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</si>
  <si>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</si>
  <si>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</si>
  <si>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</si>
  <si>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</si>
  <si>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91 чел.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</si>
</sst>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strike/>
      <sz val="10"/>
      <color theme="1"/>
      <name val="Tahoma"/>
      <family val="2"/>
      <charset val="204"/>
    </font>
    <font>
      <sz val="11"/>
      <name val="Calibri"/>
      <family val="2"/>
      <scheme val="minor"/>
    </font>
    <font>
      <b/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3" fontId="0" fillId="0" borderId="0" xfId="0" applyNumberFormat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Border="1"/>
    <xf numFmtId="3" fontId="0" fillId="0" borderId="0" xfId="0" applyNumberFormat="1" applyBorder="1"/>
    <xf numFmtId="0" fontId="6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9" fontId="2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65" fontId="3" fillId="0" borderId="4" xfId="1" applyNumberFormat="1" applyFont="1" applyBorder="1" applyAlignment="1">
      <alignment horizontal="center" vertical="top" wrapText="1"/>
    </xf>
    <xf numFmtId="165" fontId="7" fillId="0" borderId="4" xfId="1" applyNumberFormat="1" applyFont="1" applyBorder="1" applyAlignment="1">
      <alignment horizontal="center" vertical="top" wrapText="1"/>
    </xf>
    <xf numFmtId="4" fontId="0" fillId="0" borderId="0" xfId="0" applyNumberFormat="1"/>
    <xf numFmtId="3" fontId="2" fillId="0" borderId="0" xfId="0" applyNumberFormat="1" applyFont="1"/>
    <xf numFmtId="0" fontId="7" fillId="0" borderId="0" xfId="0" applyFont="1"/>
    <xf numFmtId="0" fontId="3" fillId="0" borderId="0" xfId="0" applyFont="1"/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165" fontId="4" fillId="0" borderId="4" xfId="1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9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view="pageBreakPreview" zoomScale="85" zoomScaleNormal="100" zoomScaleSheetLayoutView="85" workbookViewId="0">
      <selection activeCell="K52" sqref="K52"/>
    </sheetView>
  </sheetViews>
  <sheetFormatPr defaultRowHeight="15"/>
  <cols>
    <col min="1" max="1" width="9.140625" style="1"/>
    <col min="2" max="2" width="60.7109375" customWidth="1"/>
    <col min="4" max="4" width="20.140625" style="3" customWidth="1"/>
    <col min="5" max="5" width="19.42578125" style="3" customWidth="1"/>
    <col min="6" max="6" width="9.28515625" bestFit="1" customWidth="1"/>
    <col min="8" max="9" width="9.7109375" bestFit="1" customWidth="1"/>
    <col min="10" max="10" width="9.28515625" bestFit="1" customWidth="1"/>
  </cols>
  <sheetData>
    <row r="1" spans="1:5">
      <c r="B1" s="2" t="s">
        <v>0</v>
      </c>
    </row>
    <row r="2" spans="1:5">
      <c r="B2" s="2" t="s">
        <v>1</v>
      </c>
    </row>
    <row r="3" spans="1:5">
      <c r="B3" s="2" t="s">
        <v>2</v>
      </c>
    </row>
    <row r="4" spans="1:5">
      <c r="B4" s="2" t="s">
        <v>3</v>
      </c>
    </row>
    <row r="7" spans="1:5">
      <c r="B7" s="2" t="s">
        <v>4</v>
      </c>
    </row>
    <row r="9" spans="1:5">
      <c r="B9" s="4" t="s">
        <v>5</v>
      </c>
      <c r="C9" t="s">
        <v>6</v>
      </c>
    </row>
    <row r="11" spans="1:5">
      <c r="B11" s="5" t="s">
        <v>7</v>
      </c>
      <c r="C11" t="s">
        <v>8</v>
      </c>
    </row>
    <row r="13" spans="1:5">
      <c r="B13" s="4" t="s">
        <v>9</v>
      </c>
      <c r="C13" t="s">
        <v>10</v>
      </c>
    </row>
    <row r="15" spans="1:5" s="6" customFormat="1">
      <c r="A15" s="1"/>
      <c r="B15" s="4" t="s">
        <v>11</v>
      </c>
      <c r="C15" s="6" t="s">
        <v>12</v>
      </c>
      <c r="D15" s="7"/>
      <c r="E15" s="7"/>
    </row>
    <row r="16" spans="1:5" s="6" customFormat="1">
      <c r="A16" s="1"/>
      <c r="B16"/>
      <c r="D16" s="7"/>
      <c r="E16" s="7"/>
    </row>
    <row r="17" spans="1:10" s="6" customFormat="1">
      <c r="A17" s="1"/>
      <c r="B17" s="4" t="s">
        <v>13</v>
      </c>
      <c r="C17" s="6" t="s">
        <v>14</v>
      </c>
      <c r="D17" s="7"/>
      <c r="E17" s="7"/>
    </row>
    <row r="18" spans="1:10" s="6" customFormat="1">
      <c r="A18" s="1"/>
      <c r="B18"/>
      <c r="D18" s="7"/>
      <c r="E18" s="7"/>
    </row>
    <row r="19" spans="1:10">
      <c r="B19" s="4" t="s">
        <v>15</v>
      </c>
      <c r="H19" s="6"/>
      <c r="I19" s="6"/>
      <c r="J19" s="6"/>
    </row>
    <row r="20" spans="1:10">
      <c r="H20" s="6"/>
      <c r="I20" s="6"/>
      <c r="J20" s="6"/>
    </row>
    <row r="21" spans="1:10">
      <c r="B21" s="4" t="s">
        <v>16</v>
      </c>
      <c r="C21" s="8" t="s">
        <v>135</v>
      </c>
      <c r="H21" s="6"/>
      <c r="I21" s="6"/>
      <c r="J21" s="6"/>
    </row>
    <row r="22" spans="1:10">
      <c r="H22" s="6"/>
      <c r="I22" s="6"/>
      <c r="J22" s="6"/>
    </row>
    <row r="23" spans="1:10">
      <c r="B23" s="4" t="s">
        <v>17</v>
      </c>
      <c r="C23" s="9" t="s">
        <v>18</v>
      </c>
      <c r="H23" s="6"/>
      <c r="I23" s="6"/>
      <c r="J23" s="6"/>
    </row>
    <row r="24" spans="1:10">
      <c r="B24" s="4" t="s">
        <v>19</v>
      </c>
    </row>
    <row r="26" spans="1:10">
      <c r="B26" s="4" t="s">
        <v>20</v>
      </c>
      <c r="C26" t="s">
        <v>21</v>
      </c>
    </row>
    <row r="31" spans="1:10">
      <c r="B31" s="10" t="s">
        <v>22</v>
      </c>
    </row>
    <row r="32" spans="1:10">
      <c r="B32" s="10" t="s">
        <v>23</v>
      </c>
    </row>
    <row r="33" spans="2:6">
      <c r="E33" s="11" t="s">
        <v>24</v>
      </c>
    </row>
    <row r="34" spans="2:6" ht="15.75" thickBot="1">
      <c r="B34" s="12"/>
      <c r="D34" s="13"/>
      <c r="E34" s="13"/>
    </row>
    <row r="35" spans="2:6" ht="26.25" thickBot="1">
      <c r="B35" s="14" t="s">
        <v>25</v>
      </c>
      <c r="C35" s="15" t="s">
        <v>26</v>
      </c>
      <c r="D35" s="16" t="s">
        <v>27</v>
      </c>
      <c r="E35" s="16" t="s">
        <v>28</v>
      </c>
    </row>
    <row r="36" spans="2:6" ht="15.75" thickBot="1">
      <c r="B36" s="17" t="s">
        <v>29</v>
      </c>
      <c r="C36" s="18"/>
      <c r="D36" s="19"/>
      <c r="E36" s="19"/>
    </row>
    <row r="37" spans="2:6" ht="15.75" thickBot="1">
      <c r="B37" s="17" t="s">
        <v>30</v>
      </c>
      <c r="C37" s="18">
        <v>10</v>
      </c>
      <c r="D37" s="20">
        <v>498772</v>
      </c>
      <c r="E37" s="20">
        <v>56673</v>
      </c>
    </row>
    <row r="38" spans="2:6" ht="15.75" thickBot="1">
      <c r="B38" s="17" t="s">
        <v>31</v>
      </c>
      <c r="C38" s="18">
        <v>11</v>
      </c>
      <c r="D38" s="20">
        <v>0</v>
      </c>
      <c r="E38" s="20">
        <v>0</v>
      </c>
    </row>
    <row r="39" spans="2:6" ht="15.75" thickBot="1">
      <c r="B39" s="17" t="s">
        <v>32</v>
      </c>
      <c r="C39" s="18">
        <v>12</v>
      </c>
      <c r="D39" s="20">
        <v>0</v>
      </c>
      <c r="E39" s="20">
        <v>0</v>
      </c>
    </row>
    <row r="40" spans="2:6" ht="26.25" thickBot="1">
      <c r="B40" s="17" t="s">
        <v>33</v>
      </c>
      <c r="C40" s="18">
        <v>13</v>
      </c>
      <c r="D40" s="20">
        <v>0</v>
      </c>
      <c r="E40" s="20">
        <v>0</v>
      </c>
    </row>
    <row r="41" spans="2:6" ht="15.75" thickBot="1">
      <c r="B41" s="17" t="s">
        <v>34</v>
      </c>
      <c r="C41" s="18">
        <v>14</v>
      </c>
      <c r="D41" s="20">
        <v>0</v>
      </c>
      <c r="E41" s="20">
        <v>0</v>
      </c>
    </row>
    <row r="42" spans="2:6" ht="15.75" thickBot="1">
      <c r="B42" s="17" t="s">
        <v>35</v>
      </c>
      <c r="C42" s="18">
        <v>15</v>
      </c>
      <c r="D42" s="20">
        <v>0</v>
      </c>
      <c r="E42" s="20">
        <v>0</v>
      </c>
    </row>
    <row r="43" spans="2:6" ht="15.75" thickBot="1">
      <c r="B43" s="17" t="s">
        <v>36</v>
      </c>
      <c r="C43" s="18">
        <v>16</v>
      </c>
      <c r="D43" s="20">
        <v>388181</v>
      </c>
      <c r="E43" s="20">
        <v>319330</v>
      </c>
    </row>
    <row r="44" spans="2:6" ht="15.75" thickBot="1">
      <c r="B44" s="17" t="s">
        <v>37</v>
      </c>
      <c r="C44" s="18">
        <v>17</v>
      </c>
      <c r="D44" s="20">
        <v>157035</v>
      </c>
      <c r="E44" s="20">
        <v>189043</v>
      </c>
    </row>
    <row r="45" spans="2:6" ht="15.75" thickBot="1">
      <c r="B45" s="17" t="s">
        <v>38</v>
      </c>
      <c r="C45" s="18">
        <v>18</v>
      </c>
      <c r="D45" s="20">
        <v>313751</v>
      </c>
      <c r="E45" s="20">
        <v>309112</v>
      </c>
    </row>
    <row r="46" spans="2:6" ht="15.75" thickBot="1">
      <c r="B46" s="17" t="s">
        <v>39</v>
      </c>
      <c r="C46" s="18">
        <v>19</v>
      </c>
      <c r="D46" s="20">
        <v>1876309</v>
      </c>
      <c r="E46" s="20">
        <v>1596693</v>
      </c>
    </row>
    <row r="47" spans="2:6" ht="15.75" thickBot="1">
      <c r="B47" s="17" t="s">
        <v>40</v>
      </c>
      <c r="C47" s="18">
        <v>100</v>
      </c>
      <c r="D47" s="21">
        <f>SUM(D37:D46)</f>
        <v>3234048</v>
      </c>
      <c r="E47" s="21">
        <f>SUM(E37:E46)</f>
        <v>2470851</v>
      </c>
      <c r="F47" s="22"/>
    </row>
    <row r="48" spans="2:6" ht="15.75" thickBot="1">
      <c r="B48" s="17" t="s">
        <v>41</v>
      </c>
      <c r="C48" s="18">
        <v>101</v>
      </c>
      <c r="D48" s="20">
        <v>0</v>
      </c>
      <c r="E48" s="20">
        <v>400763</v>
      </c>
    </row>
    <row r="49" spans="2:5" ht="15.75" thickBot="1">
      <c r="B49" s="17" t="s">
        <v>42</v>
      </c>
      <c r="C49" s="18"/>
      <c r="D49" s="20">
        <v>0</v>
      </c>
      <c r="E49" s="20">
        <v>0</v>
      </c>
    </row>
    <row r="50" spans="2:5" ht="15.75" thickBot="1">
      <c r="B50" s="17" t="s">
        <v>31</v>
      </c>
      <c r="C50" s="18">
        <v>110</v>
      </c>
      <c r="D50" s="20">
        <v>0</v>
      </c>
      <c r="E50" s="20">
        <v>0</v>
      </c>
    </row>
    <row r="51" spans="2:5" ht="15.75" thickBot="1">
      <c r="B51" s="17" t="s">
        <v>32</v>
      </c>
      <c r="C51" s="18">
        <v>111</v>
      </c>
      <c r="D51" s="20">
        <v>0</v>
      </c>
      <c r="E51" s="20">
        <v>0</v>
      </c>
    </row>
    <row r="52" spans="2:5" ht="26.25" thickBot="1">
      <c r="B52" s="17" t="s">
        <v>33</v>
      </c>
      <c r="C52" s="18">
        <v>112</v>
      </c>
      <c r="D52" s="20">
        <v>0</v>
      </c>
      <c r="E52" s="20">
        <v>0</v>
      </c>
    </row>
    <row r="53" spans="2:5" ht="15.75" thickBot="1">
      <c r="B53" s="17" t="s">
        <v>34</v>
      </c>
      <c r="C53" s="18">
        <v>113</v>
      </c>
      <c r="D53" s="20">
        <v>0</v>
      </c>
      <c r="E53" s="20">
        <v>0</v>
      </c>
    </row>
    <row r="54" spans="2:5" ht="15.75" thickBot="1">
      <c r="B54" s="17" t="s">
        <v>43</v>
      </c>
      <c r="C54" s="18">
        <v>114</v>
      </c>
      <c r="D54" s="20">
        <v>220</v>
      </c>
      <c r="E54" s="20">
        <v>2165</v>
      </c>
    </row>
    <row r="55" spans="2:5" ht="15.75" thickBot="1">
      <c r="B55" s="17" t="s">
        <v>44</v>
      </c>
      <c r="C55" s="18">
        <v>115</v>
      </c>
      <c r="D55" s="20">
        <v>0</v>
      </c>
      <c r="E55" s="20">
        <v>0</v>
      </c>
    </row>
    <row r="56" spans="2:5" ht="15.75" thickBot="1">
      <c r="B56" s="17" t="s">
        <v>45</v>
      </c>
      <c r="C56" s="18">
        <v>116</v>
      </c>
      <c r="D56" s="20">
        <v>0</v>
      </c>
      <c r="E56" s="20">
        <v>0</v>
      </c>
    </row>
    <row r="57" spans="2:5" ht="15.75" thickBot="1">
      <c r="B57" s="17" t="s">
        <v>46</v>
      </c>
      <c r="C57" s="18">
        <v>117</v>
      </c>
      <c r="D57" s="20">
        <v>1799367</v>
      </c>
      <c r="E57" s="20">
        <v>1834154</v>
      </c>
    </row>
    <row r="58" spans="2:5" ht="15.75" thickBot="1">
      <c r="B58" s="17" t="s">
        <v>47</v>
      </c>
      <c r="C58" s="18">
        <v>118</v>
      </c>
      <c r="D58" s="20">
        <v>12210789</v>
      </c>
      <c r="E58" s="20">
        <v>12419364</v>
      </c>
    </row>
    <row r="59" spans="2:5" ht="15.75" thickBot="1">
      <c r="B59" s="17" t="s">
        <v>48</v>
      </c>
      <c r="C59" s="18">
        <v>119</v>
      </c>
      <c r="D59" s="20">
        <v>0</v>
      </c>
      <c r="E59" s="20">
        <v>0</v>
      </c>
    </row>
    <row r="60" spans="2:5" ht="15.75" thickBot="1">
      <c r="B60" s="17" t="s">
        <v>49</v>
      </c>
      <c r="C60" s="18">
        <v>120</v>
      </c>
      <c r="D60" s="20">
        <v>0</v>
      </c>
      <c r="E60" s="20">
        <v>0</v>
      </c>
    </row>
    <row r="61" spans="2:5" ht="15.75" thickBot="1">
      <c r="B61" s="17" t="s">
        <v>50</v>
      </c>
      <c r="C61" s="18">
        <v>121</v>
      </c>
      <c r="D61" s="20">
        <v>5075</v>
      </c>
      <c r="E61" s="20">
        <v>5711</v>
      </c>
    </row>
    <row r="62" spans="2:5" ht="15.75" thickBot="1">
      <c r="B62" s="17" t="s">
        <v>51</v>
      </c>
      <c r="C62" s="18">
        <v>122</v>
      </c>
      <c r="D62" s="20">
        <v>0</v>
      </c>
      <c r="E62" s="20">
        <v>0</v>
      </c>
    </row>
    <row r="63" spans="2:5" ht="15.75" thickBot="1">
      <c r="B63" s="17" t="s">
        <v>52</v>
      </c>
      <c r="C63" s="18">
        <v>123</v>
      </c>
      <c r="D63" s="20">
        <v>231677</v>
      </c>
      <c r="E63" s="20">
        <v>177590</v>
      </c>
    </row>
    <row r="64" spans="2:5" ht="15.75" thickBot="1">
      <c r="B64" s="17" t="s">
        <v>53</v>
      </c>
      <c r="C64" s="18">
        <v>200</v>
      </c>
      <c r="D64" s="21">
        <f>SUM(D50:D63)</f>
        <v>14247128</v>
      </c>
      <c r="E64" s="21">
        <f>SUM(E50:E63)</f>
        <v>14438984</v>
      </c>
    </row>
    <row r="65" spans="2:5" ht="15.75" thickBot="1">
      <c r="B65" s="17" t="s">
        <v>54</v>
      </c>
      <c r="C65" s="18"/>
      <c r="D65" s="21">
        <f>D64+D47+D48</f>
        <v>17481176</v>
      </c>
      <c r="E65" s="21">
        <f>E64+E47+E48</f>
        <v>17310598</v>
      </c>
    </row>
    <row r="66" spans="2:5" ht="26.25" thickBot="1">
      <c r="B66" s="17" t="s">
        <v>55</v>
      </c>
      <c r="C66" s="18" t="s">
        <v>26</v>
      </c>
      <c r="D66" s="20" t="s">
        <v>27</v>
      </c>
      <c r="E66" s="32" t="s">
        <v>28</v>
      </c>
    </row>
    <row r="67" spans="2:5" ht="15.75" thickBot="1">
      <c r="B67" s="17" t="s">
        <v>56</v>
      </c>
      <c r="C67" s="18"/>
      <c r="D67" s="20"/>
      <c r="E67" s="20"/>
    </row>
    <row r="68" spans="2:5" ht="15.75" thickBot="1">
      <c r="B68" s="17" t="s">
        <v>57</v>
      </c>
      <c r="C68" s="18">
        <v>210</v>
      </c>
      <c r="D68" s="20">
        <v>614425</v>
      </c>
      <c r="E68" s="20">
        <v>351825</v>
      </c>
    </row>
    <row r="69" spans="2:5" ht="15.75" thickBot="1">
      <c r="B69" s="17" t="s">
        <v>32</v>
      </c>
      <c r="C69" s="18">
        <v>211</v>
      </c>
      <c r="D69" s="20">
        <v>0</v>
      </c>
      <c r="E69" s="20">
        <v>0</v>
      </c>
    </row>
    <row r="70" spans="2:5" ht="15.75" thickBot="1">
      <c r="B70" s="17" t="s">
        <v>58</v>
      </c>
      <c r="C70" s="18">
        <v>212</v>
      </c>
      <c r="D70" s="20">
        <v>26170</v>
      </c>
      <c r="E70" s="20">
        <v>27903</v>
      </c>
    </row>
    <row r="71" spans="2:5" ht="15.75" thickBot="1">
      <c r="B71" s="17" t="s">
        <v>59</v>
      </c>
      <c r="C71" s="18">
        <v>213</v>
      </c>
      <c r="D71" s="20">
        <v>203059</v>
      </c>
      <c r="E71" s="20">
        <v>146120</v>
      </c>
    </row>
    <row r="72" spans="2:5" ht="15.75" thickBot="1">
      <c r="B72" s="17" t="s">
        <v>60</v>
      </c>
      <c r="C72" s="18">
        <v>214</v>
      </c>
      <c r="D72" s="20">
        <v>0</v>
      </c>
      <c r="E72" s="20">
        <v>0</v>
      </c>
    </row>
    <row r="73" spans="2:5" ht="15.75" thickBot="1">
      <c r="B73" s="17" t="s">
        <v>61</v>
      </c>
      <c r="C73" s="18">
        <v>215</v>
      </c>
      <c r="D73" s="20">
        <v>0</v>
      </c>
      <c r="E73" s="20">
        <v>0</v>
      </c>
    </row>
    <row r="74" spans="2:5" ht="15.75" thickBot="1">
      <c r="B74" s="17" t="s">
        <v>62</v>
      </c>
      <c r="C74" s="18">
        <v>216</v>
      </c>
      <c r="D74" s="20">
        <v>0</v>
      </c>
      <c r="E74" s="20">
        <v>0</v>
      </c>
    </row>
    <row r="75" spans="2:5" ht="15.75" thickBot="1">
      <c r="B75" s="17" t="s">
        <v>63</v>
      </c>
      <c r="C75" s="18">
        <v>217</v>
      </c>
      <c r="D75" s="20">
        <v>226252</v>
      </c>
      <c r="E75" s="20">
        <v>154769</v>
      </c>
    </row>
    <row r="76" spans="2:5" ht="15.75" thickBot="1">
      <c r="B76" s="17" t="s">
        <v>64</v>
      </c>
      <c r="C76" s="18">
        <v>300</v>
      </c>
      <c r="D76" s="21">
        <f>SUM(D68:D75)</f>
        <v>1069906</v>
      </c>
      <c r="E76" s="21">
        <f>SUM(E68:E75)</f>
        <v>680617</v>
      </c>
    </row>
    <row r="77" spans="2:5" ht="15.75" thickBot="1">
      <c r="B77" s="17" t="s">
        <v>65</v>
      </c>
      <c r="C77" s="18">
        <v>301</v>
      </c>
      <c r="D77" s="20">
        <v>0</v>
      </c>
      <c r="E77" s="20">
        <v>0</v>
      </c>
    </row>
    <row r="78" spans="2:5" ht="15.75" thickBot="1">
      <c r="B78" s="17" t="s">
        <v>66</v>
      </c>
      <c r="C78" s="18"/>
      <c r="D78" s="20"/>
      <c r="E78" s="20"/>
    </row>
    <row r="79" spans="2:5" ht="15.75" thickBot="1">
      <c r="B79" s="17" t="s">
        <v>57</v>
      </c>
      <c r="C79" s="18">
        <v>310</v>
      </c>
      <c r="D79" s="20">
        <v>2584683</v>
      </c>
      <c r="E79" s="20">
        <v>2748050</v>
      </c>
    </row>
    <row r="80" spans="2:5" ht="15.75" thickBot="1">
      <c r="B80" s="17" t="s">
        <v>32</v>
      </c>
      <c r="C80" s="18">
        <v>311</v>
      </c>
      <c r="D80" s="20">
        <v>0</v>
      </c>
      <c r="E80" s="20">
        <v>0</v>
      </c>
    </row>
    <row r="81" spans="2:5" ht="15.75" thickBot="1">
      <c r="B81" s="17" t="s">
        <v>67</v>
      </c>
      <c r="C81" s="18">
        <v>312</v>
      </c>
      <c r="D81" s="20">
        <v>0</v>
      </c>
      <c r="E81" s="20">
        <v>0</v>
      </c>
    </row>
    <row r="82" spans="2:5" ht="15.75" thickBot="1">
      <c r="B82" s="17" t="s">
        <v>68</v>
      </c>
      <c r="C82" s="18">
        <v>313</v>
      </c>
      <c r="D82" s="20">
        <v>0</v>
      </c>
      <c r="E82" s="20">
        <v>0</v>
      </c>
    </row>
    <row r="83" spans="2:5" ht="15.75" thickBot="1">
      <c r="B83" s="17" t="s">
        <v>69</v>
      </c>
      <c r="C83" s="18">
        <v>314</v>
      </c>
      <c r="D83" s="20">
        <v>0</v>
      </c>
      <c r="E83" s="20">
        <v>0</v>
      </c>
    </row>
    <row r="84" spans="2:5" ht="15.75" thickBot="1">
      <c r="B84" s="17" t="s">
        <v>70</v>
      </c>
      <c r="C84" s="18">
        <v>315</v>
      </c>
      <c r="D84" s="20">
        <v>1156371</v>
      </c>
      <c r="E84" s="20">
        <v>1126213</v>
      </c>
    </row>
    <row r="85" spans="2:5" ht="15.75" thickBot="1">
      <c r="B85" s="17" t="s">
        <v>71</v>
      </c>
      <c r="C85" s="18">
        <v>316</v>
      </c>
      <c r="D85" s="20">
        <v>0</v>
      </c>
      <c r="E85" s="20">
        <v>0</v>
      </c>
    </row>
    <row r="86" spans="2:5" ht="15.75" thickBot="1">
      <c r="B86" s="17" t="s">
        <v>72</v>
      </c>
      <c r="C86" s="18">
        <v>400</v>
      </c>
      <c r="D86" s="21">
        <f>SUM(D79:D85)</f>
        <v>3741054</v>
      </c>
      <c r="E86" s="21">
        <f>SUM(E79:E85)</f>
        <v>3874263</v>
      </c>
    </row>
    <row r="87" spans="2:5" ht="15.75" thickBot="1">
      <c r="B87" s="17" t="s">
        <v>73</v>
      </c>
      <c r="C87" s="18"/>
      <c r="D87" s="20"/>
      <c r="E87" s="20"/>
    </row>
    <row r="88" spans="2:5" ht="15.75" thickBot="1">
      <c r="B88" s="17" t="s">
        <v>74</v>
      </c>
      <c r="C88" s="18">
        <v>410</v>
      </c>
      <c r="D88" s="20">
        <v>5656808</v>
      </c>
      <c r="E88" s="20">
        <v>5656808</v>
      </c>
    </row>
    <row r="89" spans="2:5" ht="15.75" thickBot="1">
      <c r="B89" s="17" t="s">
        <v>75</v>
      </c>
      <c r="C89" s="18">
        <v>411</v>
      </c>
      <c r="D89" s="20">
        <v>0</v>
      </c>
      <c r="E89" s="20">
        <v>0</v>
      </c>
    </row>
    <row r="90" spans="2:5" ht="15.75" thickBot="1">
      <c r="B90" s="17" t="s">
        <v>76</v>
      </c>
      <c r="C90" s="18">
        <v>412</v>
      </c>
      <c r="D90" s="20">
        <v>0</v>
      </c>
      <c r="E90" s="20">
        <v>0</v>
      </c>
    </row>
    <row r="91" spans="2:5" ht="15.75" thickBot="1">
      <c r="B91" s="17" t="s">
        <v>77</v>
      </c>
      <c r="C91" s="18">
        <v>413</v>
      </c>
      <c r="D91" s="20">
        <v>5217118</v>
      </c>
      <c r="E91" s="20">
        <v>5286462</v>
      </c>
    </row>
    <row r="92" spans="2:5" ht="15.75" thickBot="1">
      <c r="B92" s="17" t="s">
        <v>78</v>
      </c>
      <c r="C92" s="18">
        <v>414</v>
      </c>
      <c r="D92" s="20">
        <v>1796290</v>
      </c>
      <c r="E92" s="20">
        <v>1812448</v>
      </c>
    </row>
    <row r="93" spans="2:5" ht="26.25" thickBot="1">
      <c r="B93" s="17" t="s">
        <v>79</v>
      </c>
      <c r="C93" s="18">
        <v>420</v>
      </c>
      <c r="D93" s="21">
        <f>SUM(D88:D92)</f>
        <v>12670216</v>
      </c>
      <c r="E93" s="21">
        <f>SUM(E88:E92)</f>
        <v>12755718</v>
      </c>
    </row>
    <row r="94" spans="2:5" ht="15.75" thickBot="1">
      <c r="B94" s="17" t="s">
        <v>80</v>
      </c>
      <c r="C94" s="18">
        <v>421</v>
      </c>
      <c r="D94" s="20">
        <v>0</v>
      </c>
      <c r="E94" s="20">
        <v>0</v>
      </c>
    </row>
    <row r="95" spans="2:5" ht="15.75" thickBot="1">
      <c r="B95" s="17" t="s">
        <v>81</v>
      </c>
      <c r="C95" s="18">
        <v>500</v>
      </c>
      <c r="D95" s="21">
        <f>SUM(D93:D94)</f>
        <v>12670216</v>
      </c>
      <c r="E95" s="21">
        <f>SUM(E93:E94)</f>
        <v>12755718</v>
      </c>
    </row>
    <row r="96" spans="2:5" ht="15.75" thickBot="1">
      <c r="B96" s="17" t="s">
        <v>82</v>
      </c>
      <c r="C96" s="18"/>
      <c r="D96" s="21">
        <f>D95+D86+D76+D77</f>
        <v>17481176</v>
      </c>
      <c r="E96" s="21">
        <f>E95+E86+E76+E77</f>
        <v>17310598</v>
      </c>
    </row>
    <row r="100" spans="2:5">
      <c r="B100" s="24" t="s">
        <v>83</v>
      </c>
    </row>
    <row r="102" spans="2:5">
      <c r="B102" s="25" t="s">
        <v>84</v>
      </c>
    </row>
    <row r="104" spans="2:5">
      <c r="B104" s="24"/>
    </row>
    <row r="106" spans="2:5">
      <c r="B106" s="24" t="s">
        <v>85</v>
      </c>
    </row>
    <row r="108" spans="2:5">
      <c r="B108" s="25" t="s">
        <v>86</v>
      </c>
    </row>
    <row r="110" spans="2:5">
      <c r="B110" s="2" t="s">
        <v>87</v>
      </c>
    </row>
    <row r="112" spans="2:5">
      <c r="D112" s="23">
        <f>D96-D65</f>
        <v>0</v>
      </c>
      <c r="E112" s="23">
        <f>E96-E65</f>
        <v>0</v>
      </c>
    </row>
  </sheetData>
  <autoFilter ref="A35:E96"/>
  <pageMargins left="0.70866141732283472" right="0.70866141732283472" top="0.74803149606299213" bottom="0.74803149606299213" header="0.31496062992125984" footer="0.31496062992125984"/>
  <pageSetup paperSize="9" scale="7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view="pageBreakPreview" topLeftCell="A41" zoomScaleNormal="100" zoomScaleSheetLayoutView="100" workbookViewId="0">
      <selection activeCell="M87" sqref="M87"/>
    </sheetView>
  </sheetViews>
  <sheetFormatPr defaultRowHeight="15"/>
  <cols>
    <col min="1" max="1" width="12.28515625" style="1" customWidth="1"/>
    <col min="2" max="2" width="51.85546875" customWidth="1"/>
    <col min="4" max="4" width="16.42578125" style="3" customWidth="1"/>
    <col min="5" max="5" width="17.5703125" style="3" customWidth="1"/>
    <col min="6" max="6" width="9.28515625" bestFit="1" customWidth="1"/>
    <col min="7" max="7" width="12.5703125" style="1" customWidth="1"/>
  </cols>
  <sheetData>
    <row r="1" spans="2:5">
      <c r="B1" s="2" t="s">
        <v>88</v>
      </c>
    </row>
    <row r="2" spans="2:5">
      <c r="B2" s="2" t="s">
        <v>1</v>
      </c>
    </row>
    <row r="3" spans="2:5">
      <c r="B3" s="2" t="s">
        <v>2</v>
      </c>
    </row>
    <row r="4" spans="2:5">
      <c r="B4" s="2" t="s">
        <v>3</v>
      </c>
    </row>
    <row r="7" spans="2:5">
      <c r="B7" s="2" t="s">
        <v>4</v>
      </c>
    </row>
    <row r="9" spans="2:5">
      <c r="B9" s="2"/>
    </row>
    <row r="11" spans="2:5">
      <c r="B11" s="4" t="s">
        <v>5</v>
      </c>
      <c r="C11" t="s">
        <v>6</v>
      </c>
    </row>
    <row r="13" spans="2:5">
      <c r="B13" s="10" t="s">
        <v>89</v>
      </c>
    </row>
    <row r="14" spans="2:5">
      <c r="B14" s="10" t="s">
        <v>90</v>
      </c>
    </row>
    <row r="16" spans="2:5">
      <c r="E16" s="26" t="s">
        <v>24</v>
      </c>
    </row>
    <row r="17" spans="2:8" s="1" customFormat="1" ht="15.75" thickBot="1">
      <c r="B17" s="27"/>
      <c r="D17" s="23"/>
      <c r="E17" s="23"/>
    </row>
    <row r="18" spans="2:8" ht="26.25" thickBot="1">
      <c r="B18" s="14" t="s">
        <v>91</v>
      </c>
      <c r="C18" s="15" t="s">
        <v>26</v>
      </c>
      <c r="D18" s="16" t="s">
        <v>92</v>
      </c>
      <c r="E18" s="16" t="s">
        <v>93</v>
      </c>
    </row>
    <row r="19" spans="2:8" ht="15.75" thickBot="1">
      <c r="B19" s="17" t="s">
        <v>94</v>
      </c>
      <c r="C19" s="18">
        <v>10</v>
      </c>
      <c r="D19" s="20">
        <v>1676058</v>
      </c>
      <c r="E19" s="20">
        <v>1955502</v>
      </c>
      <c r="H19" s="28"/>
    </row>
    <row r="20" spans="2:8" ht="15.75" thickBot="1">
      <c r="B20" s="17" t="s">
        <v>95</v>
      </c>
      <c r="C20" s="18">
        <v>11</v>
      </c>
      <c r="D20" s="20">
        <f>D19-D21</f>
        <v>938176</v>
      </c>
      <c r="E20" s="20">
        <f>E19-E21</f>
        <v>1084812</v>
      </c>
      <c r="H20" s="28"/>
    </row>
    <row r="21" spans="2:8" ht="15.75" thickBot="1">
      <c r="B21" s="17" t="s">
        <v>96</v>
      </c>
      <c r="C21" s="18">
        <v>12</v>
      </c>
      <c r="D21" s="20">
        <v>737882</v>
      </c>
      <c r="E21" s="20">
        <v>870690</v>
      </c>
      <c r="G21" s="23"/>
      <c r="H21" s="28"/>
    </row>
    <row r="22" spans="2:8" ht="15.75" thickBot="1">
      <c r="B22" s="17" t="s">
        <v>97</v>
      </c>
      <c r="C22" s="18">
        <v>13</v>
      </c>
      <c r="D22" s="20">
        <v>0</v>
      </c>
      <c r="E22" s="20">
        <v>0</v>
      </c>
      <c r="H22" s="28"/>
    </row>
    <row r="23" spans="2:8" ht="15.75" thickBot="1">
      <c r="B23" s="17" t="s">
        <v>98</v>
      </c>
      <c r="C23" s="18">
        <v>14</v>
      </c>
      <c r="D23" s="20">
        <v>263227</v>
      </c>
      <c r="E23" s="20">
        <v>501923</v>
      </c>
      <c r="H23" s="28"/>
    </row>
    <row r="24" spans="2:8" ht="15.75" thickBot="1">
      <c r="B24" s="17" t="s">
        <v>99</v>
      </c>
      <c r="C24" s="18">
        <v>15</v>
      </c>
      <c r="D24" s="20">
        <v>0</v>
      </c>
      <c r="E24" s="20">
        <v>0</v>
      </c>
      <c r="H24" s="28"/>
    </row>
    <row r="25" spans="2:8" ht="15.75" thickBot="1">
      <c r="B25" s="17" t="s">
        <v>100</v>
      </c>
      <c r="C25" s="18">
        <v>16</v>
      </c>
      <c r="D25" s="20">
        <v>0</v>
      </c>
      <c r="E25" s="20">
        <v>0</v>
      </c>
      <c r="H25" s="28"/>
    </row>
    <row r="26" spans="2:8" ht="26.25" thickBot="1">
      <c r="B26" s="17" t="s">
        <v>101</v>
      </c>
      <c r="C26" s="18">
        <v>20</v>
      </c>
      <c r="D26" s="20">
        <f>D21-SUM(D22:D25)</f>
        <v>474655</v>
      </c>
      <c r="E26" s="20">
        <f>E21-SUM(E22:E25)</f>
        <v>368767</v>
      </c>
      <c r="H26" s="28"/>
    </row>
    <row r="27" spans="2:8" ht="15.75" thickBot="1">
      <c r="B27" s="17" t="s">
        <v>102</v>
      </c>
      <c r="C27" s="18">
        <v>21</v>
      </c>
      <c r="D27" s="20">
        <v>484.84519</v>
      </c>
      <c r="E27" s="20">
        <v>0</v>
      </c>
      <c r="H27" s="28"/>
    </row>
    <row r="28" spans="2:8" ht="15.75" thickBot="1">
      <c r="B28" s="17" t="s">
        <v>103</v>
      </c>
      <c r="C28" s="18">
        <v>22</v>
      </c>
      <c r="D28" s="20">
        <v>-177436.84518999999</v>
      </c>
      <c r="E28" s="20">
        <v>-195043</v>
      </c>
      <c r="H28" s="28"/>
    </row>
    <row r="29" spans="2:8" ht="39" thickBot="1">
      <c r="B29" s="17" t="s">
        <v>104</v>
      </c>
      <c r="C29" s="18">
        <v>23</v>
      </c>
      <c r="D29" s="20">
        <v>0</v>
      </c>
      <c r="E29" s="20">
        <v>0</v>
      </c>
      <c r="H29" s="28"/>
    </row>
    <row r="30" spans="2:8" ht="15.75" thickBot="1">
      <c r="B30" s="17" t="s">
        <v>105</v>
      </c>
      <c r="C30" s="18">
        <v>24</v>
      </c>
      <c r="D30" s="20">
        <v>-140309.25</v>
      </c>
      <c r="E30" s="20">
        <v>7231</v>
      </c>
      <c r="H30" s="28"/>
    </row>
    <row r="31" spans="2:8" ht="15.75" thickBot="1">
      <c r="B31" s="17" t="s">
        <v>106</v>
      </c>
      <c r="C31" s="18">
        <v>25</v>
      </c>
      <c r="D31" s="20">
        <v>-35040.75</v>
      </c>
      <c r="E31" s="20">
        <v>-74337</v>
      </c>
      <c r="H31" s="28"/>
    </row>
    <row r="32" spans="2:8" ht="26.25" thickBot="1">
      <c r="B32" s="17" t="s">
        <v>107</v>
      </c>
      <c r="C32" s="18">
        <v>100</v>
      </c>
      <c r="D32" s="20">
        <f>SUM(D26:D31)</f>
        <v>122353</v>
      </c>
      <c r="E32" s="20">
        <f>SUM(E26:E31)</f>
        <v>106618</v>
      </c>
      <c r="H32" s="28"/>
    </row>
    <row r="33" spans="2:8" ht="15.75" thickBot="1">
      <c r="B33" s="17" t="s">
        <v>108</v>
      </c>
      <c r="C33" s="18">
        <v>101</v>
      </c>
      <c r="D33" s="20">
        <v>-62247</v>
      </c>
      <c r="E33" s="20">
        <v>-49276</v>
      </c>
      <c r="H33" s="28"/>
    </row>
    <row r="34" spans="2:8" ht="39" thickBot="1">
      <c r="B34" s="17" t="s">
        <v>109</v>
      </c>
      <c r="C34" s="18">
        <v>200</v>
      </c>
      <c r="D34" s="20">
        <f>SUM(D32:D33)</f>
        <v>60106</v>
      </c>
      <c r="E34" s="20">
        <f>SUM(E32:E33)</f>
        <v>57342</v>
      </c>
      <c r="H34" s="28"/>
    </row>
    <row r="35" spans="2:8" ht="26.25" thickBot="1">
      <c r="B35" s="17" t="s">
        <v>110</v>
      </c>
      <c r="C35" s="18">
        <v>201</v>
      </c>
      <c r="D35" s="20">
        <v>0</v>
      </c>
      <c r="E35" s="20">
        <v>0</v>
      </c>
      <c r="H35" s="28"/>
    </row>
    <row r="36" spans="2:8" ht="15.75" thickBot="1">
      <c r="B36" s="17" t="s">
        <v>111</v>
      </c>
      <c r="C36" s="18">
        <v>300</v>
      </c>
      <c r="D36" s="20">
        <f>SUM(D34:D35)</f>
        <v>60106</v>
      </c>
      <c r="E36" s="20">
        <f>SUM(E34:E35)</f>
        <v>57342</v>
      </c>
      <c r="H36" s="28"/>
    </row>
    <row r="37" spans="2:8" ht="15.75" thickBot="1">
      <c r="B37" s="17" t="s">
        <v>112</v>
      </c>
      <c r="C37" s="18"/>
      <c r="D37" s="20">
        <f>D36</f>
        <v>60106</v>
      </c>
      <c r="E37" s="20">
        <f>E36</f>
        <v>57342</v>
      </c>
      <c r="F37" s="3"/>
      <c r="G37" s="23"/>
      <c r="H37" s="28"/>
    </row>
    <row r="38" spans="2:8" ht="15.75" thickBot="1">
      <c r="B38" s="17" t="s">
        <v>113</v>
      </c>
      <c r="C38" s="18"/>
      <c r="D38" s="20">
        <v>0</v>
      </c>
      <c r="E38" s="20">
        <v>0</v>
      </c>
      <c r="G38" s="23"/>
      <c r="H38" s="28"/>
    </row>
    <row r="39" spans="2:8" ht="26.25" thickBot="1">
      <c r="B39" s="29" t="s">
        <v>114</v>
      </c>
      <c r="C39" s="30">
        <v>400</v>
      </c>
      <c r="D39" s="31">
        <f>SUM(D40:D51)</f>
        <v>0</v>
      </c>
      <c r="E39" s="31">
        <f>SUM(E40:E51)</f>
        <v>270</v>
      </c>
      <c r="H39" s="28"/>
    </row>
    <row r="40" spans="2:8" ht="15.75" thickBot="1">
      <c r="B40" s="29" t="s">
        <v>115</v>
      </c>
      <c r="C40" s="30"/>
      <c r="D40" s="31"/>
      <c r="E40" s="31"/>
      <c r="H40" s="28"/>
    </row>
    <row r="41" spans="2:8" ht="15.75" thickBot="1">
      <c r="B41" s="29" t="s">
        <v>116</v>
      </c>
      <c r="C41" s="30">
        <v>410</v>
      </c>
      <c r="D41" s="31">
        <v>0</v>
      </c>
      <c r="E41" s="31">
        <v>270</v>
      </c>
      <c r="H41" s="28"/>
    </row>
    <row r="42" spans="2:8" ht="26.25" thickBot="1">
      <c r="B42" s="29" t="s">
        <v>117</v>
      </c>
      <c r="C42" s="30">
        <v>411</v>
      </c>
      <c r="D42" s="31">
        <v>0</v>
      </c>
      <c r="E42" s="31">
        <v>0</v>
      </c>
      <c r="H42" s="28"/>
    </row>
    <row r="43" spans="2:8" ht="39" thickBot="1">
      <c r="B43" s="29" t="s">
        <v>118</v>
      </c>
      <c r="C43" s="30">
        <v>412</v>
      </c>
      <c r="D43" s="31">
        <v>0</v>
      </c>
      <c r="E43" s="31">
        <v>0</v>
      </c>
      <c r="H43" s="28"/>
    </row>
    <row r="44" spans="2:8" ht="26.25" thickBot="1">
      <c r="B44" s="29" t="s">
        <v>119</v>
      </c>
      <c r="C44" s="30">
        <v>413</v>
      </c>
      <c r="D44" s="31">
        <v>0</v>
      </c>
      <c r="E44" s="31">
        <v>0</v>
      </c>
      <c r="H44" s="28"/>
    </row>
    <row r="45" spans="2:8" ht="26.25" thickBot="1">
      <c r="B45" s="29" t="s">
        <v>120</v>
      </c>
      <c r="C45" s="30">
        <v>414</v>
      </c>
      <c r="D45" s="31">
        <v>0</v>
      </c>
      <c r="E45" s="31">
        <v>0</v>
      </c>
      <c r="H45" s="28"/>
    </row>
    <row r="46" spans="2:8" ht="15.75" thickBot="1">
      <c r="B46" s="29" t="s">
        <v>121</v>
      </c>
      <c r="C46" s="30">
        <v>415</v>
      </c>
      <c r="D46" s="31">
        <v>0</v>
      </c>
      <c r="E46" s="31">
        <v>0</v>
      </c>
      <c r="H46" s="28"/>
    </row>
    <row r="47" spans="2:8" ht="26.25" thickBot="1">
      <c r="B47" s="29" t="s">
        <v>122</v>
      </c>
      <c r="C47" s="30">
        <v>416</v>
      </c>
      <c r="D47" s="31">
        <v>0</v>
      </c>
      <c r="E47" s="31">
        <v>0</v>
      </c>
      <c r="F47" s="22"/>
      <c r="H47" s="28"/>
    </row>
    <row r="48" spans="2:8" ht="26.25" thickBot="1">
      <c r="B48" s="29" t="s">
        <v>123</v>
      </c>
      <c r="C48" s="30">
        <v>417</v>
      </c>
      <c r="D48" s="31">
        <v>0</v>
      </c>
      <c r="E48" s="31">
        <v>0</v>
      </c>
      <c r="H48" s="28"/>
    </row>
    <row r="49" spans="2:8" ht="15.75" thickBot="1">
      <c r="B49" s="29" t="s">
        <v>124</v>
      </c>
      <c r="C49" s="30">
        <v>418</v>
      </c>
      <c r="D49" s="31">
        <v>0</v>
      </c>
      <c r="E49" s="31">
        <v>0</v>
      </c>
      <c r="H49" s="28"/>
    </row>
    <row r="50" spans="2:8" ht="26.25" thickBot="1">
      <c r="B50" s="29" t="s">
        <v>125</v>
      </c>
      <c r="C50" s="30">
        <v>419</v>
      </c>
      <c r="D50" s="31">
        <v>0</v>
      </c>
      <c r="E50" s="31">
        <v>0</v>
      </c>
      <c r="H50" s="28"/>
    </row>
    <row r="51" spans="2:8" ht="26.25" thickBot="1">
      <c r="B51" s="29" t="s">
        <v>126</v>
      </c>
      <c r="C51" s="30">
        <v>420</v>
      </c>
      <c r="D51" s="31">
        <v>0</v>
      </c>
      <c r="E51" s="31">
        <v>0</v>
      </c>
      <c r="H51" s="28"/>
    </row>
    <row r="52" spans="2:8" ht="15.75" thickBot="1">
      <c r="B52" s="29" t="s">
        <v>127</v>
      </c>
      <c r="C52" s="30">
        <v>500</v>
      </c>
      <c r="D52" s="31">
        <f>D39+D36</f>
        <v>60106</v>
      </c>
      <c r="E52" s="31">
        <f>E39+E36</f>
        <v>57612</v>
      </c>
      <c r="H52" s="28"/>
    </row>
    <row r="53" spans="2:8" ht="15.75" thickBot="1">
      <c r="B53" s="29" t="s">
        <v>128</v>
      </c>
      <c r="C53" s="30"/>
      <c r="D53" s="31"/>
      <c r="E53" s="31"/>
      <c r="H53" s="28"/>
    </row>
    <row r="54" spans="2:8" ht="15.75" thickBot="1">
      <c r="B54" s="29" t="s">
        <v>112</v>
      </c>
      <c r="C54" s="30"/>
      <c r="D54" s="31">
        <f>D52</f>
        <v>60106</v>
      </c>
      <c r="E54" s="31">
        <f>E52</f>
        <v>57612</v>
      </c>
      <c r="H54" s="28"/>
    </row>
    <row r="55" spans="2:8" ht="15.75" thickBot="1">
      <c r="B55" s="29" t="s">
        <v>129</v>
      </c>
      <c r="C55" s="30"/>
      <c r="D55" s="31">
        <v>0</v>
      </c>
      <c r="E55" s="31">
        <v>0</v>
      </c>
      <c r="H55" s="28"/>
    </row>
    <row r="56" spans="2:8" ht="15.75" thickBot="1">
      <c r="B56" s="29" t="s">
        <v>130</v>
      </c>
      <c r="C56" s="30">
        <v>600</v>
      </c>
      <c r="D56" s="31">
        <v>0</v>
      </c>
      <c r="E56" s="31">
        <v>0</v>
      </c>
      <c r="H56" s="28"/>
    </row>
    <row r="57" spans="2:8" ht="15.75" thickBot="1">
      <c r="B57" s="29" t="s">
        <v>115</v>
      </c>
      <c r="C57" s="30"/>
      <c r="D57" s="31">
        <v>0</v>
      </c>
      <c r="E57" s="31">
        <v>0</v>
      </c>
      <c r="H57" s="28"/>
    </row>
    <row r="58" spans="2:8" ht="15.75" thickBot="1">
      <c r="B58" s="29" t="s">
        <v>131</v>
      </c>
      <c r="C58" s="30"/>
      <c r="D58" s="31">
        <v>0</v>
      </c>
      <c r="E58" s="31">
        <v>0</v>
      </c>
      <c r="H58" s="28"/>
    </row>
    <row r="59" spans="2:8" ht="15.75" thickBot="1">
      <c r="B59" s="29" t="s">
        <v>132</v>
      </c>
      <c r="C59" s="30"/>
      <c r="D59" s="31">
        <v>0</v>
      </c>
      <c r="E59" s="31">
        <v>0</v>
      </c>
      <c r="H59" s="28"/>
    </row>
    <row r="60" spans="2:8" ht="15.75" thickBot="1">
      <c r="B60" s="29" t="s">
        <v>133</v>
      </c>
      <c r="C60" s="30"/>
      <c r="D60" s="31">
        <v>0</v>
      </c>
      <c r="E60" s="31">
        <v>0</v>
      </c>
      <c r="H60" s="28"/>
    </row>
    <row r="61" spans="2:8" ht="15.75" thickBot="1">
      <c r="B61" s="29" t="s">
        <v>134</v>
      </c>
      <c r="C61" s="30"/>
      <c r="D61" s="31">
        <v>0</v>
      </c>
      <c r="E61" s="31">
        <v>0</v>
      </c>
      <c r="H61" s="28"/>
    </row>
    <row r="62" spans="2:8" ht="15.75" thickBot="1">
      <c r="B62" s="29" t="s">
        <v>132</v>
      </c>
      <c r="C62" s="30"/>
      <c r="D62" s="31">
        <v>0</v>
      </c>
      <c r="E62" s="31">
        <v>0</v>
      </c>
      <c r="H62" s="28"/>
    </row>
    <row r="63" spans="2:8" ht="15.75" thickBot="1">
      <c r="B63" s="29" t="s">
        <v>133</v>
      </c>
      <c r="C63" s="30"/>
      <c r="D63" s="31">
        <v>0</v>
      </c>
      <c r="E63" s="31">
        <v>0</v>
      </c>
      <c r="H63" s="28"/>
    </row>
    <row r="67" spans="2:2">
      <c r="B67" s="24" t="s">
        <v>83</v>
      </c>
    </row>
    <row r="69" spans="2:2">
      <c r="B69" s="25" t="s">
        <v>84</v>
      </c>
    </row>
    <row r="71" spans="2:2">
      <c r="B71" s="24"/>
    </row>
    <row r="73" spans="2:2">
      <c r="B73" s="24" t="s">
        <v>85</v>
      </c>
    </row>
    <row r="75" spans="2:2">
      <c r="B75" s="25" t="s">
        <v>86</v>
      </c>
    </row>
    <row r="77" spans="2:2">
      <c r="B77" s="2" t="s">
        <v>87</v>
      </c>
    </row>
    <row r="87" spans="13:13">
      <c r="M87" s="33"/>
    </row>
  </sheetData>
  <pageMargins left="0.70866141732283472" right="0.70866141732283472" top="0.74803149606299213" bottom="0.74803149606299213" header="0.31496062992125984" footer="0.31496062992125984"/>
  <pageSetup paperSize="9" scale="9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BS</vt:lpstr>
      <vt:lpstr>IS</vt:lpstr>
      <vt:lpstr>BS!Заголовки_для_печати</vt:lpstr>
      <vt:lpstr>IS!Заголовки_для_печати</vt:lpstr>
      <vt:lpstr>BS!Область_печати</vt:lpstr>
      <vt:lpstr>IS!Область_печати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l.dolgih</dc:creator>
  <cp:lastModifiedBy>a.yeszhan</cp:lastModifiedBy>
  <cp:lastPrinted>2014-07-31T02:02:56Z</cp:lastPrinted>
  <dcterms:created xsi:type="dcterms:W3CDTF">2014-07-29T06:15:57Z</dcterms:created>
  <dcterms:modified xsi:type="dcterms:W3CDTF">2014-07-31T10:50:01Z</dcterms:modified>
</cp:coreProperties>
</file>