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1" sheetId="1" r:id="rId1"/>
    <sheet name="Ф2" sheetId="2" r:id="rId2"/>
  </sheets>
  <definedNames>
    <definedName name="_xlnm.Print_Area" localSheetId="0">'Ф1'!$B$1:$E$94</definedName>
    <definedName name="_xlnm.Print_Area" localSheetId="1">'Ф2'!$B$1:$E$71</definedName>
  </definedNames>
  <calcPr fullCalcOnLoad="1"/>
</workbook>
</file>

<file path=xl/sharedStrings.xml><?xml version="1.0" encoding="utf-8"?>
<sst xmlns="http://schemas.openxmlformats.org/spreadsheetml/2006/main" count="176" uniqueCount="143">
  <si>
    <t>Приложение 2</t>
  </si>
  <si>
    <t>Республики Казахстан</t>
  </si>
  <si>
    <t>от 20 августа 2010 года № 422</t>
  </si>
  <si>
    <t>Форма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</si>
  <si>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</si>
  <si>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</si>
  <si>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</si>
  <si>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</si>
  <si>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</si>
  <si>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</si>
  <si>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</si>
  <si>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</si>
  <si>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</si>
  <si>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</si>
  <si>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</si>
  <si>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</si>
  <si>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</si>
  <si>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</si>
  <si>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</si>
  <si>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</si>
  <si>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</si>
  <si>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</si>
  <si>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</si>
  <si>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</si>
  <si>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</si>
  <si>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</si>
  <si>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</si>
  <si>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</si>
  <si>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</si>
  <si>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</si>
  <si>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</si>
  <si>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</si>
  <si>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</si>
  <si>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</si>
  <si>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</si>
  <si>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</si>
  <si>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</si>
  <si>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</si>
  <si>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</si>
  <si>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</si>
  <si>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</si>
  <si>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</si>
  <si>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</si>
  <si>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</si>
  <si>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</si>
  <si>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</si>
  <si>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</si>
  <si>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</si>
  <si>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</si>
  <si>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</si>
  <si>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</si>
  <si>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</si>
  <si>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</si>
  <si>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</si>
  <si>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</si>
  <si>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</si>
  <si>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</si>
  <si>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</si>
  <si>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</si>
  <si>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</si>
  <si>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</si>
  <si>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</si>
  <si>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по приказу Министра Финансов</t>
  </si>
  <si>
    <r>
      <t xml:space="preserve">Наименование организации: </t>
    </r>
    <r>
      <rPr>
        <b/>
        <u val="single"/>
        <sz val="10"/>
        <color indexed="8"/>
        <rFont val="Times New Roman"/>
        <family val="1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</si>
  <si>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 val="single"/>
        <sz val="10"/>
        <color indexed="8"/>
        <rFont val="Times New Roman"/>
        <family val="1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</si>
  <si>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 val="single"/>
        <sz val="10"/>
        <color indexed="8"/>
        <rFont val="Times New Roman"/>
        <family val="1"/>
      </rPr>
      <t>Акционерное общество</t>
    </r>
  </si>
  <si>
    <r>
      <t xml:space="preserve">Субъект предпринимательства: </t>
    </r>
    <r>
      <rPr>
        <b/>
        <u val="single"/>
        <sz val="10"/>
        <color indexed="8"/>
        <rFont val="Times New Roman"/>
        <family val="1"/>
      </rPr>
      <t>Крупный</t>
    </r>
  </si>
  <si>
    <r>
      <t xml:space="preserve">Юридический адрес (организации): </t>
    </r>
    <r>
      <rPr>
        <b/>
        <u val="single"/>
        <sz val="10"/>
        <color indexed="8"/>
        <rFont val="Times New Roman"/>
        <family val="1"/>
      </rPr>
      <t>г. Астана, ул. Отырар 1/1</t>
    </r>
  </si>
  <si>
    <t>Итого краткосрочных активов (сумма строк с 010 по 020)</t>
  </si>
  <si>
    <r>
      <t>Среднегодовая численность работников:</t>
    </r>
    <r>
      <rPr>
        <sz val="10"/>
        <color indexed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82</t>
    </r>
  </si>
  <si>
    <t>тыс. 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</si>
  <si>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</si>
  <si>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</si>
  <si>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</si>
  <si>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</si>
  <si>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</si>
  <si>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</si>
  <si>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</si>
  <si>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</si>
  <si>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</si>
  <si>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</si>
  <si>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</si>
  <si>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</si>
  <si>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</si>
  <si>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</si>
  <si>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</si>
  <si>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</si>
  <si>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</si>
  <si>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</si>
  <si>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</si>
  <si>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</si>
  <si>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</si>
  <si>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</si>
  <si>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</si>
  <si>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</si>
  <si>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</si>
  <si>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</si>
  <si>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</si>
  <si>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</si>
  <si>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</si>
  <si>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</si>
  <si>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</si>
  <si>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</si>
  <si>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Курсовые разницы при пересчете в другую валюту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</si>
  <si>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</si>
  <si>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</si>
  <si>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</si>
  <si>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</si>
  <si>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</si>
  <si>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</si>
  <si>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</si>
  <si>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</si>
  <si>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</si>
  <si>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</si>
  <si>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</si>
  <si>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</si>
  <si>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Форма отчетности: </t>
    </r>
    <r>
      <rPr>
        <b/>
        <u val="single"/>
        <sz val="10"/>
        <color indexed="8"/>
        <rFont val="Times New Roman"/>
        <family val="1"/>
      </rPr>
      <t>Нек</t>
    </r>
    <r>
      <rPr>
        <b/>
        <u val="single"/>
        <sz val="10"/>
        <color indexed="8"/>
        <rFont val="Times New Roman"/>
        <family val="1"/>
      </rPr>
      <t>онсолидированная</t>
    </r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</si>
  <si>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</si>
  <si>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</si>
  <si>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</si>
  <si>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</si>
  <si>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</si>
  <si>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</si>
  <si>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</si>
  <si>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</si>
  <si>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</si>
  <si>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</si>
  <si>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</si>
  <si>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Разведочные и оценочные активы</t>
  </si>
  <si>
    <t>021</t>
  </si>
  <si>
    <t>022</t>
  </si>
  <si>
    <t>023</t>
  </si>
  <si>
    <t>024</t>
  </si>
  <si>
    <t>025</t>
  </si>
  <si>
    <t>Сведения о реорганизации ______________________________________________________</t>
  </si>
  <si>
    <t>За аналогичный период прошлого года</t>
  </si>
  <si>
    <t xml:space="preserve">в том числе: отрицательная курсовая разница в результате девальвации тенге </t>
  </si>
  <si>
    <t>по состоянию на 30 Июня 2014 года</t>
  </si>
  <si>
    <t>за год, заканчивающийся 30 Июня 2014 года</t>
  </si>
  <si>
    <r>
      <t xml:space="preserve">Заместитель главного бухгалтера по налогам: </t>
    </r>
    <r>
      <rPr>
        <b/>
        <u val="single"/>
        <sz val="10"/>
        <color indexed="8"/>
        <rFont val="Times New Roman"/>
        <family val="1"/>
      </rPr>
      <t>Нелепа Ирина Викторовна</t>
    </r>
    <r>
      <rPr>
        <b/>
        <sz val="10"/>
        <color indexed="8"/>
        <rFont val="Times New Roman"/>
        <family val="1"/>
      </rPr>
      <t xml:space="preserve">                      ________________</t>
    </r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</si>
  <si>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sz val="10"/>
        <color indexed="8"/>
        <rFont val="Times New Roman"/>
        <family val="1"/>
      </rPr>
      <t xml:space="preserve">                                                             ________________</t>
    </r>
  </si>
  <si>
    <t>                                                                              (ФИО)                                                                                                                                                                   (подпись)</t>
  </si>
  <si>
    <t>                                                                                                                                                             (ФИО)                                                                                      (подпись)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</si>
</sst>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.0000000_р_."/>
    <numFmt numFmtId="172" formatCode="#,##0.00000000_р_."/>
    <numFmt numFmtId="173" formatCode="#,##0.000000000_р_."/>
    <numFmt numFmtId="174" formatCode="_ * #,##0_)_р_._ ;_ * \(#,##0\)_р_._ ;_ * &quot;-&quot;??_)_р_.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sz val="7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right"/>
    </xf>
    <xf numFmtId="0" fontId="38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8" fillId="33" borderId="0" xfId="0" applyFont="1" applyFill="1" applyAlignment="1">
      <alignment/>
    </xf>
    <xf numFmtId="173" fontId="49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164" fontId="47" fillId="33" borderId="10" xfId="0" applyNumberFormat="1" applyFont="1" applyFill="1" applyBorder="1" applyAlignment="1">
      <alignment horizontal="right" wrapText="1"/>
    </xf>
    <xf numFmtId="0" fontId="48" fillId="33" borderId="10" xfId="0" applyFont="1" applyFill="1" applyBorder="1" applyAlignment="1">
      <alignment horizontal="center" wrapText="1"/>
    </xf>
    <xf numFmtId="164" fontId="5" fillId="33" borderId="10" xfId="60" applyNumberFormat="1" applyFont="1" applyFill="1" applyBorder="1" applyAlignment="1">
      <alignment/>
    </xf>
    <xf numFmtId="164" fontId="6" fillId="33" borderId="10" xfId="60" applyNumberFormat="1" applyFont="1" applyFill="1" applyBorder="1" applyAlignment="1">
      <alignment/>
    </xf>
    <xf numFmtId="164" fontId="48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164" fontId="5" fillId="0" borderId="10" xfId="60" applyNumberFormat="1" applyFont="1" applyFill="1" applyBorder="1" applyAlignment="1">
      <alignment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left" wrapText="1" indent="1"/>
    </xf>
    <xf numFmtId="0" fontId="50" fillId="33" borderId="0" xfId="0" applyFont="1" applyFill="1" applyAlignment="1">
      <alignment vertical="top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164" fontId="5" fillId="33" borderId="10" xfId="60" applyNumberFormat="1" applyFont="1" applyFill="1" applyBorder="1" applyAlignment="1">
      <alignment vertical="center"/>
    </xf>
    <xf numFmtId="164" fontId="6" fillId="33" borderId="10" xfId="60" applyNumberFormat="1" applyFont="1" applyFill="1" applyBorder="1" applyAlignment="1">
      <alignment vertical="center"/>
    </xf>
    <xf numFmtId="164" fontId="48" fillId="33" borderId="10" xfId="0" applyNumberFormat="1" applyFont="1" applyFill="1" applyBorder="1" applyAlignment="1">
      <alignment horizontal="right" vertical="top" wrapText="1"/>
    </xf>
    <xf numFmtId="164" fontId="47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49" fontId="48" fillId="33" borderId="10" xfId="0" applyNumberFormat="1" applyFont="1" applyFill="1" applyBorder="1" applyAlignment="1">
      <alignment horizont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horizontal="left" indent="1"/>
    </xf>
    <xf numFmtId="43" fontId="6" fillId="33" borderId="10" xfId="60" applyNumberFormat="1" applyFont="1" applyFill="1" applyBorder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164" fontId="9" fillId="33" borderId="10" xfId="6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 indent="3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left"/>
    </xf>
    <xf numFmtId="0" fontId="52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4"/>
  <sheetViews>
    <sheetView zoomScale="90" zoomScaleNormal="90" workbookViewId="0" topLeftCell="A67">
      <selection activeCell="D75" sqref="D75:E79"/>
    </sheetView>
  </sheetViews>
  <sheetFormatPr defaultColWidth="9.140625" defaultRowHeight="15"/>
  <cols>
    <col min="1" max="1" width="1.7109375" style="1" customWidth="1"/>
    <col min="2" max="2" width="60.7109375" style="1" customWidth="1"/>
    <col min="3" max="3" width="8.7109375" style="1" customWidth="1"/>
    <col min="4" max="5" width="15.00390625" style="1" customWidth="1"/>
    <col min="6" max="6" width="11.421875" style="1" bestFit="1" customWidth="1"/>
    <col min="7" max="7" width="14.8515625" style="1" bestFit="1" customWidth="1"/>
    <col min="8" max="16384" width="9.140625" style="1" customWidth="1"/>
  </cols>
  <sheetData>
    <row r="2" spans="2:5" ht="15">
      <c r="B2" s="43" t="s">
        <v>0</v>
      </c>
      <c r="C2" s="43"/>
      <c r="D2" s="43"/>
      <c r="E2" s="43"/>
    </row>
    <row r="3" spans="2:5" ht="15">
      <c r="B3" s="43" t="s">
        <v>62</v>
      </c>
      <c r="C3" s="43"/>
      <c r="D3" s="43"/>
      <c r="E3" s="43"/>
    </row>
    <row r="4" spans="2:5" ht="15">
      <c r="B4" s="43" t="s">
        <v>1</v>
      </c>
      <c r="C4" s="43"/>
      <c r="D4" s="43"/>
      <c r="E4" s="43"/>
    </row>
    <row r="5" spans="2:5" ht="15">
      <c r="B5" s="43" t="s">
        <v>2</v>
      </c>
      <c r="C5" s="43"/>
      <c r="D5" s="43"/>
      <c r="E5" s="43"/>
    </row>
    <row r="6" spans="2:5" ht="5.25" customHeight="1">
      <c r="B6" s="2"/>
      <c r="C6" s="3"/>
      <c r="D6" s="3"/>
      <c r="E6" s="3"/>
    </row>
    <row r="7" spans="2:5" ht="15">
      <c r="B7" s="43" t="s">
        <v>3</v>
      </c>
      <c r="C7" s="43"/>
      <c r="D7" s="43"/>
      <c r="E7" s="43"/>
    </row>
    <row r="8" spans="2:5" ht="5.25" customHeight="1">
      <c r="B8" s="20"/>
      <c r="C8" s="20"/>
      <c r="D8" s="20"/>
      <c r="E8" s="20"/>
    </row>
    <row r="9" spans="2:5" ht="15">
      <c r="B9" s="44" t="s">
        <v>63</v>
      </c>
      <c r="C9" s="44"/>
      <c r="D9" s="44"/>
      <c r="E9" s="44"/>
    </row>
    <row r="10" spans="2:5" ht="15">
      <c r="B10" s="44" t="s">
        <v>134</v>
      </c>
      <c r="C10" s="44"/>
      <c r="D10" s="44"/>
      <c r="E10" s="44"/>
    </row>
    <row r="11" spans="2:5" ht="15">
      <c r="B11" s="44" t="s">
        <v>64</v>
      </c>
      <c r="C11" s="44"/>
      <c r="D11" s="44"/>
      <c r="E11" s="44"/>
    </row>
    <row r="12" spans="2:5" ht="15">
      <c r="B12" s="44" t="s">
        <v>65</v>
      </c>
      <c r="C12" s="44"/>
      <c r="D12" s="44"/>
      <c r="E12" s="44"/>
    </row>
    <row r="13" spans="2:5" ht="15">
      <c r="B13" s="44" t="s">
        <v>116</v>
      </c>
      <c r="C13" s="44"/>
      <c r="D13" s="44"/>
      <c r="E13" s="44"/>
    </row>
    <row r="14" spans="2:5" ht="15">
      <c r="B14" s="44" t="s">
        <v>69</v>
      </c>
      <c r="C14" s="44"/>
      <c r="D14" s="44"/>
      <c r="E14" s="44"/>
    </row>
    <row r="15" spans="2:5" ht="15">
      <c r="B15" s="44" t="s">
        <v>66</v>
      </c>
      <c r="C15" s="44"/>
      <c r="D15" s="44"/>
      <c r="E15" s="44"/>
    </row>
    <row r="16" spans="2:5" ht="15">
      <c r="B16" s="44" t="s">
        <v>67</v>
      </c>
      <c r="C16" s="44"/>
      <c r="D16" s="44"/>
      <c r="E16" s="44"/>
    </row>
    <row r="17" ht="15">
      <c r="B17" s="4"/>
    </row>
    <row r="18" spans="2:5" s="18" customFormat="1" ht="15">
      <c r="B18" s="45" t="s">
        <v>4</v>
      </c>
      <c r="C18" s="45"/>
      <c r="D18" s="45"/>
      <c r="E18" s="45"/>
    </row>
    <row r="19" spans="2:5" ht="15">
      <c r="B19" s="42" t="s">
        <v>137</v>
      </c>
      <c r="C19" s="42"/>
      <c r="D19" s="42"/>
      <c r="E19" s="42"/>
    </row>
    <row r="20" spans="2:5" ht="15">
      <c r="B20" s="43" t="s">
        <v>70</v>
      </c>
      <c r="C20" s="43"/>
      <c r="D20" s="43"/>
      <c r="E20" s="43"/>
    </row>
    <row r="21" spans="2:5" ht="5.25" customHeight="1">
      <c r="B21" s="2"/>
      <c r="C21" s="2"/>
      <c r="D21" s="2"/>
      <c r="E21" s="2"/>
    </row>
    <row r="22" spans="2:5" ht="38.25">
      <c r="B22" s="5" t="s">
        <v>5</v>
      </c>
      <c r="C22" s="5" t="s">
        <v>6</v>
      </c>
      <c r="D22" s="5" t="s">
        <v>7</v>
      </c>
      <c r="E22" s="5" t="s">
        <v>8</v>
      </c>
    </row>
    <row r="23" spans="2:5" ht="15">
      <c r="B23" s="11" t="s">
        <v>9</v>
      </c>
      <c r="C23" s="12"/>
      <c r="D23" s="13"/>
      <c r="E23" s="13"/>
    </row>
    <row r="24" spans="2:5" ht="15">
      <c r="B24" s="36" t="s">
        <v>10</v>
      </c>
      <c r="C24" s="32" t="s">
        <v>117</v>
      </c>
      <c r="D24" s="15">
        <v>1573</v>
      </c>
      <c r="E24" s="19">
        <v>3319219</v>
      </c>
    </row>
    <row r="25" spans="2:5" ht="15">
      <c r="B25" s="36" t="s">
        <v>11</v>
      </c>
      <c r="C25" s="32" t="s">
        <v>118</v>
      </c>
      <c r="D25" s="15"/>
      <c r="E25" s="19"/>
    </row>
    <row r="26" spans="2:5" ht="15">
      <c r="B26" s="36" t="s">
        <v>12</v>
      </c>
      <c r="C26" s="32" t="s">
        <v>119</v>
      </c>
      <c r="D26" s="15"/>
      <c r="E26" s="19"/>
    </row>
    <row r="27" spans="2:5" ht="26.25">
      <c r="B27" s="36" t="s">
        <v>13</v>
      </c>
      <c r="C27" s="32" t="s">
        <v>120</v>
      </c>
      <c r="D27" s="15"/>
      <c r="E27" s="19"/>
    </row>
    <row r="28" spans="2:5" ht="15">
      <c r="B28" s="36" t="s">
        <v>14</v>
      </c>
      <c r="C28" s="32" t="s">
        <v>121</v>
      </c>
      <c r="D28" s="15"/>
      <c r="E28" s="19"/>
    </row>
    <row r="29" spans="2:5" ht="15">
      <c r="B29" s="36" t="s">
        <v>15</v>
      </c>
      <c r="C29" s="32" t="s">
        <v>122</v>
      </c>
      <c r="D29" s="15"/>
      <c r="E29" s="19"/>
    </row>
    <row r="30" spans="2:6" ht="15">
      <c r="B30" s="36" t="s">
        <v>16</v>
      </c>
      <c r="C30" s="32" t="s">
        <v>123</v>
      </c>
      <c r="D30" s="15">
        <v>62261659</v>
      </c>
      <c r="E30" s="19">
        <v>53288515</v>
      </c>
      <c r="F30" s="6"/>
    </row>
    <row r="31" spans="2:5" ht="15">
      <c r="B31" s="36" t="s">
        <v>17</v>
      </c>
      <c r="C31" s="32" t="s">
        <v>124</v>
      </c>
      <c r="D31" s="15">
        <v>194368</v>
      </c>
      <c r="E31" s="19">
        <v>225600</v>
      </c>
    </row>
    <row r="32" spans="2:5" ht="15">
      <c r="B32" s="36" t="s">
        <v>18</v>
      </c>
      <c r="C32" s="32" t="s">
        <v>125</v>
      </c>
      <c r="D32" s="15">
        <v>230942</v>
      </c>
      <c r="E32" s="19">
        <v>7812294</v>
      </c>
    </row>
    <row r="33" spans="2:7" ht="15">
      <c r="B33" s="36" t="s">
        <v>19</v>
      </c>
      <c r="C33" s="32" t="s">
        <v>126</v>
      </c>
      <c r="D33" s="15">
        <v>40549341</v>
      </c>
      <c r="E33" s="15">
        <v>38960807</v>
      </c>
      <c r="G33" s="6"/>
    </row>
    <row r="34" spans="2:7" ht="15">
      <c r="B34" s="11" t="s">
        <v>68</v>
      </c>
      <c r="C34" s="12">
        <v>100</v>
      </c>
      <c r="D34" s="16">
        <f>SUM(D24:D33)</f>
        <v>103237883</v>
      </c>
      <c r="E34" s="16">
        <f>SUM(E24:E33)</f>
        <v>103606435</v>
      </c>
      <c r="F34" s="6"/>
      <c r="G34" s="6"/>
    </row>
    <row r="35" spans="2:5" ht="15">
      <c r="B35" s="11" t="s">
        <v>20</v>
      </c>
      <c r="C35" s="12">
        <v>101</v>
      </c>
      <c r="D35" s="13"/>
      <c r="E35" s="13"/>
    </row>
    <row r="36" spans="2:5" ht="15">
      <c r="B36" s="11" t="s">
        <v>21</v>
      </c>
      <c r="C36" s="12"/>
      <c r="D36" s="13"/>
      <c r="E36" s="13"/>
    </row>
    <row r="37" spans="2:5" ht="15">
      <c r="B37" s="36" t="s">
        <v>11</v>
      </c>
      <c r="C37" s="14">
        <v>110</v>
      </c>
      <c r="D37" s="17"/>
      <c r="E37" s="17"/>
    </row>
    <row r="38" spans="2:5" ht="15">
      <c r="B38" s="36" t="s">
        <v>12</v>
      </c>
      <c r="C38" s="14">
        <v>111</v>
      </c>
      <c r="D38" s="17"/>
      <c r="E38" s="17"/>
    </row>
    <row r="39" spans="2:5" ht="26.25">
      <c r="B39" s="36" t="s">
        <v>13</v>
      </c>
      <c r="C39" s="14">
        <v>112</v>
      </c>
      <c r="D39" s="17"/>
      <c r="E39" s="17"/>
    </row>
    <row r="40" spans="2:5" ht="15">
      <c r="B40" s="36" t="s">
        <v>14</v>
      </c>
      <c r="C40" s="14">
        <v>113</v>
      </c>
      <c r="D40" s="17"/>
      <c r="E40" s="17"/>
    </row>
    <row r="41" spans="2:5" ht="15">
      <c r="B41" s="36" t="s">
        <v>22</v>
      </c>
      <c r="C41" s="14">
        <v>114</v>
      </c>
      <c r="D41" s="17"/>
      <c r="E41" s="17"/>
    </row>
    <row r="42" spans="2:5" ht="15">
      <c r="B42" s="36" t="s">
        <v>23</v>
      </c>
      <c r="C42" s="14">
        <v>115</v>
      </c>
      <c r="D42" s="15">
        <v>8806937</v>
      </c>
      <c r="E42" s="15">
        <v>7235376</v>
      </c>
    </row>
    <row r="43" spans="2:5" ht="15">
      <c r="B43" s="36" t="s">
        <v>24</v>
      </c>
      <c r="C43" s="14">
        <v>116</v>
      </c>
      <c r="D43" s="15">
        <v>11440962</v>
      </c>
      <c r="E43" s="15">
        <v>12982609</v>
      </c>
    </row>
    <row r="44" spans="2:5" ht="15">
      <c r="B44" s="36" t="s">
        <v>25</v>
      </c>
      <c r="C44" s="14">
        <v>117</v>
      </c>
      <c r="D44" s="15"/>
      <c r="E44" s="15"/>
    </row>
    <row r="45" spans="2:5" ht="15">
      <c r="B45" s="36" t="s">
        <v>26</v>
      </c>
      <c r="C45" s="14">
        <v>118</v>
      </c>
      <c r="D45" s="15">
        <v>127185</v>
      </c>
      <c r="E45" s="15">
        <v>179026</v>
      </c>
    </row>
    <row r="46" spans="2:5" ht="15">
      <c r="B46" s="36" t="s">
        <v>27</v>
      </c>
      <c r="C46" s="14">
        <v>119</v>
      </c>
      <c r="D46" s="15"/>
      <c r="E46" s="15"/>
    </row>
    <row r="47" spans="2:5" ht="15">
      <c r="B47" s="36" t="s">
        <v>128</v>
      </c>
      <c r="C47" s="14">
        <v>120</v>
      </c>
      <c r="D47" s="15"/>
      <c r="E47" s="15"/>
    </row>
    <row r="48" spans="2:5" ht="15">
      <c r="B48" s="36" t="s">
        <v>28</v>
      </c>
      <c r="C48" s="14">
        <v>121</v>
      </c>
      <c r="D48" s="15">
        <v>47040</v>
      </c>
      <c r="E48" s="15">
        <v>50290</v>
      </c>
    </row>
    <row r="49" spans="2:5" ht="15">
      <c r="B49" s="36" t="s">
        <v>29</v>
      </c>
      <c r="C49" s="14">
        <v>122</v>
      </c>
      <c r="D49" s="15">
        <v>223702</v>
      </c>
      <c r="E49" s="15">
        <v>223702</v>
      </c>
    </row>
    <row r="50" spans="2:5" ht="15">
      <c r="B50" s="36" t="s">
        <v>30</v>
      </c>
      <c r="C50" s="14">
        <v>123</v>
      </c>
      <c r="D50" s="15">
        <v>18009408</v>
      </c>
      <c r="E50" s="15">
        <v>18009408</v>
      </c>
    </row>
    <row r="51" spans="2:5" ht="15">
      <c r="B51" s="11" t="s">
        <v>31</v>
      </c>
      <c r="C51" s="12">
        <v>200</v>
      </c>
      <c r="D51" s="16">
        <f>SUM(D37:D50)</f>
        <v>38655234</v>
      </c>
      <c r="E51" s="16">
        <f>SUM(E37:E50)</f>
        <v>38680411</v>
      </c>
    </row>
    <row r="52" spans="2:5" ht="15">
      <c r="B52" s="11" t="s">
        <v>32</v>
      </c>
      <c r="C52" s="12"/>
      <c r="D52" s="16">
        <f>D34+D51</f>
        <v>141893117</v>
      </c>
      <c r="E52" s="16">
        <f>E34+E51</f>
        <v>142286846</v>
      </c>
    </row>
    <row r="53" spans="2:5" ht="39">
      <c r="B53" s="12" t="s">
        <v>33</v>
      </c>
      <c r="C53" s="12" t="s">
        <v>6</v>
      </c>
      <c r="D53" s="12" t="s">
        <v>7</v>
      </c>
      <c r="E53" s="12" t="s">
        <v>8</v>
      </c>
    </row>
    <row r="54" spans="2:5" ht="15">
      <c r="B54" s="11" t="s">
        <v>34</v>
      </c>
      <c r="C54" s="12"/>
      <c r="D54" s="12"/>
      <c r="E54" s="12"/>
    </row>
    <row r="55" spans="2:5" ht="15">
      <c r="B55" s="36" t="s">
        <v>35</v>
      </c>
      <c r="C55" s="14">
        <v>210</v>
      </c>
      <c r="D55" s="15">
        <v>101280500</v>
      </c>
      <c r="E55" s="15">
        <v>89685990</v>
      </c>
    </row>
    <row r="56" spans="2:5" ht="15">
      <c r="B56" s="36" t="s">
        <v>12</v>
      </c>
      <c r="C56" s="14">
        <v>211</v>
      </c>
      <c r="D56" s="15"/>
      <c r="E56" s="15"/>
    </row>
    <row r="57" spans="2:5" ht="15">
      <c r="B57" s="36" t="s">
        <v>36</v>
      </c>
      <c r="C57" s="14">
        <v>212</v>
      </c>
      <c r="D57" s="15"/>
      <c r="E57" s="15"/>
    </row>
    <row r="58" spans="2:5" ht="15">
      <c r="B58" s="36" t="s">
        <v>37</v>
      </c>
      <c r="C58" s="14">
        <v>213</v>
      </c>
      <c r="D58" s="15">
        <v>15993952</v>
      </c>
      <c r="E58" s="15">
        <v>16907109</v>
      </c>
    </row>
    <row r="59" spans="2:5" ht="15">
      <c r="B59" s="36" t="s">
        <v>38</v>
      </c>
      <c r="C59" s="14">
        <v>214</v>
      </c>
      <c r="D59" s="15"/>
      <c r="E59" s="15"/>
    </row>
    <row r="60" spans="2:8" ht="15">
      <c r="B60" s="36" t="s">
        <v>39</v>
      </c>
      <c r="C60" s="14">
        <v>215</v>
      </c>
      <c r="D60" s="15"/>
      <c r="E60" s="15"/>
      <c r="H60" s="6"/>
    </row>
    <row r="61" spans="2:7" ht="15">
      <c r="B61" s="36" t="s">
        <v>40</v>
      </c>
      <c r="C61" s="14">
        <v>216</v>
      </c>
      <c r="D61" s="15"/>
      <c r="E61" s="15"/>
      <c r="G61" s="6"/>
    </row>
    <row r="62" spans="2:5" ht="15">
      <c r="B62" s="36" t="s">
        <v>41</v>
      </c>
      <c r="C62" s="14">
        <v>217</v>
      </c>
      <c r="D62" s="15">
        <v>48812</v>
      </c>
      <c r="E62" s="15">
        <v>40979</v>
      </c>
    </row>
    <row r="63" spans="2:5" ht="15">
      <c r="B63" s="11" t="s">
        <v>42</v>
      </c>
      <c r="C63" s="12">
        <v>300</v>
      </c>
      <c r="D63" s="16">
        <f>SUM(D55:D62)</f>
        <v>117323264</v>
      </c>
      <c r="E63" s="16">
        <f>SUM(E55:E62)</f>
        <v>106634078</v>
      </c>
    </row>
    <row r="64" spans="2:5" ht="15">
      <c r="B64" s="11" t="s">
        <v>43</v>
      </c>
      <c r="C64" s="12">
        <v>301</v>
      </c>
      <c r="D64" s="12"/>
      <c r="E64" s="12"/>
    </row>
    <row r="65" spans="2:5" ht="15">
      <c r="B65" s="11" t="s">
        <v>44</v>
      </c>
      <c r="C65" s="12"/>
      <c r="D65" s="12"/>
      <c r="E65" s="12"/>
    </row>
    <row r="66" spans="2:5" ht="15">
      <c r="B66" s="36" t="s">
        <v>35</v>
      </c>
      <c r="C66" s="14">
        <v>310</v>
      </c>
      <c r="D66" s="15"/>
      <c r="E66" s="15"/>
    </row>
    <row r="67" spans="2:5" ht="15">
      <c r="B67" s="36" t="s">
        <v>12</v>
      </c>
      <c r="C67" s="14">
        <v>311</v>
      </c>
      <c r="D67" s="15"/>
      <c r="E67" s="15"/>
    </row>
    <row r="68" spans="2:5" ht="15">
      <c r="B68" s="36" t="s">
        <v>45</v>
      </c>
      <c r="C68" s="14">
        <v>312</v>
      </c>
      <c r="D68" s="15"/>
      <c r="E68" s="15"/>
    </row>
    <row r="69" spans="2:5" ht="15">
      <c r="B69" s="36" t="s">
        <v>46</v>
      </c>
      <c r="C69" s="14">
        <v>313</v>
      </c>
      <c r="D69" s="15"/>
      <c r="E69" s="15"/>
    </row>
    <row r="70" spans="2:5" ht="15">
      <c r="B70" s="36" t="s">
        <v>47</v>
      </c>
      <c r="C70" s="14">
        <v>314</v>
      </c>
      <c r="D70" s="15"/>
      <c r="E70" s="15"/>
    </row>
    <row r="71" spans="2:5" ht="15">
      <c r="B71" s="36" t="s">
        <v>48</v>
      </c>
      <c r="C71" s="14">
        <v>315</v>
      </c>
      <c r="D71" s="15"/>
      <c r="E71" s="15"/>
    </row>
    <row r="72" spans="2:5" ht="15">
      <c r="B72" s="36" t="s">
        <v>49</v>
      </c>
      <c r="C72" s="14">
        <v>316</v>
      </c>
      <c r="D72" s="15">
        <v>61222</v>
      </c>
      <c r="E72" s="15">
        <v>51397</v>
      </c>
    </row>
    <row r="73" spans="2:5" ht="15">
      <c r="B73" s="11" t="s">
        <v>50</v>
      </c>
      <c r="C73" s="12">
        <v>400</v>
      </c>
      <c r="D73" s="16">
        <f>SUM(D66:D72)</f>
        <v>61222</v>
      </c>
      <c r="E73" s="16">
        <f>SUM(E66:E72)</f>
        <v>51397</v>
      </c>
    </row>
    <row r="74" spans="2:5" ht="15">
      <c r="B74" s="11" t="s">
        <v>51</v>
      </c>
      <c r="C74" s="14"/>
      <c r="D74" s="17"/>
      <c r="E74" s="17"/>
    </row>
    <row r="75" spans="2:5" ht="15">
      <c r="B75" s="36" t="s">
        <v>52</v>
      </c>
      <c r="C75" s="14">
        <v>410</v>
      </c>
      <c r="D75" s="15">
        <v>21348097</v>
      </c>
      <c r="E75" s="15">
        <v>21348097</v>
      </c>
    </row>
    <row r="76" spans="2:5" ht="15">
      <c r="B76" s="36" t="s">
        <v>53</v>
      </c>
      <c r="C76" s="14">
        <v>411</v>
      </c>
      <c r="D76" s="15"/>
      <c r="E76" s="15"/>
    </row>
    <row r="77" spans="2:5" ht="15">
      <c r="B77" s="36" t="s">
        <v>54</v>
      </c>
      <c r="C77" s="14">
        <v>412</v>
      </c>
      <c r="D77" s="15"/>
      <c r="E77" s="15"/>
    </row>
    <row r="78" spans="2:5" ht="15">
      <c r="B78" s="36" t="s">
        <v>55</v>
      </c>
      <c r="C78" s="14">
        <v>413</v>
      </c>
      <c r="D78" s="15"/>
      <c r="E78" s="15"/>
    </row>
    <row r="79" spans="2:7" ht="15">
      <c r="B79" s="36" t="s">
        <v>56</v>
      </c>
      <c r="C79" s="14">
        <v>414</v>
      </c>
      <c r="D79" s="15">
        <v>3160534</v>
      </c>
      <c r="E79" s="15">
        <v>14253274</v>
      </c>
      <c r="G79" s="6"/>
    </row>
    <row r="80" spans="2:7" ht="26.25">
      <c r="B80" s="11" t="s">
        <v>57</v>
      </c>
      <c r="C80" s="12">
        <v>420</v>
      </c>
      <c r="D80" s="16">
        <f>SUM(D75:D79)</f>
        <v>24508631</v>
      </c>
      <c r="E80" s="16">
        <f>SUM(E75:E79)</f>
        <v>35601371</v>
      </c>
      <c r="G80" s="6"/>
    </row>
    <row r="81" spans="2:7" ht="15">
      <c r="B81" s="36" t="s">
        <v>58</v>
      </c>
      <c r="C81" s="14">
        <v>421</v>
      </c>
      <c r="D81" s="15"/>
      <c r="E81" s="15"/>
      <c r="G81" s="6"/>
    </row>
    <row r="82" spans="2:7" ht="15">
      <c r="B82" s="11" t="s">
        <v>59</v>
      </c>
      <c r="C82" s="12">
        <v>500</v>
      </c>
      <c r="D82" s="16">
        <f>D80+D81</f>
        <v>24508631</v>
      </c>
      <c r="E82" s="16">
        <f>E80+E81</f>
        <v>35601371</v>
      </c>
      <c r="G82" s="6"/>
    </row>
    <row r="83" spans="2:7" ht="15">
      <c r="B83" s="11" t="s">
        <v>60</v>
      </c>
      <c r="C83" s="12"/>
      <c r="D83" s="16">
        <f>D63+D73+D82</f>
        <v>141893117</v>
      </c>
      <c r="E83" s="16">
        <f>E63+E73+E82</f>
        <v>142286846</v>
      </c>
      <c r="G83" s="6"/>
    </row>
    <row r="84" spans="2:7" ht="15">
      <c r="B84" s="7"/>
      <c r="D84" s="8"/>
      <c r="E84" s="8"/>
      <c r="F84" s="8"/>
      <c r="G84" s="6"/>
    </row>
    <row r="85" spans="2:7" ht="15">
      <c r="B85" s="7"/>
      <c r="D85" s="8"/>
      <c r="E85" s="8"/>
      <c r="G85" s="6"/>
    </row>
    <row r="86" spans="2:5" ht="15">
      <c r="B86" s="7"/>
      <c r="D86" s="9"/>
      <c r="E86" s="9"/>
    </row>
    <row r="87" ht="15">
      <c r="B87" s="10" t="s">
        <v>140</v>
      </c>
    </row>
    <row r="88" ht="15">
      <c r="B88" s="22" t="s">
        <v>141</v>
      </c>
    </row>
    <row r="89" ht="15">
      <c r="B89" s="22"/>
    </row>
    <row r="90" ht="15">
      <c r="B90" s="7"/>
    </row>
    <row r="91" ht="15">
      <c r="B91" s="10" t="s">
        <v>139</v>
      </c>
    </row>
    <row r="92" ht="15">
      <c r="B92" s="22" t="s">
        <v>142</v>
      </c>
    </row>
    <row r="93" ht="15">
      <c r="B93" s="7"/>
    </row>
    <row r="94" ht="15">
      <c r="B94" s="10" t="s">
        <v>61</v>
      </c>
    </row>
  </sheetData>
  <sheetProtection/>
  <mergeCells count="16">
    <mergeCell ref="B9:E9"/>
    <mergeCell ref="B2:E2"/>
    <mergeCell ref="B4:E4"/>
    <mergeCell ref="B5:E5"/>
    <mergeCell ref="B3:E3"/>
    <mergeCell ref="B7:E7"/>
    <mergeCell ref="B19:E19"/>
    <mergeCell ref="B20:E20"/>
    <mergeCell ref="B10:E10"/>
    <mergeCell ref="B11:E11"/>
    <mergeCell ref="B12:E12"/>
    <mergeCell ref="B13:E13"/>
    <mergeCell ref="B14:E14"/>
    <mergeCell ref="B15:E15"/>
    <mergeCell ref="B16:E16"/>
    <mergeCell ref="B18:E18"/>
  </mergeCells>
  <printOptions/>
  <pageMargins left="0.5905511811023623" right="0.5905511811023623" top="0.984251968503937" bottom="0.5905511811023623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1"/>
  <sheetViews>
    <sheetView tabSelected="1" view="pageBreakPreview" zoomScale="90" zoomScaleNormal="90" zoomScaleSheetLayoutView="90" workbookViewId="0" topLeftCell="A1">
      <selection activeCell="E66" sqref="E66"/>
    </sheetView>
  </sheetViews>
  <sheetFormatPr defaultColWidth="9.140625" defaultRowHeight="15"/>
  <cols>
    <col min="1" max="1" width="1.57421875" style="1" customWidth="1"/>
    <col min="2" max="2" width="62.140625" style="1" customWidth="1"/>
    <col min="3" max="3" width="7.140625" style="1" customWidth="1"/>
    <col min="4" max="5" width="15.00390625" style="1" customWidth="1"/>
    <col min="6" max="6" width="9.140625" style="1" customWidth="1"/>
    <col min="7" max="7" width="14.140625" style="1" bestFit="1" customWidth="1"/>
    <col min="8" max="16384" width="9.140625" style="1" customWidth="1"/>
  </cols>
  <sheetData>
    <row r="1" spans="2:5" ht="15">
      <c r="B1" s="43" t="s">
        <v>71</v>
      </c>
      <c r="C1" s="43"/>
      <c r="D1" s="43"/>
      <c r="E1" s="43"/>
    </row>
    <row r="2" spans="2:5" ht="15">
      <c r="B2" s="43" t="s">
        <v>62</v>
      </c>
      <c r="C2" s="43"/>
      <c r="D2" s="43"/>
      <c r="E2" s="43"/>
    </row>
    <row r="3" spans="2:5" ht="15">
      <c r="B3" s="43" t="s">
        <v>1</v>
      </c>
      <c r="C3" s="43"/>
      <c r="D3" s="43"/>
      <c r="E3" s="43"/>
    </row>
    <row r="4" spans="2:5" ht="15">
      <c r="B4" s="43" t="s">
        <v>2</v>
      </c>
      <c r="C4" s="43"/>
      <c r="D4" s="43"/>
      <c r="E4" s="43"/>
    </row>
    <row r="5" ht="5.25" customHeight="1">
      <c r="B5" s="25"/>
    </row>
    <row r="6" spans="2:5" ht="15">
      <c r="B6" s="43" t="s">
        <v>3</v>
      </c>
      <c r="C6" s="43"/>
      <c r="D6" s="43"/>
      <c r="E6" s="43"/>
    </row>
    <row r="7" spans="2:5" ht="5.25" customHeight="1">
      <c r="B7" s="24"/>
      <c r="C7" s="24"/>
      <c r="D7" s="24"/>
      <c r="E7" s="24"/>
    </row>
    <row r="8" spans="2:5" ht="15">
      <c r="B8" s="44" t="s">
        <v>63</v>
      </c>
      <c r="C8" s="44"/>
      <c r="D8" s="44"/>
      <c r="E8" s="44"/>
    </row>
    <row r="9" ht="15">
      <c r="B9" s="23"/>
    </row>
    <row r="10" spans="2:5" s="18" customFormat="1" ht="15">
      <c r="B10" s="45" t="s">
        <v>72</v>
      </c>
      <c r="C10" s="45"/>
      <c r="D10" s="45"/>
      <c r="E10" s="45"/>
    </row>
    <row r="11" spans="2:5" ht="15">
      <c r="B11" s="42" t="s">
        <v>138</v>
      </c>
      <c r="C11" s="42"/>
      <c r="D11" s="42"/>
      <c r="E11" s="42"/>
    </row>
    <row r="12" spans="2:5" ht="15">
      <c r="B12" s="43" t="s">
        <v>70</v>
      </c>
      <c r="C12" s="43"/>
      <c r="D12" s="43"/>
      <c r="E12" s="43"/>
    </row>
    <row r="13" ht="5.25" customHeight="1">
      <c r="B13" s="25"/>
    </row>
    <row r="14" spans="2:5" ht="38.25" customHeight="1">
      <c r="B14" s="5" t="s">
        <v>73</v>
      </c>
      <c r="C14" s="5" t="s">
        <v>6</v>
      </c>
      <c r="D14" s="5" t="s">
        <v>74</v>
      </c>
      <c r="E14" s="5" t="s">
        <v>135</v>
      </c>
    </row>
    <row r="15" spans="2:5" ht="15">
      <c r="B15" s="21" t="s">
        <v>75</v>
      </c>
      <c r="C15" s="33" t="s">
        <v>117</v>
      </c>
      <c r="D15" s="27">
        <v>13332737</v>
      </c>
      <c r="E15" s="27">
        <v>20025729</v>
      </c>
    </row>
    <row r="16" spans="2:5" ht="15">
      <c r="B16" s="21" t="s">
        <v>76</v>
      </c>
      <c r="C16" s="33" t="s">
        <v>118</v>
      </c>
      <c r="D16" s="27">
        <v>12014706</v>
      </c>
      <c r="E16" s="27">
        <v>13431188</v>
      </c>
    </row>
    <row r="17" spans="2:5" ht="15">
      <c r="B17" s="35" t="s">
        <v>77</v>
      </c>
      <c r="C17" s="34" t="s">
        <v>119</v>
      </c>
      <c r="D17" s="28">
        <f>D15-D16</f>
        <v>1318031</v>
      </c>
      <c r="E17" s="28">
        <f>E15-E16</f>
        <v>6594541</v>
      </c>
    </row>
    <row r="18" spans="2:5" ht="15">
      <c r="B18" s="21" t="s">
        <v>78</v>
      </c>
      <c r="C18" s="33" t="s">
        <v>120</v>
      </c>
      <c r="D18" s="27">
        <v>543731</v>
      </c>
      <c r="E18" s="27">
        <v>1035905</v>
      </c>
    </row>
    <row r="19" spans="2:5" ht="15">
      <c r="B19" s="21" t="s">
        <v>79</v>
      </c>
      <c r="C19" s="33" t="s">
        <v>121</v>
      </c>
      <c r="D19" s="27">
        <v>322224</v>
      </c>
      <c r="E19" s="27">
        <v>542128</v>
      </c>
    </row>
    <row r="20" spans="2:5" ht="15">
      <c r="B20" s="21" t="s">
        <v>80</v>
      </c>
      <c r="C20" s="33" t="s">
        <v>122</v>
      </c>
      <c r="D20" s="27">
        <v>1578186</v>
      </c>
      <c r="E20" s="27">
        <v>762</v>
      </c>
    </row>
    <row r="21" spans="2:5" ht="15">
      <c r="B21" s="21" t="s">
        <v>81</v>
      </c>
      <c r="C21" s="33" t="s">
        <v>123</v>
      </c>
      <c r="D21" s="27">
        <v>380021</v>
      </c>
      <c r="E21" s="27">
        <v>314518</v>
      </c>
    </row>
    <row r="22" spans="2:5" ht="15" customHeight="1">
      <c r="B22" s="35" t="s">
        <v>82</v>
      </c>
      <c r="C22" s="34" t="s">
        <v>127</v>
      </c>
      <c r="D22" s="28">
        <f>D17-D18-D19-D20+D21</f>
        <v>-746089</v>
      </c>
      <c r="E22" s="28">
        <f>E17-E18-E19-E20+E21</f>
        <v>5330264</v>
      </c>
    </row>
    <row r="23" spans="2:5" ht="15">
      <c r="B23" s="21" t="s">
        <v>83</v>
      </c>
      <c r="C23" s="33" t="s">
        <v>129</v>
      </c>
      <c r="D23" s="27">
        <v>2212817</v>
      </c>
      <c r="E23" s="27">
        <v>313482</v>
      </c>
    </row>
    <row r="24" spans="2:5" ht="15">
      <c r="B24" s="21" t="s">
        <v>84</v>
      </c>
      <c r="C24" s="33" t="s">
        <v>130</v>
      </c>
      <c r="D24" s="27">
        <v>12505715</v>
      </c>
      <c r="E24" s="27">
        <v>3745024</v>
      </c>
    </row>
    <row r="25" spans="2:6" ht="15" customHeight="1">
      <c r="B25" s="41" t="s">
        <v>136</v>
      </c>
      <c r="C25" s="39"/>
      <c r="D25" s="40">
        <v>9166913</v>
      </c>
      <c r="E25" s="38">
        <v>0</v>
      </c>
      <c r="F25" s="37"/>
    </row>
    <row r="26" spans="2:5" ht="26.25">
      <c r="B26" s="21" t="s">
        <v>85</v>
      </c>
      <c r="C26" s="33" t="s">
        <v>131</v>
      </c>
      <c r="D26" s="29"/>
      <c r="E26" s="29"/>
    </row>
    <row r="27" spans="2:5" ht="15">
      <c r="B27" s="21" t="s">
        <v>86</v>
      </c>
      <c r="C27" s="33" t="s">
        <v>132</v>
      </c>
      <c r="D27" s="29"/>
      <c r="E27" s="29"/>
    </row>
    <row r="28" spans="2:5" ht="15">
      <c r="B28" s="21" t="s">
        <v>87</v>
      </c>
      <c r="C28" s="33" t="s">
        <v>133</v>
      </c>
      <c r="D28" s="29"/>
      <c r="E28" s="29"/>
    </row>
    <row r="29" spans="2:5" ht="15" customHeight="1">
      <c r="B29" s="35" t="s">
        <v>88</v>
      </c>
      <c r="C29" s="5">
        <v>100</v>
      </c>
      <c r="D29" s="28">
        <f>D22+D23-D24-D26-D27-D28</f>
        <v>-11038987</v>
      </c>
      <c r="E29" s="28">
        <f>E22+E23-E24-E26-E27-E28</f>
        <v>1898722</v>
      </c>
    </row>
    <row r="30" spans="2:5" ht="14.25" customHeight="1">
      <c r="B30" s="21" t="s">
        <v>89</v>
      </c>
      <c r="C30" s="26">
        <v>101</v>
      </c>
      <c r="D30" s="27">
        <v>53753</v>
      </c>
      <c r="E30" s="27">
        <v>167010</v>
      </c>
    </row>
    <row r="31" spans="2:5" ht="26.25">
      <c r="B31" s="35" t="s">
        <v>90</v>
      </c>
      <c r="C31" s="5">
        <v>200</v>
      </c>
      <c r="D31" s="28">
        <f>D29-D30</f>
        <v>-11092740</v>
      </c>
      <c r="E31" s="28">
        <f>E29-E30</f>
        <v>1731712</v>
      </c>
    </row>
    <row r="32" spans="2:5" ht="14.25" customHeight="1">
      <c r="B32" s="21" t="s">
        <v>91</v>
      </c>
      <c r="C32" s="26">
        <v>201</v>
      </c>
      <c r="D32" s="29"/>
      <c r="E32" s="29"/>
    </row>
    <row r="33" spans="2:7" ht="15">
      <c r="B33" s="35" t="s">
        <v>92</v>
      </c>
      <c r="C33" s="5">
        <v>300</v>
      </c>
      <c r="D33" s="28">
        <f>D31+D32</f>
        <v>-11092740</v>
      </c>
      <c r="E33" s="28">
        <f>E31+E32</f>
        <v>1731712</v>
      </c>
      <c r="G33" s="6"/>
    </row>
    <row r="34" spans="2:7" ht="15">
      <c r="B34" s="21" t="s">
        <v>93</v>
      </c>
      <c r="C34" s="26"/>
      <c r="D34" s="27"/>
      <c r="E34" s="27"/>
      <c r="G34" s="6"/>
    </row>
    <row r="35" spans="2:5" ht="15">
      <c r="B35" s="21" t="s">
        <v>94</v>
      </c>
      <c r="C35" s="26"/>
      <c r="D35" s="27"/>
      <c r="E35" s="27"/>
    </row>
    <row r="36" spans="2:5" ht="15" customHeight="1">
      <c r="B36" s="35" t="s">
        <v>95</v>
      </c>
      <c r="C36" s="5">
        <v>400</v>
      </c>
      <c r="D36" s="38">
        <f>SUM(D38:D48)</f>
        <v>0</v>
      </c>
      <c r="E36" s="38">
        <f>SUM(E38:E48)</f>
        <v>0</v>
      </c>
    </row>
    <row r="37" spans="2:5" ht="15">
      <c r="B37" s="36" t="s">
        <v>96</v>
      </c>
      <c r="C37" s="26"/>
      <c r="D37" s="29"/>
      <c r="E37" s="29"/>
    </row>
    <row r="38" spans="2:5" ht="15">
      <c r="B38" s="21" t="s">
        <v>97</v>
      </c>
      <c r="C38" s="26">
        <v>410</v>
      </c>
      <c r="D38" s="29"/>
      <c r="E38" s="29"/>
    </row>
    <row r="39" spans="2:5" ht="15">
      <c r="B39" s="21" t="s">
        <v>98</v>
      </c>
      <c r="C39" s="26">
        <v>411</v>
      </c>
      <c r="D39" s="29"/>
      <c r="E39" s="29"/>
    </row>
    <row r="40" spans="2:5" ht="25.5" customHeight="1">
      <c r="B40" s="21" t="s">
        <v>99</v>
      </c>
      <c r="C40" s="26">
        <v>412</v>
      </c>
      <c r="D40" s="29"/>
      <c r="E40" s="29"/>
    </row>
    <row r="41" spans="2:5" ht="15" customHeight="1">
      <c r="B41" s="21" t="s">
        <v>100</v>
      </c>
      <c r="C41" s="26">
        <v>413</v>
      </c>
      <c r="D41" s="29"/>
      <c r="E41" s="29"/>
    </row>
    <row r="42" spans="2:5" ht="26.25">
      <c r="B42" s="21" t="s">
        <v>101</v>
      </c>
      <c r="C42" s="26">
        <v>414</v>
      </c>
      <c r="D42" s="29"/>
      <c r="E42" s="29"/>
    </row>
    <row r="43" spans="2:5" ht="15">
      <c r="B43" s="21" t="s">
        <v>102</v>
      </c>
      <c r="C43" s="26">
        <v>415</v>
      </c>
      <c r="D43" s="29"/>
      <c r="E43" s="29"/>
    </row>
    <row r="44" spans="2:5" ht="14.25" customHeight="1">
      <c r="B44" s="21" t="s">
        <v>103</v>
      </c>
      <c r="C44" s="26">
        <v>416</v>
      </c>
      <c r="D44" s="27"/>
      <c r="E44" s="27"/>
    </row>
    <row r="45" spans="2:5" ht="15" customHeight="1">
      <c r="B45" s="21" t="s">
        <v>104</v>
      </c>
      <c r="C45" s="26">
        <v>417</v>
      </c>
      <c r="D45" s="29"/>
      <c r="E45" s="29"/>
    </row>
    <row r="46" spans="2:5" ht="14.25" customHeight="1">
      <c r="B46" s="21" t="s">
        <v>105</v>
      </c>
      <c r="C46" s="26">
        <v>418</v>
      </c>
      <c r="D46" s="29"/>
      <c r="E46" s="29"/>
    </row>
    <row r="47" spans="2:5" ht="15.75" customHeight="1">
      <c r="B47" s="21" t="s">
        <v>106</v>
      </c>
      <c r="C47" s="26">
        <v>419</v>
      </c>
      <c r="D47" s="29"/>
      <c r="E47" s="29"/>
    </row>
    <row r="48" spans="2:5" ht="14.25" customHeight="1">
      <c r="B48" s="21" t="s">
        <v>107</v>
      </c>
      <c r="C48" s="26">
        <v>420</v>
      </c>
      <c r="D48" s="29"/>
      <c r="E48" s="29"/>
    </row>
    <row r="49" spans="2:5" ht="15">
      <c r="B49" s="35" t="s">
        <v>108</v>
      </c>
      <c r="C49" s="5">
        <v>500</v>
      </c>
      <c r="D49" s="28">
        <f>D33+D36</f>
        <v>-11092740</v>
      </c>
      <c r="E49" s="28">
        <f>E33+E36</f>
        <v>1731712</v>
      </c>
    </row>
    <row r="50" spans="2:5" ht="15">
      <c r="B50" s="36" t="s">
        <v>109</v>
      </c>
      <c r="C50" s="26"/>
      <c r="D50" s="29"/>
      <c r="E50" s="29"/>
    </row>
    <row r="51" spans="2:5" ht="15">
      <c r="B51" s="21" t="s">
        <v>93</v>
      </c>
      <c r="C51" s="26"/>
      <c r="D51" s="27"/>
      <c r="E51" s="27"/>
    </row>
    <row r="52" spans="2:5" ht="15">
      <c r="B52" s="21" t="s">
        <v>110</v>
      </c>
      <c r="C52" s="26"/>
      <c r="D52" s="27"/>
      <c r="E52" s="27"/>
    </row>
    <row r="53" spans="2:5" s="31" customFormat="1" ht="15">
      <c r="B53" s="35" t="s">
        <v>111</v>
      </c>
      <c r="C53" s="5">
        <v>600</v>
      </c>
      <c r="D53" s="30"/>
      <c r="E53" s="30"/>
    </row>
    <row r="54" spans="2:5" ht="15">
      <c r="B54" s="36" t="s">
        <v>96</v>
      </c>
      <c r="C54" s="26"/>
      <c r="D54" s="29"/>
      <c r="E54" s="29"/>
    </row>
    <row r="55" spans="2:5" ht="15">
      <c r="B55" s="36" t="s">
        <v>112</v>
      </c>
      <c r="C55" s="26"/>
      <c r="D55" s="29"/>
      <c r="E55" s="29"/>
    </row>
    <row r="56" spans="2:5" ht="15">
      <c r="B56" s="21" t="s">
        <v>113</v>
      </c>
      <c r="C56" s="26"/>
      <c r="D56" s="27"/>
      <c r="E56" s="27"/>
    </row>
    <row r="57" spans="2:5" ht="15">
      <c r="B57" s="21" t="s">
        <v>114</v>
      </c>
      <c r="C57" s="26"/>
      <c r="D57" s="29"/>
      <c r="E57" s="29"/>
    </row>
    <row r="58" spans="2:5" ht="15">
      <c r="B58" s="36" t="s">
        <v>115</v>
      </c>
      <c r="C58" s="26"/>
      <c r="D58" s="29"/>
      <c r="E58" s="29"/>
    </row>
    <row r="59" spans="2:5" ht="15">
      <c r="B59" s="21" t="s">
        <v>113</v>
      </c>
      <c r="C59" s="26"/>
      <c r="D59" s="29"/>
      <c r="E59" s="29"/>
    </row>
    <row r="60" spans="2:5" ht="15">
      <c r="B60" s="21" t="s">
        <v>114</v>
      </c>
      <c r="C60" s="26"/>
      <c r="D60" s="29"/>
      <c r="E60" s="29"/>
    </row>
    <row r="61" ht="15">
      <c r="B61" s="7"/>
    </row>
    <row r="62" ht="15">
      <c r="B62" s="7"/>
    </row>
    <row r="63" ht="15">
      <c r="B63" s="7"/>
    </row>
    <row r="64" ht="15">
      <c r="B64" s="10" t="s">
        <v>140</v>
      </c>
    </row>
    <row r="65" ht="15">
      <c r="B65" s="22" t="s">
        <v>141</v>
      </c>
    </row>
    <row r="66" ht="15">
      <c r="B66" s="22"/>
    </row>
    <row r="67" ht="15">
      <c r="B67" s="7"/>
    </row>
    <row r="68" ht="15">
      <c r="B68" s="10" t="s">
        <v>139</v>
      </c>
    </row>
    <row r="69" ht="15">
      <c r="B69" s="22" t="s">
        <v>142</v>
      </c>
    </row>
    <row r="70" ht="15">
      <c r="B70" s="7"/>
    </row>
    <row r="71" ht="15">
      <c r="B71" s="10" t="s">
        <v>61</v>
      </c>
    </row>
  </sheetData>
  <sheetProtection/>
  <mergeCells count="9">
    <mergeCell ref="B10:E10"/>
    <mergeCell ref="B11:E11"/>
    <mergeCell ref="B12:E12"/>
    <mergeCell ref="B1:E1"/>
    <mergeCell ref="B2:E2"/>
    <mergeCell ref="B3:E3"/>
    <mergeCell ref="B4:E4"/>
    <mergeCell ref="B6:E6"/>
    <mergeCell ref="B8:E8"/>
  </mergeCells>
  <printOptions/>
  <pageMargins left="0.5905511811023623" right="0.5905511811023623" top="0.984251968503937" bottom="0.984251968503937" header="0.31496062992125984" footer="0.31496062992125984"/>
  <pageSetup horizontalDpi="180" verticalDpi="180" orientation="portrait" paperSize="9" scale="90" r:id="rId1"/>
  <rowBreaks count="1" manualBreakCount="1">
    <brk id="48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2014-07-29T05:38:22Z</dcterms:modified>
  <cp:category/>
  <cp:version/>
  <cp:contentType/>
  <cp:contentStatus/>
</cp:coreProperties>
</file>