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2"/>
  </bookViews>
  <sheets>
    <sheet name="ОФП " sheetId="1" r:id="rId1"/>
    <sheet name="ОСД " sheetId="2" r:id="rId2"/>
    <sheet name="ОИК" sheetId="3" r:id="rId3"/>
    <sheet name="ОДДС " sheetId="4" r:id="rId4"/>
  </sheets>
  <definedNames>
    <definedName name="OLE_LINK1" localSheetId="0">'ОФП '!$A$15</definedName>
  </definedNames>
  <calcPr fullCalcOnLoad="1"/>
</workbook>
</file>

<file path=xl/sharedStrings.xml><?xml version="1.0" encoding="utf-8"?>
<sst xmlns="http://schemas.openxmlformats.org/spreadsheetml/2006/main" count="172" uniqueCount="120">
  <si>
    <t xml:space="preserve">ОТЧЕТ  </t>
  </si>
  <si>
    <t>Долгосрочные активы</t>
  </si>
  <si>
    <t>Разведочные и оценочные активы</t>
  </si>
  <si>
    <t>Основные средства</t>
  </si>
  <si>
    <t>Нематериальные активы</t>
  </si>
  <si>
    <t>Отложенные налоговые активы</t>
  </si>
  <si>
    <t>Торговая дебиторская задолженность</t>
  </si>
  <si>
    <t>Предоплата по подоходному налогу</t>
  </si>
  <si>
    <t>Итого активы</t>
  </si>
  <si>
    <t>Долгосрочные обязательства</t>
  </si>
  <si>
    <t>Торговая кредиторская задолженность</t>
  </si>
  <si>
    <t>ОТЧЕТ ОБ ИЗМЕНЕНИЯХ В КАПИТАЛЕ</t>
  </si>
  <si>
    <t>ОТЧЕТ</t>
  </si>
  <si>
    <t>О  СОВОКУПНОМ  ДОХОДЕ</t>
  </si>
  <si>
    <t>Расходы по реализации</t>
  </si>
  <si>
    <t>Прибыль до налогообложения</t>
  </si>
  <si>
    <t>Прибыль на акцию</t>
  </si>
  <si>
    <t>О ДВИЖЕНИИ ДЕНЕЖНЫХ  СРЕДСТВ</t>
  </si>
  <si>
    <t>в тысячах тенге</t>
  </si>
  <si>
    <t>Прим.</t>
  </si>
  <si>
    <t>АКТИВЫ</t>
  </si>
  <si>
    <t>Нефтегазовые активы и права на недропользование</t>
  </si>
  <si>
    <t>Незавершённое строительство</t>
  </si>
  <si>
    <t xml:space="preserve">Денежные средства, ограниченные в использовании </t>
  </si>
  <si>
    <t>Текущие активы</t>
  </si>
  <si>
    <t>Товарно-материальные запасы</t>
  </si>
  <si>
    <t>-</t>
  </si>
  <si>
    <t>Налоги к возмещению</t>
  </si>
  <si>
    <t>Авансы выданные</t>
  </si>
  <si>
    <t>Прочие краткосрочные активы</t>
  </si>
  <si>
    <t>Денежные средства и их эквиваленты</t>
  </si>
  <si>
    <t xml:space="preserve">КАПИТАЛ И ОБЯЗАТЕЛЬСТВА </t>
  </si>
  <si>
    <t>Капитал</t>
  </si>
  <si>
    <t>Акционерный капитал</t>
  </si>
  <si>
    <t>Прочий капитал</t>
  </si>
  <si>
    <t>Нераспределённая прибыль</t>
  </si>
  <si>
    <t xml:space="preserve">Кредиты и займы </t>
  </si>
  <si>
    <t>Резерв по ликвидации и восстановлению месторождений</t>
  </si>
  <si>
    <t>Прочие долгосрочные обязательства</t>
  </si>
  <si>
    <t>Текущие обязательства</t>
  </si>
  <si>
    <t>Прочая кредиторская задолженность и начисленные обязательства</t>
  </si>
  <si>
    <t>Авансы полученные</t>
  </si>
  <si>
    <t>Корпоративный подоходный налог к уплате</t>
  </si>
  <si>
    <t>Прочие налоги к уплате</t>
  </si>
  <si>
    <t>Итого капитал и обязательства</t>
  </si>
  <si>
    <t xml:space="preserve">Генеральный директор          </t>
  </si>
  <si>
    <t xml:space="preserve">Главный бухгалтер </t>
  </si>
  <si>
    <t>Каржасова У.В.</t>
  </si>
  <si>
    <r>
      <t xml:space="preserve">За три месяца, закончившиеся 31 марта 2016 </t>
    </r>
    <r>
      <rPr>
        <b/>
        <sz val="10"/>
        <color indexed="8"/>
        <rFont val="Times New Roman"/>
        <family val="1"/>
      </rPr>
      <t>года</t>
    </r>
  </si>
  <si>
    <t>Доход от реализации продукции</t>
  </si>
  <si>
    <t>Себестоимость реализованной продукции</t>
  </si>
  <si>
    <t>Валовая прибыль</t>
  </si>
  <si>
    <t>Общие и административные расходы</t>
  </si>
  <si>
    <t xml:space="preserve">Финансовые затраты </t>
  </si>
  <si>
    <t>Финансовые доходы</t>
  </si>
  <si>
    <t>(Отрицательная) / положительная курсовая разница, нетто</t>
  </si>
  <si>
    <t>Прочие доходы, нетто</t>
  </si>
  <si>
    <t>Расходы по подоходному налогу</t>
  </si>
  <si>
    <t>Чистая прибыль за год</t>
  </si>
  <si>
    <t>Итого совокупный доход за год</t>
  </si>
  <si>
    <t xml:space="preserve">Базовая прибыль на акцию </t>
  </si>
  <si>
    <t xml:space="preserve">Акционерный </t>
  </si>
  <si>
    <t>капитал</t>
  </si>
  <si>
    <t>Нераспре-делённая</t>
  </si>
  <si>
    <t>прибыль</t>
  </si>
  <si>
    <t xml:space="preserve">Итого </t>
  </si>
  <si>
    <t xml:space="preserve">Чистая прибыль </t>
  </si>
  <si>
    <t>−</t>
  </si>
  <si>
    <t xml:space="preserve">Итого совокупный доход за год </t>
  </si>
  <si>
    <t xml:space="preserve">На 1 января 2016 года </t>
  </si>
  <si>
    <t>На 31 марта 2016 года</t>
  </si>
  <si>
    <t>(косвеный метод)</t>
  </si>
  <si>
    <t>Денежные потоки по операционной деятельности</t>
  </si>
  <si>
    <t>Корректировки на:</t>
  </si>
  <si>
    <t>Износ, истощение и амортизация</t>
  </si>
  <si>
    <t>Убыток от выбытия основных средств, нефтегазовых активов и списания непродуктивных скважин</t>
  </si>
  <si>
    <t>Списание ТМЗ до справедливой стоимости</t>
  </si>
  <si>
    <t>Финансовые затраты</t>
  </si>
  <si>
    <t>Нереализованная отрицательная / (положительная) курсовая разница, нетто</t>
  </si>
  <si>
    <t>Резерв на обесценение дебиторской задолженности, авансов выданных и займов выданных</t>
  </si>
  <si>
    <t>Операционная прибыль до изменений в оборотном капитале</t>
  </si>
  <si>
    <t>Изменения в оборотном капитале</t>
  </si>
  <si>
    <t>Изменения в торговой дебиторской задолженности, авансах выданных  и прочих краткосрочных активах</t>
  </si>
  <si>
    <t>Изменения в налогах к возмещению</t>
  </si>
  <si>
    <t>Изменения в товарно-материальных запасах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</si>
  <si>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</si>
  <si>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</si>
  <si>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прочих налогах к уплате</t>
  </si>
  <si>
    <t>Поступление денежных средств от операционной деятельности</t>
  </si>
  <si>
    <t>Подоходный налог уплаченный</t>
  </si>
  <si>
    <t>Чистые денежные средства, полученные от операционной деятельности</t>
  </si>
  <si>
    <t>Денежные потоки по инвестиционной деятельности</t>
  </si>
  <si>
    <t>Приобретение нефтегазовых активов</t>
  </si>
  <si>
    <t>Приобретение основных средств</t>
  </si>
  <si>
    <t>Приобретение разведочных и оценочных активов</t>
  </si>
  <si>
    <t>Затраты на незавершённое строительство</t>
  </si>
  <si>
    <t>Выдача займов</t>
  </si>
  <si>
    <t>Депозит на ликвидацию и восстановление месторождений</t>
  </si>
  <si>
    <t>Чистые денежные средства, использованные в инвестиционной деятельности</t>
  </si>
  <si>
    <t>Денежные потоки по финансовой деятельности</t>
  </si>
  <si>
    <t>Получение займа</t>
  </si>
  <si>
    <t>Погашение займа</t>
  </si>
  <si>
    <t>Чистые денежные средства, полученные от / (использованные) в финансовой деятельности</t>
  </si>
  <si>
    <t xml:space="preserve">Влияние изменения валютных курсов на денежные средства </t>
  </si>
  <si>
    <t>Чистое увеличение / 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</si>
  <si>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</si>
  <si>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</si>
  <si>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Балансовая стоимость одной простой акции (в тенге)</t>
  </si>
  <si>
    <t xml:space="preserve">Промежуточная финансовая отчетность АО "КоЖаН", составленная в соответствии  с МСФО , на 31 марта 2017 года </t>
  </si>
  <si>
    <t xml:space="preserve">О ФИНАНСОВОМ  ПОЛОЖЕНИИ за три месяца, закончившиеся 31 марта 2017 года    </t>
  </si>
  <si>
    <t>31 марта 2017</t>
  </si>
  <si>
    <t>Аренов М. М.</t>
  </si>
  <si>
    <r>
      <t xml:space="preserve">За три месяца, закончившиеся 31 марта 2017 </t>
    </r>
    <r>
      <rPr>
        <b/>
        <sz val="10"/>
        <color indexed="8"/>
        <rFont val="Times New Roman"/>
        <family val="1"/>
      </rPr>
      <t>года</t>
    </r>
  </si>
  <si>
    <t xml:space="preserve"> за три месяца, закончившиеся 31 марта 2017 года    </t>
  </si>
  <si>
    <t xml:space="preserve">На 1 января 2017 года </t>
  </si>
  <si>
    <t>На 31 марта 2017 года</t>
  </si>
  <si>
    <r>
      <t xml:space="preserve">За три месяца, закончившиеся 31 марта 2017 </t>
    </r>
    <r>
      <rPr>
        <b/>
        <sz val="10"/>
        <color indexed="8"/>
        <rFont val="Times New Roman"/>
        <family val="1"/>
      </rPr>
      <t>года</t>
    </r>
    <r>
      <rPr>
        <b/>
        <sz val="10"/>
        <color indexed="8"/>
        <rFont val="Times New Roman"/>
        <family val="1"/>
      </rPr>
      <t xml:space="preserve">  </t>
    </r>
  </si>
  <si>
    <t>Возврат/(выдача) займов</t>
  </si>
  <si>
    <t>Займы выданные</t>
  </si>
  <si>
    <t>31 декабря 2016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</si>
</sst>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??_);_(@_)"/>
    <numFmt numFmtId="173" formatCode="#,##0.0"/>
    <numFmt numFmtId="174" formatCode="[$-409]d\-mmm;@"/>
    <numFmt numFmtId="175" formatCode="[$-409]d\-mmm\-yy;@"/>
    <numFmt numFmtId="176" formatCode="#,##0.0_);\(#,##0.0\)"/>
    <numFmt numFmtId="177" formatCode="&quot;$&quot;#,##0.0_);[Red]\(&quot;$&quot;#,##0.0\)"/>
    <numFmt numFmtId="178" formatCode="#\ ##0_.\ &quot;zі&quot;\ 00\ &quot;gr&quot;;\(#\ ##0.00\z\і\)"/>
    <numFmt numFmtId="179" formatCode="#\ ##0&quot;zі&quot;00&quot;gr&quot;;\(#\ ##0.00\z\і\)"/>
    <numFmt numFmtId="180" formatCode="_-&quot;$&quot;* #,##0.00_-;\-&quot;$&quot;* #,##0.00_-;_-&quot;$&quot;* &quot;-&quot;??_-;_-@_-"/>
    <numFmt numFmtId="181" formatCode="0.0%;\(0.0%\)"/>
    <numFmt numFmtId="182" formatCode="_(* #,##0_);_(* \(#,##0\);_(* &quot;-&quot;_);_(@_)"/>
    <numFmt numFmtId="183" formatCode="&quot;Да&quot;;&quot;Да&quot;;&quot;Нет&quot;"/>
    <numFmt numFmtId="184" formatCode="[$€-2]\ ###,000_);[Red]\([$€-2]\ ###,000\)"/>
    <numFmt numFmtId="185" formatCode="&quot;$&quot;#,##0.00;[Red]&quot;$&quot;\-#,##0.00"/>
    <numFmt numFmtId="186" formatCode="mmm\-d\-yyyy"/>
    <numFmt numFmtId="187" formatCode="###0_);\(###0\)"/>
    <numFmt numFmtId="188" formatCode="0.0%;[Red]\(0.0%\)"/>
    <numFmt numFmtId="189" formatCode="#,##0.0_);[Red]\(#,##0.0\)"/>
    <numFmt numFmtId="190" formatCode="#,##0.0_);[Red]\(#,##0.0\);&quot;N/A &quot;"/>
    <numFmt numFmtId="191" formatCode="#,##0.00&quot; $&quot;;[Red]\-#,##0.00&quot; $&quot;"/>
    <numFmt numFmtId="192" formatCode="#,##0.000_);[Red]\(#,##0.000\)"/>
    <numFmt numFmtId="193" formatCode="#,##0.0_)\ \ ;[Red]\(#,##0.0\)\ \ "/>
    <numFmt numFmtId="194" formatCode="_(* #,##0,_);_(* \(#,##0,\);_(* &quot;-&quot;_);_(@_)"/>
    <numFmt numFmtId="195" formatCode="0.0%&quot;NWI/Sls&quot;"/>
    <numFmt numFmtId="196" formatCode="0%_);\(0%\)"/>
    <numFmt numFmtId="197" formatCode="_-* #,##0\ _$_-;\-* #,##0\ _$_-;_-* &quot;-&quot;\ _$_-;_-@_-"/>
    <numFmt numFmtId="198" formatCode="0.0%"/>
    <numFmt numFmtId="199" formatCode="0.0%&quot;Sales&quot;"/>
    <numFmt numFmtId="200" formatCode="\+0.0;\-0.0"/>
    <numFmt numFmtId="201" formatCode="\+0.0%;\-0.0%"/>
    <numFmt numFmtId="202" formatCode="&quot;$&quot;#,##0"/>
    <numFmt numFmtId="203" formatCode="#\ ##0&quot;zі&quot;_.00&quot;gr&quot;;\(#\ ##0.00\z\і\)"/>
    <numFmt numFmtId="204" formatCode="#\ ##0&quot;zі&quot;.00&quot;gr&quot;;\(#\ ##0&quot;zі&quot;.00&quot;gr&quot;\)"/>
    <numFmt numFmtId="205" formatCode="&quot;TFCF: &quot;#,##0_);[Red]&quot;No! &quot;\(#,##0\)"/>
    <numFmt numFmtId="206" formatCode="General_)"/>
    <numFmt numFmtId="207" formatCode="#,##0;[Red]\-#,##0"/>
  </numFmts>
  <fonts count="12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23"/>
      <name val="Times New Roman"/>
      <family val="1"/>
    </font>
    <font>
      <sz val="10"/>
      <color indexed="2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MS Sans Serif"/>
      <family val="2"/>
    </font>
    <font>
      <sz val="9"/>
      <name val="Trebuchet MS"/>
      <family val="2"/>
    </font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0"/>
      <color indexed="9"/>
      <name val="Times New Roman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 Cyr"/>
      <family val="0"/>
    </font>
    <font>
      <sz val="10"/>
      <name val="MS Serif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MS Sans Serif"/>
      <family val="2"/>
    </font>
    <font>
      <sz val="12"/>
      <name val="Tms Rmn"/>
      <family val="0"/>
    </font>
    <font>
      <sz val="10"/>
      <color indexed="16"/>
      <name val="MS Serif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sz val="11"/>
      <color indexed="62"/>
      <name val="Calibri"/>
      <family val="2"/>
    </font>
    <font>
      <sz val="8"/>
      <color indexed="3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8"/>
      <color indexed="10"/>
      <name val="Arial"/>
      <family val="2"/>
    </font>
    <font>
      <sz val="8"/>
      <name val="Wingdings"/>
      <family val="0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name val="MS Sans Serif"/>
      <family val="2"/>
    </font>
    <font>
      <sz val="10"/>
      <name val="NTHelvetica/Cyrillic"/>
      <family val="0"/>
    </font>
    <font>
      <b/>
      <sz val="8"/>
      <color indexed="8"/>
      <name val="Helv"/>
      <family val="0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11"/>
      <color indexed="62"/>
      <name val="Times New Roman"/>
      <family val="2"/>
    </font>
    <font>
      <sz val="10"/>
      <color indexed="50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0"/>
      <color indexed="10"/>
      <name val="Times New Roman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0"/>
      <name val="Arial Cyr"/>
      <family val="2"/>
    </font>
    <font>
      <b/>
      <sz val="15"/>
      <color indexed="56"/>
      <name val="Times New Roman"/>
      <family val="2"/>
    </font>
    <font>
      <b/>
      <sz val="15"/>
      <color indexed="45"/>
      <name val="Times New Roman"/>
      <family val="2"/>
    </font>
    <font>
      <b/>
      <sz val="13"/>
      <color indexed="56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45"/>
      <name val="Times New Roman"/>
      <family val="2"/>
    </font>
    <font>
      <b/>
      <sz val="10"/>
      <color indexed="12"/>
      <name val="Arial Cyr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Times New Roman"/>
      <family val="2"/>
    </font>
    <font>
      <b/>
      <sz val="18"/>
      <color indexed="45"/>
      <name val="Cambria"/>
      <family val="2"/>
    </font>
    <font>
      <sz val="11"/>
      <color indexed="60"/>
      <name val="Times New Roman"/>
      <family val="2"/>
    </font>
    <font>
      <sz val="10"/>
      <color indexed="18"/>
      <name val="Times New Roman"/>
      <family val="2"/>
    </font>
    <font>
      <sz val="11"/>
      <color indexed="20"/>
      <name val="Times New Roman"/>
      <family val="2"/>
    </font>
    <font>
      <sz val="10"/>
      <color indexed="20"/>
      <name val="Times New Roman"/>
      <family val="2"/>
    </font>
    <font>
      <i/>
      <sz val="11"/>
      <color indexed="23"/>
      <name val="Times New Roman"/>
      <family val="2"/>
    </font>
    <font>
      <i/>
      <sz val="10"/>
      <color indexed="22"/>
      <name val="Times New Roman"/>
      <family val="2"/>
    </font>
    <font>
      <sz val="11"/>
      <color indexed="52"/>
      <name val="Times New Roman"/>
      <family val="2"/>
    </font>
    <font>
      <sz val="10"/>
      <color indexed="10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46"/>
      <name val="Times New Roman"/>
      <family val="2"/>
    </font>
    <font>
      <sz val="8"/>
      <color indexed="8"/>
      <name val="Times New Roman"/>
      <family val="2"/>
    </font>
    <font>
      <u val="single"/>
      <sz val="11"/>
      <color indexed="20"/>
      <name val="Calibri"/>
      <family val="2"/>
    </font>
    <font>
      <i/>
      <sz val="8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8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9"/>
      <color theme="1"/>
      <name val="Times New Roman"/>
      <family val="1"/>
    </font>
  </fonts>
  <fills count="7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darkVertical"/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38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38"/>
      </top>
      <bottom style="double">
        <color indexed="3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0"/>
      </bottom>
    </border>
    <border>
      <left/>
      <right/>
      <top/>
      <bottom style="thick"/>
    </border>
    <border>
      <left/>
      <right/>
      <top style="medium"/>
      <bottom/>
    </border>
    <border>
      <left/>
      <right/>
      <top style="medium"/>
      <bottom style="thick"/>
    </border>
    <border>
      <left/>
      <right/>
      <top style="thick"/>
      <bottom/>
    </border>
  </borders>
  <cellStyleXfs count="5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1" fillId="0" borderId="0">
      <alignment/>
      <protection/>
    </xf>
    <xf numFmtId="174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9" fillId="0" borderId="0">
      <alignment horizontal="left"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9" fillId="0" borderId="0">
      <alignment horizontal="left"/>
      <protection/>
    </xf>
    <xf numFmtId="0" fontId="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9" fillId="0" borderId="0">
      <alignment horizontal="left"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170" fontId="14" fillId="0" borderId="0">
      <alignment/>
      <protection locked="0"/>
    </xf>
    <xf numFmtId="170" fontId="14" fillId="0" borderId="0">
      <alignment/>
      <protection locked="0"/>
    </xf>
    <xf numFmtId="170" fontId="14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4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6" fillId="2" borderId="0" applyNumberFormat="0" applyBorder="0" applyAlignment="0" applyProtection="0"/>
    <xf numFmtId="175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16" fillId="3" borderId="0" applyNumberFormat="0" applyBorder="0" applyAlignment="0" applyProtection="0"/>
    <xf numFmtId="175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4" borderId="0" applyNumberFormat="0" applyBorder="0" applyAlignment="0" applyProtection="0"/>
    <xf numFmtId="175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5" borderId="0" applyNumberFormat="0" applyBorder="0" applyAlignment="0" applyProtection="0"/>
    <xf numFmtId="175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16" fillId="6" borderId="0" applyNumberFormat="0" applyBorder="0" applyAlignment="0" applyProtection="0"/>
    <xf numFmtId="175" fontId="8" fillId="6" borderId="0" applyNumberFormat="0" applyBorder="0" applyAlignment="0" applyProtection="0"/>
    <xf numFmtId="0" fontId="0" fillId="17" borderId="0" applyNumberFormat="0" applyBorder="0" applyAlignment="0" applyProtection="0"/>
    <xf numFmtId="0" fontId="16" fillId="7" borderId="0" applyNumberFormat="0" applyBorder="0" applyAlignment="0" applyProtection="0"/>
    <xf numFmtId="175" fontId="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0" fillId="21" borderId="0" applyNumberFormat="0" applyBorder="0" applyAlignment="0" applyProtection="0"/>
    <xf numFmtId="0" fontId="16" fillId="19" borderId="0" applyNumberFormat="0" applyBorder="0" applyAlignment="0" applyProtection="0"/>
    <xf numFmtId="175" fontId="8" fillId="6" borderId="0" applyNumberFormat="0" applyBorder="0" applyAlignment="0" applyProtection="0"/>
    <xf numFmtId="0" fontId="0" fillId="22" borderId="0" applyNumberFormat="0" applyBorder="0" applyAlignment="0" applyProtection="0"/>
    <xf numFmtId="0" fontId="16" fillId="11" borderId="0" applyNumberFormat="0" applyBorder="0" applyAlignment="0" applyProtection="0"/>
    <xf numFmtId="175" fontId="8" fillId="23" borderId="0" applyNumberFormat="0" applyBorder="0" applyAlignment="0" applyProtection="0"/>
    <xf numFmtId="0" fontId="0" fillId="24" borderId="0" applyNumberFormat="0" applyBorder="0" applyAlignment="0" applyProtection="0"/>
    <xf numFmtId="0" fontId="16" fillId="20" borderId="0" applyNumberFormat="0" applyBorder="0" applyAlignment="0" applyProtection="0"/>
    <xf numFmtId="175" fontId="8" fillId="13" borderId="0" applyNumberFormat="0" applyBorder="0" applyAlignment="0" applyProtection="0"/>
    <xf numFmtId="0" fontId="0" fillId="25" borderId="0" applyNumberFormat="0" applyBorder="0" applyAlignment="0" applyProtection="0"/>
    <xf numFmtId="0" fontId="16" fillId="5" borderId="0" applyNumberFormat="0" applyBorder="0" applyAlignment="0" applyProtection="0"/>
    <xf numFmtId="175" fontId="8" fillId="26" borderId="0" applyNumberFormat="0" applyBorder="0" applyAlignment="0" applyProtection="0"/>
    <xf numFmtId="0" fontId="0" fillId="27" borderId="0" applyNumberFormat="0" applyBorder="0" applyAlignment="0" applyProtection="0"/>
    <xf numFmtId="0" fontId="16" fillId="19" borderId="0" applyNumberFormat="0" applyBorder="0" applyAlignment="0" applyProtection="0"/>
    <xf numFmtId="175" fontId="8" fillId="6" borderId="0" applyNumberFormat="0" applyBorder="0" applyAlignment="0" applyProtection="0"/>
    <xf numFmtId="0" fontId="0" fillId="28" borderId="0" applyNumberFormat="0" applyBorder="0" applyAlignment="0" applyProtection="0"/>
    <xf numFmtId="0" fontId="16" fillId="13" borderId="0" applyNumberFormat="0" applyBorder="0" applyAlignment="0" applyProtection="0"/>
    <xf numFmtId="175" fontId="8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02" fillId="33" borderId="0" applyNumberFormat="0" applyBorder="0" applyAlignment="0" applyProtection="0"/>
    <xf numFmtId="0" fontId="18" fillId="30" borderId="0" applyNumberFormat="0" applyBorder="0" applyAlignment="0" applyProtection="0"/>
    <xf numFmtId="175" fontId="19" fillId="6" borderId="0" applyNumberFormat="0" applyBorder="0" applyAlignment="0" applyProtection="0"/>
    <xf numFmtId="0" fontId="102" fillId="34" borderId="0" applyNumberFormat="0" applyBorder="0" applyAlignment="0" applyProtection="0"/>
    <xf numFmtId="0" fontId="18" fillId="11" borderId="0" applyNumberFormat="0" applyBorder="0" applyAlignment="0" applyProtection="0"/>
    <xf numFmtId="175" fontId="19" fillId="23" borderId="0" applyNumberFormat="0" applyBorder="0" applyAlignment="0" applyProtection="0"/>
    <xf numFmtId="0" fontId="102" fillId="35" borderId="0" applyNumberFormat="0" applyBorder="0" applyAlignment="0" applyProtection="0"/>
    <xf numFmtId="0" fontId="18" fillId="20" borderId="0" applyNumberFormat="0" applyBorder="0" applyAlignment="0" applyProtection="0"/>
    <xf numFmtId="175" fontId="19" fillId="13" borderId="0" applyNumberFormat="0" applyBorder="0" applyAlignment="0" applyProtection="0"/>
    <xf numFmtId="0" fontId="102" fillId="36" borderId="0" applyNumberFormat="0" applyBorder="0" applyAlignment="0" applyProtection="0"/>
    <xf numFmtId="0" fontId="18" fillId="31" borderId="0" applyNumberFormat="0" applyBorder="0" applyAlignment="0" applyProtection="0"/>
    <xf numFmtId="175" fontId="19" fillId="37" borderId="0" applyNumberFormat="0" applyBorder="0" applyAlignment="0" applyProtection="0"/>
    <xf numFmtId="0" fontId="102" fillId="38" borderId="0" applyNumberFormat="0" applyBorder="0" applyAlignment="0" applyProtection="0"/>
    <xf numFmtId="0" fontId="18" fillId="32" borderId="0" applyNumberFormat="0" applyBorder="0" applyAlignment="0" applyProtection="0"/>
    <xf numFmtId="175" fontId="19" fillId="6" borderId="0" applyNumberFormat="0" applyBorder="0" applyAlignment="0" applyProtection="0"/>
    <xf numFmtId="0" fontId="102" fillId="39" borderId="0" applyNumberFormat="0" applyBorder="0" applyAlignment="0" applyProtection="0"/>
    <xf numFmtId="0" fontId="18" fillId="9" borderId="0" applyNumberFormat="0" applyBorder="0" applyAlignment="0" applyProtection="0"/>
    <xf numFmtId="175" fontId="19" fillId="11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43" borderId="0" applyNumberFormat="0" applyBorder="0" applyAlignment="0" applyProtection="0"/>
    <xf numFmtId="0" fontId="20" fillId="0" borderId="0">
      <alignment horizontal="center" wrapText="1"/>
      <protection locked="0"/>
    </xf>
    <xf numFmtId="0" fontId="21" fillId="3" borderId="0" applyNumberFormat="0" applyBorder="0" applyAlignment="0" applyProtection="0"/>
    <xf numFmtId="0" fontId="22" fillId="0" borderId="0" applyFill="0" applyBorder="0" applyAlignment="0">
      <protection/>
    </xf>
    <xf numFmtId="175" fontId="22" fillId="0" borderId="0" applyFill="0" applyBorder="0" applyAlignment="0">
      <protection/>
    </xf>
    <xf numFmtId="176" fontId="13" fillId="0" borderId="0" applyFill="0" applyBorder="0" applyAlignment="0">
      <protection/>
    </xf>
    <xf numFmtId="177" fontId="2" fillId="0" borderId="0" applyFill="0" applyBorder="0" applyAlignment="0">
      <protection/>
    </xf>
    <xf numFmtId="178" fontId="23" fillId="0" borderId="0" applyFill="0" applyBorder="0" applyAlignment="0">
      <protection/>
    </xf>
    <xf numFmtId="179" fontId="23" fillId="0" borderId="0" applyFill="0" applyBorder="0" applyAlignment="0">
      <protection/>
    </xf>
    <xf numFmtId="180" fontId="13" fillId="0" borderId="0" applyFill="0" applyBorder="0" applyAlignment="0">
      <protection/>
    </xf>
    <xf numFmtId="181" fontId="13" fillId="0" borderId="0" applyFill="0" applyBorder="0" applyAlignment="0">
      <protection/>
    </xf>
    <xf numFmtId="176" fontId="13" fillId="0" borderId="0" applyFill="0" applyBorder="0" applyAlignment="0">
      <protection/>
    </xf>
    <xf numFmtId="0" fontId="24" fillId="44" borderId="2" applyNumberFormat="0" applyAlignment="0" applyProtection="0"/>
    <xf numFmtId="182" fontId="12" fillId="19" borderId="3">
      <alignment vertical="center"/>
      <protection/>
    </xf>
    <xf numFmtId="0" fontId="25" fillId="45" borderId="4" applyNumberFormat="0" applyAlignment="0" applyProtection="0"/>
    <xf numFmtId="169" fontId="26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7" fillId="0" borderId="0" applyNumberFormat="0" applyAlignment="0">
      <protection/>
    </xf>
    <xf numFmtId="176" fontId="13" fillId="0" borderId="0" applyFont="0" applyFill="0" applyBorder="0" applyAlignment="0" applyProtection="0"/>
    <xf numFmtId="177" fontId="9" fillId="0" borderId="0" applyFont="0" applyFill="0" applyBorder="0" applyAlignment="0">
      <protection/>
    </xf>
    <xf numFmtId="185" fontId="2" fillId="0" borderId="0" applyFont="0" applyFill="0" applyBorder="0" applyAlignment="0">
      <protection/>
    </xf>
    <xf numFmtId="175" fontId="2" fillId="15" borderId="0" applyFont="0" applyFill="0" applyBorder="0" applyAlignment="0" applyProtection="0"/>
    <xf numFmtId="15" fontId="28" fillId="0" borderId="0" applyFill="0" applyBorder="0" applyAlignment="0">
      <protection/>
    </xf>
    <xf numFmtId="0" fontId="28" fillId="29" borderId="0" applyFont="0" applyFill="0" applyBorder="0" applyAlignment="0" applyProtection="0"/>
    <xf numFmtId="186" fontId="29" fillId="29" borderId="5" applyFont="0" applyFill="0" applyBorder="0" applyAlignment="0" applyProtection="0"/>
    <xf numFmtId="17" fontId="28" fillId="0" borderId="0" applyFill="0" applyBorder="0">
      <alignment horizontal="right"/>
      <protection/>
    </xf>
    <xf numFmtId="14" fontId="22" fillId="0" borderId="0" applyFill="0" applyBorder="0" applyAlignment="0">
      <protection/>
    </xf>
    <xf numFmtId="174" fontId="2" fillId="15" borderId="0" applyFont="0" applyFill="0" applyBorder="0" applyAlignment="0" applyProtection="0"/>
    <xf numFmtId="38" fontId="30" fillId="0" borderId="6">
      <alignment vertical="center"/>
      <protection/>
    </xf>
    <xf numFmtId="0" fontId="31" fillId="0" borderId="0" applyNumberFormat="0" applyFill="0" applyBorder="0" applyAlignment="0" applyProtection="0"/>
    <xf numFmtId="180" fontId="13" fillId="0" borderId="0" applyFill="0" applyBorder="0" applyAlignment="0">
      <protection/>
    </xf>
    <xf numFmtId="176" fontId="13" fillId="0" borderId="0" applyFill="0" applyBorder="0" applyAlignment="0">
      <protection/>
    </xf>
    <xf numFmtId="180" fontId="13" fillId="0" borderId="0" applyFill="0" applyBorder="0" applyAlignment="0">
      <protection/>
    </xf>
    <xf numFmtId="181" fontId="13" fillId="0" borderId="0" applyFill="0" applyBorder="0" applyAlignment="0">
      <protection/>
    </xf>
    <xf numFmtId="176" fontId="13" fillId="0" borderId="0" applyFill="0" applyBorder="0" applyAlignment="0">
      <protection/>
    </xf>
    <xf numFmtId="0" fontId="32" fillId="0" borderId="0" applyNumberFormat="0" applyAlignment="0">
      <protection/>
    </xf>
    <xf numFmtId="0" fontId="33" fillId="0" borderId="0" applyNumberFormat="0" applyFill="0" applyBorder="0" applyAlignment="0" applyProtection="0"/>
    <xf numFmtId="187" fontId="2" fillId="29" borderId="0" applyFont="0" applyFill="0" applyBorder="0" applyAlignment="0">
      <protection/>
    </xf>
    <xf numFmtId="10" fontId="34" fillId="46" borderId="7" applyNumberFormat="0" applyFill="0" applyBorder="0" applyAlignment="0" applyProtection="0"/>
    <xf numFmtId="0" fontId="35" fillId="4" borderId="0" applyNumberFormat="0" applyBorder="0" applyAlignment="0" applyProtection="0"/>
    <xf numFmtId="38" fontId="9" fillId="44" borderId="0" applyNumberFormat="0" applyBorder="0" applyAlignment="0" applyProtection="0"/>
    <xf numFmtId="38" fontId="9" fillId="44" borderId="0" applyNumberFormat="0" applyBorder="0" applyAlignment="0" applyProtection="0"/>
    <xf numFmtId="0" fontId="36" fillId="0" borderId="8" applyNumberFormat="0" applyAlignment="0" applyProtection="0"/>
    <xf numFmtId="0" fontId="36" fillId="0" borderId="9">
      <alignment horizontal="left" vertical="center"/>
      <protection/>
    </xf>
    <xf numFmtId="14" fontId="37" fillId="6" borderId="10">
      <alignment horizontal="center" vertical="center" wrapText="1"/>
      <protection/>
    </xf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>
      <alignment horizontal="center"/>
      <protection/>
    </xf>
    <xf numFmtId="0" fontId="41" fillId="0" borderId="0">
      <alignment horizontal="center"/>
      <protection/>
    </xf>
    <xf numFmtId="0" fontId="42" fillId="7" borderId="2" applyNumberFormat="0" applyAlignment="0" applyProtection="0"/>
    <xf numFmtId="10" fontId="9" fillId="29" borderId="7" applyNumberFormat="0" applyBorder="0" applyAlignment="0" applyProtection="0"/>
    <xf numFmtId="185" fontId="9" fillId="29" borderId="0" applyFont="0" applyBorder="0" applyAlignment="0" applyProtection="0"/>
    <xf numFmtId="15" fontId="9" fillId="29" borderId="0" applyFont="0" applyBorder="0" applyAlignment="0" applyProtection="0"/>
    <xf numFmtId="187" fontId="9" fillId="29" borderId="0" applyFont="0" applyBorder="0" applyAlignment="0">
      <protection locked="0"/>
    </xf>
    <xf numFmtId="38" fontId="9" fillId="29" borderId="0">
      <alignment/>
      <protection locked="0"/>
    </xf>
    <xf numFmtId="188" fontId="9" fillId="29" borderId="0" applyFont="0" applyBorder="0" applyAlignment="0">
      <protection locked="0"/>
    </xf>
    <xf numFmtId="10" fontId="9" fillId="29" borderId="0">
      <alignment/>
      <protection locked="0"/>
    </xf>
    <xf numFmtId="189" fontId="43" fillId="29" borderId="0" applyNumberFormat="0" applyBorder="0" applyAlignment="0">
      <protection locked="0"/>
    </xf>
    <xf numFmtId="182" fontId="12" fillId="47" borderId="7" applyBorder="0">
      <alignment horizontal="center" vertical="center"/>
      <protection locked="0"/>
    </xf>
    <xf numFmtId="180" fontId="13" fillId="0" borderId="0" applyFill="0" applyBorder="0" applyAlignment="0">
      <protection/>
    </xf>
    <xf numFmtId="176" fontId="13" fillId="0" borderId="0" applyFill="0" applyBorder="0" applyAlignment="0">
      <protection/>
    </xf>
    <xf numFmtId="180" fontId="13" fillId="0" borderId="0" applyFill="0" applyBorder="0" applyAlignment="0">
      <protection/>
    </xf>
    <xf numFmtId="181" fontId="13" fillId="0" borderId="0" applyFill="0" applyBorder="0" applyAlignment="0">
      <protection/>
    </xf>
    <xf numFmtId="176" fontId="13" fillId="0" borderId="0" applyFill="0" applyBorder="0" applyAlignment="0">
      <protection/>
    </xf>
    <xf numFmtId="0" fontId="44" fillId="0" borderId="14" applyNumberFormat="0" applyFill="0" applyAlignment="0" applyProtection="0"/>
    <xf numFmtId="190" fontId="9" fillId="44" borderId="0" applyFont="0" applyBorder="0" applyAlignment="0" applyProtection="0"/>
    <xf numFmtId="0" fontId="45" fillId="48" borderId="0" applyNumberFormat="0" applyBorder="0" applyAlignment="0" applyProtection="0"/>
    <xf numFmtId="191" fontId="2" fillId="0" borderId="0">
      <alignment/>
      <protection/>
    </xf>
    <xf numFmtId="38" fontId="9" fillId="0" borderId="0" applyFont="0" applyFill="0" applyBorder="0" applyAlignment="0">
      <protection/>
    </xf>
    <xf numFmtId="189" fontId="2" fillId="0" borderId="0" applyFont="0" applyFill="0" applyBorder="0" applyAlignment="0">
      <protection/>
    </xf>
    <xf numFmtId="40" fontId="9" fillId="0" borderId="0" applyFont="0" applyFill="0" applyBorder="0" applyAlignment="0">
      <protection/>
    </xf>
    <xf numFmtId="192" fontId="9" fillId="0" borderId="0" applyFont="0" applyFill="0" applyBorder="0" applyAlignment="0"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175" fontId="46" fillId="0" borderId="0">
      <alignment/>
      <protection/>
    </xf>
    <xf numFmtId="189" fontId="28" fillId="0" borderId="0" applyNumberFormat="0" applyFill="0" applyBorder="0" applyAlignment="0" applyProtection="0"/>
    <xf numFmtId="193" fontId="9" fillId="0" borderId="0" applyFont="0" applyFill="0" applyBorder="0" applyAlignment="0" applyProtection="0"/>
    <xf numFmtId="0" fontId="20" fillId="0" borderId="0">
      <alignment/>
      <protection/>
    </xf>
    <xf numFmtId="0" fontId="47" fillId="0" borderId="0">
      <alignment/>
      <protection/>
    </xf>
    <xf numFmtId="0" fontId="13" fillId="0" borderId="0">
      <alignment/>
      <protection/>
    </xf>
    <xf numFmtId="0" fontId="6" fillId="29" borderId="15" applyNumberFormat="0" applyFont="0" applyAlignment="0" applyProtection="0"/>
    <xf numFmtId="0" fontId="9" fillId="0" borderId="0" applyFont="0" applyFill="0" applyBorder="0" applyAlignment="0" applyProtection="0"/>
    <xf numFmtId="194" fontId="2" fillId="15" borderId="0">
      <alignment/>
      <protection/>
    </xf>
    <xf numFmtId="195" fontId="9" fillId="0" borderId="0" applyFont="0" applyFill="0" applyBorder="0" applyAlignment="0" applyProtection="0"/>
    <xf numFmtId="0" fontId="48" fillId="44" borderId="16" applyNumberFormat="0" applyAlignment="0" applyProtection="0"/>
    <xf numFmtId="0" fontId="49" fillId="15" borderId="0">
      <alignment/>
      <protection/>
    </xf>
    <xf numFmtId="181" fontId="9" fillId="0" borderId="0">
      <alignment/>
      <protection/>
    </xf>
    <xf numFmtId="14" fontId="20" fillId="0" borderId="0">
      <alignment horizontal="center" wrapText="1"/>
      <protection locked="0"/>
    </xf>
    <xf numFmtId="196" fontId="2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97" fontId="23" fillId="0" borderId="0" applyFont="0" applyFill="0" applyBorder="0" applyAlignment="0" applyProtection="0"/>
    <xf numFmtId="188" fontId="9" fillId="0" borderId="0" applyFont="0" applyFill="0" applyBorder="0" applyAlignment="0">
      <protection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13" fillId="0" borderId="0">
      <alignment/>
      <protection/>
    </xf>
    <xf numFmtId="201" fontId="13" fillId="0" borderId="0">
      <alignment/>
      <protection/>
    </xf>
    <xf numFmtId="180" fontId="13" fillId="0" borderId="0" applyFill="0" applyBorder="0" applyAlignment="0">
      <protection/>
    </xf>
    <xf numFmtId="176" fontId="13" fillId="0" borderId="0" applyFill="0" applyBorder="0" applyAlignment="0">
      <protection/>
    </xf>
    <xf numFmtId="180" fontId="13" fillId="0" borderId="0" applyFill="0" applyBorder="0" applyAlignment="0">
      <protection/>
    </xf>
    <xf numFmtId="181" fontId="13" fillId="0" borderId="0" applyFill="0" applyBorder="0" applyAlignment="0">
      <protection/>
    </xf>
    <xf numFmtId="176" fontId="13" fillId="0" borderId="0" applyFill="0" applyBorder="0" applyAlignment="0">
      <protection/>
    </xf>
    <xf numFmtId="0" fontId="47" fillId="0" borderId="0" applyNumberFormat="0">
      <alignment horizontal="left"/>
      <protection/>
    </xf>
    <xf numFmtId="189" fontId="50" fillId="0" borderId="0" applyNumberFormat="0" applyFill="0" applyBorder="0" applyAlignment="0" applyProtection="0"/>
    <xf numFmtId="0" fontId="51" fillId="49" borderId="0" applyNumberFormat="0" applyFont="0" applyBorder="0" applyAlignment="0">
      <protection/>
    </xf>
    <xf numFmtId="0" fontId="47" fillId="0" borderId="0" applyNumberFormat="0" applyFill="0" applyBorder="0" applyAlignment="0" applyProtection="0"/>
    <xf numFmtId="3" fontId="12" fillId="0" borderId="0" applyFont="0" applyFill="0" applyBorder="0" applyAlignment="0">
      <protection/>
    </xf>
    <xf numFmtId="4" fontId="22" fillId="48" borderId="16" applyNumberFormat="0" applyProtection="0">
      <alignment vertical="center"/>
    </xf>
    <xf numFmtId="4" fontId="52" fillId="48" borderId="16" applyNumberFormat="0" applyProtection="0">
      <alignment vertical="center"/>
    </xf>
    <xf numFmtId="4" fontId="22" fillId="48" borderId="16" applyNumberFormat="0" applyProtection="0">
      <alignment horizontal="left" vertical="center" indent="1"/>
    </xf>
    <xf numFmtId="4" fontId="22" fillId="48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4" fontId="22" fillId="3" borderId="16" applyNumberFormat="0" applyProtection="0">
      <alignment horizontal="right" vertical="center"/>
    </xf>
    <xf numFmtId="4" fontId="22" fillId="11" borderId="16" applyNumberFormat="0" applyProtection="0">
      <alignment horizontal="right" vertical="center"/>
    </xf>
    <xf numFmtId="4" fontId="22" fillId="41" borderId="16" applyNumberFormat="0" applyProtection="0">
      <alignment horizontal="right" vertical="center"/>
    </xf>
    <xf numFmtId="4" fontId="22" fillId="13" borderId="16" applyNumberFormat="0" applyProtection="0">
      <alignment horizontal="right" vertical="center"/>
    </xf>
    <xf numFmtId="4" fontId="22" fillId="9" borderId="16" applyNumberFormat="0" applyProtection="0">
      <alignment horizontal="right" vertical="center"/>
    </xf>
    <xf numFmtId="4" fontId="22" fillId="43" borderId="16" applyNumberFormat="0" applyProtection="0">
      <alignment horizontal="right" vertical="center"/>
    </xf>
    <xf numFmtId="4" fontId="22" fillId="42" borderId="16" applyNumberFormat="0" applyProtection="0">
      <alignment horizontal="right" vertical="center"/>
    </xf>
    <xf numFmtId="4" fontId="22" fillId="50" borderId="16" applyNumberFormat="0" applyProtection="0">
      <alignment horizontal="right" vertical="center"/>
    </xf>
    <xf numFmtId="4" fontId="22" fillId="20" borderId="16" applyNumberFormat="0" applyProtection="0">
      <alignment horizontal="right" vertical="center"/>
    </xf>
    <xf numFmtId="4" fontId="53" fillId="51" borderId="16" applyNumberFormat="0" applyProtection="0">
      <alignment horizontal="left" vertical="center" indent="1"/>
    </xf>
    <xf numFmtId="4" fontId="22" fillId="52" borderId="17" applyNumberFormat="0" applyProtection="0">
      <alignment horizontal="left" vertical="center" indent="1"/>
    </xf>
    <xf numFmtId="4" fontId="54" fillId="53" borderId="0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4" fontId="22" fillId="52" borderId="16" applyNumberFormat="0" applyProtection="0">
      <alignment horizontal="left" vertical="center" indent="1"/>
    </xf>
    <xf numFmtId="4" fontId="22" fillId="26" borderId="16" applyNumberFormat="0" applyProtection="0">
      <alignment horizontal="left" vertical="center" indent="1"/>
    </xf>
    <xf numFmtId="0" fontId="2" fillId="26" borderId="16" applyNumberFormat="0" applyProtection="0">
      <alignment horizontal="left" vertical="center" indent="1"/>
    </xf>
    <xf numFmtId="0" fontId="2" fillId="26" borderId="16" applyNumberFormat="0" applyProtection="0">
      <alignment horizontal="left" vertical="center" indent="1"/>
    </xf>
    <xf numFmtId="0" fontId="2" fillId="45" borderId="16" applyNumberFormat="0" applyProtection="0">
      <alignment horizontal="left" vertical="center" indent="1"/>
    </xf>
    <xf numFmtId="0" fontId="2" fillId="45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4" fontId="22" fillId="29" borderId="16" applyNumberFormat="0" applyProtection="0">
      <alignment vertical="center"/>
    </xf>
    <xf numFmtId="4" fontId="52" fillId="29" borderId="16" applyNumberFormat="0" applyProtection="0">
      <alignment vertical="center"/>
    </xf>
    <xf numFmtId="4" fontId="22" fillId="29" borderId="16" applyNumberFormat="0" applyProtection="0">
      <alignment horizontal="left" vertical="center" indent="1"/>
    </xf>
    <xf numFmtId="4" fontId="22" fillId="29" borderId="16" applyNumberFormat="0" applyProtection="0">
      <alignment horizontal="left" vertical="center" indent="1"/>
    </xf>
    <xf numFmtId="4" fontId="22" fillId="52" borderId="16" applyNumberFormat="0" applyProtection="0">
      <alignment horizontal="right" vertical="center"/>
    </xf>
    <xf numFmtId="4" fontId="52" fillId="52" borderId="16" applyNumberFormat="0" applyProtection="0">
      <alignment horizontal="right" vertical="center"/>
    </xf>
    <xf numFmtId="0" fontId="2" fillId="2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55" fillId="0" borderId="0">
      <alignment/>
      <protection/>
    </xf>
    <xf numFmtId="4" fontId="56" fillId="52" borderId="16" applyNumberFormat="0" applyProtection="0">
      <alignment horizontal="right" vertical="center"/>
    </xf>
    <xf numFmtId="0" fontId="51" fillId="1" borderId="9" applyNumberFormat="0" applyFont="0" applyAlignment="0">
      <protection/>
    </xf>
    <xf numFmtId="0" fontId="57" fillId="0" borderId="0" applyNumberFormat="0" applyFill="0" applyBorder="0" applyAlignment="0">
      <protection/>
    </xf>
    <xf numFmtId="202" fontId="58" fillId="0" borderId="7">
      <alignment horizontal="left" vertical="center"/>
      <protection locked="0"/>
    </xf>
    <xf numFmtId="189" fontId="9" fillId="4" borderId="0" applyNumberFormat="0" applyFont="0" applyBorder="0" applyAlignment="0">
      <protection hidden="1"/>
    </xf>
    <xf numFmtId="0" fontId="12" fillId="0" borderId="0">
      <alignment/>
      <protection/>
    </xf>
    <xf numFmtId="40" fontId="59" fillId="0" borderId="0" applyBorder="0">
      <alignment horizontal="right"/>
      <protection/>
    </xf>
    <xf numFmtId="189" fontId="2" fillId="20" borderId="0" applyNumberFormat="0" applyFont="0" applyBorder="0" applyAlignment="0" applyProtection="0"/>
    <xf numFmtId="49" fontId="22" fillId="0" borderId="0" applyFill="0" applyBorder="0" applyAlignment="0">
      <protection/>
    </xf>
    <xf numFmtId="203" fontId="23" fillId="0" borderId="0" applyFill="0" applyBorder="0" applyAlignment="0">
      <protection/>
    </xf>
    <xf numFmtId="204" fontId="23" fillId="0" borderId="0" applyFill="0" applyBorder="0" applyAlignment="0">
      <protection/>
    </xf>
    <xf numFmtId="205" fontId="60" fillId="0" borderId="0" applyFill="0" applyBorder="0" applyAlignment="0" applyProtection="0"/>
    <xf numFmtId="0" fontId="61" fillId="0" borderId="0" applyFill="0" applyBorder="0" applyProtection="0">
      <alignment horizontal="left" vertical="top"/>
    </xf>
    <xf numFmtId="0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64" fillId="0" borderId="0" applyNumberFormat="0" applyFill="0" applyBorder="0" applyAlignment="0" applyProtection="0"/>
    <xf numFmtId="189" fontId="65" fillId="0" borderId="0" applyNumberFormat="0" applyFill="0" applyBorder="0" applyAlignment="0" applyProtection="0"/>
    <xf numFmtId="0" fontId="102" fillId="54" borderId="0" applyNumberFormat="0" applyBorder="0" applyAlignment="0" applyProtection="0"/>
    <xf numFmtId="0" fontId="18" fillId="40" borderId="0" applyNumberFormat="0" applyBorder="0" applyAlignment="0" applyProtection="0"/>
    <xf numFmtId="175" fontId="19" fillId="55" borderId="0" applyNumberFormat="0" applyBorder="0" applyAlignment="0" applyProtection="0"/>
    <xf numFmtId="0" fontId="102" fillId="56" borderId="0" applyNumberFormat="0" applyBorder="0" applyAlignment="0" applyProtection="0"/>
    <xf numFmtId="0" fontId="18" fillId="41" borderId="0" applyNumberFormat="0" applyBorder="0" applyAlignment="0" applyProtection="0"/>
    <xf numFmtId="175" fontId="19" fillId="23" borderId="0" applyNumberFormat="0" applyBorder="0" applyAlignment="0" applyProtection="0"/>
    <xf numFmtId="0" fontId="102" fillId="57" borderId="0" applyNumberFormat="0" applyBorder="0" applyAlignment="0" applyProtection="0"/>
    <xf numFmtId="0" fontId="18" fillId="42" borderId="0" applyNumberFormat="0" applyBorder="0" applyAlignment="0" applyProtection="0"/>
    <xf numFmtId="175" fontId="19" fillId="58" borderId="0" applyNumberFormat="0" applyBorder="0" applyAlignment="0" applyProtection="0"/>
    <xf numFmtId="0" fontId="102" fillId="59" borderId="0" applyNumberFormat="0" applyBorder="0" applyAlignment="0" applyProtection="0"/>
    <xf numFmtId="0" fontId="18" fillId="31" borderId="0" applyNumberFormat="0" applyBorder="0" applyAlignment="0" applyProtection="0"/>
    <xf numFmtId="175" fontId="19" fillId="48" borderId="0" applyNumberFormat="0" applyBorder="0" applyAlignment="0" applyProtection="0"/>
    <xf numFmtId="0" fontId="102" fillId="60" borderId="0" applyNumberFormat="0" applyBorder="0" applyAlignment="0" applyProtection="0"/>
    <xf numFmtId="0" fontId="18" fillId="32" borderId="0" applyNumberFormat="0" applyBorder="0" applyAlignment="0" applyProtection="0"/>
    <xf numFmtId="175" fontId="19" fillId="55" borderId="0" applyNumberFormat="0" applyBorder="0" applyAlignment="0" applyProtection="0"/>
    <xf numFmtId="0" fontId="102" fillId="61" borderId="0" applyNumberFormat="0" applyBorder="0" applyAlignment="0" applyProtection="0"/>
    <xf numFmtId="0" fontId="18" fillId="43" borderId="0" applyNumberFormat="0" applyBorder="0" applyAlignment="0" applyProtection="0"/>
    <xf numFmtId="175" fontId="19" fillId="23" borderId="0" applyNumberFormat="0" applyBorder="0" applyAlignment="0" applyProtection="0"/>
    <xf numFmtId="206" fontId="12" fillId="0" borderId="19">
      <alignment/>
      <protection locked="0"/>
    </xf>
    <xf numFmtId="0" fontId="103" fillId="62" borderId="20" applyNumberFormat="0" applyAlignment="0" applyProtection="0"/>
    <xf numFmtId="0" fontId="66" fillId="7" borderId="2" applyNumberFormat="0" applyAlignment="0" applyProtection="0"/>
    <xf numFmtId="175" fontId="67" fillId="11" borderId="15" applyNumberFormat="0" applyAlignment="0" applyProtection="0"/>
    <xf numFmtId="0" fontId="104" fillId="63" borderId="21" applyNumberFormat="0" applyAlignment="0" applyProtection="0"/>
    <xf numFmtId="0" fontId="68" fillId="44" borderId="16" applyNumberFormat="0" applyAlignment="0" applyProtection="0"/>
    <xf numFmtId="175" fontId="7" fillId="15" borderId="22" applyNumberFormat="0" applyAlignment="0" applyProtection="0"/>
    <xf numFmtId="0" fontId="105" fillId="63" borderId="20" applyNumberFormat="0" applyAlignment="0" applyProtection="0"/>
    <xf numFmtId="0" fontId="69" fillId="44" borderId="2" applyNumberFormat="0" applyAlignment="0" applyProtection="0"/>
    <xf numFmtId="175" fontId="70" fillId="15" borderId="15" applyNumberFormat="0" applyAlignment="0" applyProtection="0"/>
    <xf numFmtId="0" fontId="10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5" fontId="72" fillId="0" borderId="0" applyNumberFormat="0" applyFill="0" applyBorder="0" applyAlignment="0" applyProtection="0"/>
    <xf numFmtId="175" fontId="72" fillId="0" borderId="0" applyNumberFormat="0" applyFill="0" applyBorder="0" applyAlignment="0" applyProtection="0"/>
    <xf numFmtId="175" fontId="71" fillId="0" borderId="0" applyNumberFormat="0" applyFill="0" applyBorder="0" applyAlignment="0" applyProtection="0"/>
    <xf numFmtId="0" fontId="73" fillId="44" borderId="3">
      <alignment/>
      <protection/>
    </xf>
    <xf numFmtId="14" fontId="12" fillId="0" borderId="0">
      <alignment horizontal="right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7" fillId="0" borderId="23" applyNumberFormat="0" applyFill="0" applyAlignment="0" applyProtection="0"/>
    <xf numFmtId="0" fontId="74" fillId="0" borderId="11" applyNumberFormat="0" applyFill="0" applyAlignment="0" applyProtection="0"/>
    <xf numFmtId="175" fontId="75" fillId="0" borderId="24" applyNumberFormat="0" applyFill="0" applyAlignment="0" applyProtection="0"/>
    <xf numFmtId="0" fontId="108" fillId="0" borderId="25" applyNumberFormat="0" applyFill="0" applyAlignment="0" applyProtection="0"/>
    <xf numFmtId="0" fontId="76" fillId="0" borderId="12" applyNumberFormat="0" applyFill="0" applyAlignment="0" applyProtection="0"/>
    <xf numFmtId="175" fontId="77" fillId="0" borderId="26" applyNumberFormat="0" applyFill="0" applyAlignment="0" applyProtection="0"/>
    <xf numFmtId="0" fontId="109" fillId="0" borderId="27" applyNumberFormat="0" applyFill="0" applyAlignment="0" applyProtection="0"/>
    <xf numFmtId="0" fontId="78" fillId="0" borderId="13" applyNumberFormat="0" applyFill="0" applyAlignment="0" applyProtection="0"/>
    <xf numFmtId="175" fontId="79" fillId="0" borderId="28" applyNumberFormat="0" applyFill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5" fontId="79" fillId="0" borderId="0" applyNumberFormat="0" applyFill="0" applyBorder="0" applyAlignment="0" applyProtection="0"/>
    <xf numFmtId="206" fontId="80" fillId="6" borderId="19">
      <alignment/>
      <protection/>
    </xf>
    <xf numFmtId="0" fontId="2" fillId="0" borderId="7">
      <alignment horizontal="right"/>
      <protection/>
    </xf>
    <xf numFmtId="0" fontId="110" fillId="0" borderId="29" applyNumberFormat="0" applyFill="0" applyAlignment="0" applyProtection="0"/>
    <xf numFmtId="0" fontId="81" fillId="0" borderId="18" applyNumberFormat="0" applyFill="0" applyAlignment="0" applyProtection="0"/>
    <xf numFmtId="175" fontId="7" fillId="0" borderId="30" applyNumberFormat="0" applyFill="0" applyAlignment="0" applyProtection="0"/>
    <xf numFmtId="0" fontId="2" fillId="0" borderId="0">
      <alignment/>
      <protection/>
    </xf>
    <xf numFmtId="182" fontId="6" fillId="0" borderId="0">
      <alignment/>
      <protection/>
    </xf>
    <xf numFmtId="0" fontId="111" fillId="64" borderId="31" applyNumberFormat="0" applyAlignment="0" applyProtection="0"/>
    <xf numFmtId="0" fontId="82" fillId="45" borderId="4" applyNumberFormat="0" applyAlignment="0" applyProtection="0"/>
    <xf numFmtId="175" fontId="83" fillId="37" borderId="32" applyNumberFormat="0" applyAlignment="0" applyProtection="0"/>
    <xf numFmtId="3" fontId="12" fillId="0" borderId="0">
      <alignment/>
      <protection/>
    </xf>
    <xf numFmtId="0" fontId="11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5" fontId="85" fillId="0" borderId="0" applyNumberFormat="0" applyFill="0" applyBorder="0" applyAlignment="0" applyProtection="0"/>
    <xf numFmtId="0" fontId="113" fillId="65" borderId="0" applyNumberFormat="0" applyBorder="0" applyAlignment="0" applyProtection="0"/>
    <xf numFmtId="0" fontId="86" fillId="48" borderId="0" applyNumberFormat="0" applyBorder="0" applyAlignment="0" applyProtection="0"/>
    <xf numFmtId="175" fontId="87" fillId="29" borderId="0" applyNumberFormat="0" applyBorder="0" applyAlignment="0" applyProtection="0"/>
    <xf numFmtId="0" fontId="12" fillId="0" borderId="0">
      <alignment horizontal="left"/>
      <protection/>
    </xf>
    <xf numFmtId="0" fontId="9" fillId="0" borderId="0">
      <alignment/>
      <protection/>
    </xf>
    <xf numFmtId="0" fontId="114" fillId="0" borderId="0">
      <alignment/>
      <protection/>
    </xf>
    <xf numFmtId="0" fontId="0" fillId="0" borderId="0">
      <alignment/>
      <protection/>
    </xf>
    <xf numFmtId="184" fontId="114" fillId="0" borderId="0">
      <alignment/>
      <protection/>
    </xf>
    <xf numFmtId="2" fontId="9" fillId="0" borderId="0">
      <alignment/>
      <protection/>
    </xf>
    <xf numFmtId="0" fontId="114" fillId="0" borderId="0">
      <alignment/>
      <protection/>
    </xf>
    <xf numFmtId="175" fontId="114" fillId="0" borderId="0">
      <alignment/>
      <protection/>
    </xf>
    <xf numFmtId="0" fontId="114" fillId="0" borderId="0">
      <alignment/>
      <protection/>
    </xf>
    <xf numFmtId="174" fontId="114" fillId="0" borderId="0">
      <alignment/>
      <protection/>
    </xf>
    <xf numFmtId="0" fontId="114" fillId="0" borderId="0">
      <alignment/>
      <protection/>
    </xf>
    <xf numFmtId="175" fontId="9" fillId="0" borderId="0">
      <alignment/>
      <protection/>
    </xf>
    <xf numFmtId="174" fontId="115" fillId="0" borderId="0">
      <alignment/>
      <protection/>
    </xf>
    <xf numFmtId="182" fontId="0" fillId="0" borderId="0">
      <alignment/>
      <protection/>
    </xf>
    <xf numFmtId="0" fontId="2" fillId="0" borderId="0">
      <alignment/>
      <protection/>
    </xf>
    <xf numFmtId="0" fontId="114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174" fontId="12" fillId="0" borderId="0">
      <alignment/>
      <protection/>
    </xf>
    <xf numFmtId="0" fontId="2" fillId="0" borderId="0">
      <alignment/>
      <protection/>
    </xf>
    <xf numFmtId="0" fontId="2" fillId="0" borderId="0">
      <alignment horizontal="left"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182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2" fontId="0" fillId="0" borderId="0">
      <alignment/>
      <protection/>
    </xf>
    <xf numFmtId="0" fontId="2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12" fillId="0" borderId="0">
      <alignment/>
      <protection/>
    </xf>
    <xf numFmtId="174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174" fontId="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174" fontId="0" fillId="0" borderId="0">
      <alignment/>
      <protection/>
    </xf>
    <xf numFmtId="174" fontId="22" fillId="0" borderId="0">
      <alignment vertical="top"/>
      <protection/>
    </xf>
    <xf numFmtId="0" fontId="116" fillId="0" borderId="0" applyNumberFormat="0" applyFill="0" applyBorder="0" applyAlignment="0" applyProtection="0"/>
    <xf numFmtId="0" fontId="117" fillId="66" borderId="0" applyNumberFormat="0" applyBorder="0" applyAlignment="0" applyProtection="0"/>
    <xf numFmtId="0" fontId="88" fillId="3" borderId="0" applyNumberFormat="0" applyBorder="0" applyAlignment="0" applyProtection="0"/>
    <xf numFmtId="175" fontId="89" fillId="52" borderId="0" applyNumberFormat="0" applyBorder="0" applyAlignment="0" applyProtection="0"/>
    <xf numFmtId="0" fontId="11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5" fontId="91" fillId="0" borderId="0" applyNumberFormat="0" applyFill="0" applyBorder="0" applyAlignment="0" applyProtection="0"/>
    <xf numFmtId="0" fontId="0" fillId="67" borderId="33" applyNumberFormat="0" applyFont="0" applyAlignment="0" applyProtection="0"/>
    <xf numFmtId="0" fontId="16" fillId="29" borderId="15" applyNumberFormat="0" applyFont="0" applyAlignment="0" applyProtection="0"/>
    <xf numFmtId="175" fontId="6" fillId="29" borderId="2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9" fillId="0" borderId="34" applyNumberFormat="0" applyFill="0" applyAlignment="0" applyProtection="0"/>
    <xf numFmtId="0" fontId="92" fillId="0" borderId="14" applyNumberFormat="0" applyFill="0" applyAlignment="0" applyProtection="0"/>
    <xf numFmtId="175" fontId="93" fillId="0" borderId="35" applyNumberFormat="0" applyFill="0" applyAlignment="0" applyProtection="0"/>
    <xf numFmtId="0" fontId="13" fillId="0" borderId="0">
      <alignment/>
      <protection/>
    </xf>
    <xf numFmtId="175" fontId="13" fillId="0" borderId="0">
      <alignment/>
      <protection/>
    </xf>
    <xf numFmtId="175" fontId="12" fillId="0" borderId="0">
      <alignment/>
      <protection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175" fontId="30" fillId="0" borderId="0" applyNumberFormat="0" applyFont="0" applyFill="0" applyBorder="0" applyAlignment="0" applyProtection="0"/>
    <xf numFmtId="0" fontId="12" fillId="0" borderId="0">
      <alignment vertical="justify"/>
      <protection/>
    </xf>
    <xf numFmtId="0" fontId="12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207" fontId="1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21" fillId="68" borderId="0" applyNumberFormat="0" applyBorder="0" applyAlignment="0" applyProtection="0"/>
    <xf numFmtId="0" fontId="95" fillId="4" borderId="0" applyNumberFormat="0" applyBorder="0" applyAlignment="0" applyProtection="0"/>
    <xf numFmtId="175" fontId="96" fillId="13" borderId="0" applyNumberFormat="0" applyBorder="0" applyAlignment="0" applyProtection="0"/>
    <xf numFmtId="4" fontId="2" fillId="0" borderId="7">
      <alignment/>
      <protection/>
    </xf>
    <xf numFmtId="170" fontId="14" fillId="0" borderId="0">
      <alignment/>
      <protection locked="0"/>
    </xf>
  </cellStyleXfs>
  <cellXfs count="116">
    <xf numFmtId="0" fontId="0" fillId="0" borderId="0" xfId="0" applyFont="1" applyAlignment="1">
      <alignment/>
    </xf>
    <xf numFmtId="0" fontId="122" fillId="0" borderId="0" xfId="0" applyFont="1" applyAlignment="1">
      <alignment/>
    </xf>
    <xf numFmtId="0" fontId="114" fillId="0" borderId="0" xfId="0" applyFont="1" applyAlignment="1">
      <alignment/>
    </xf>
    <xf numFmtId="0" fontId="6" fillId="0" borderId="0" xfId="441" applyFont="1" applyFill="1">
      <alignment/>
      <protection/>
    </xf>
    <xf numFmtId="0" fontId="6" fillId="0" borderId="0" xfId="441" applyFont="1" applyFill="1" applyAlignment="1">
      <alignment horizontal="center"/>
      <protection/>
    </xf>
    <xf numFmtId="171" fontId="6" fillId="0" borderId="0" xfId="532" applyFont="1" applyFill="1" applyAlignment="1">
      <alignment/>
    </xf>
    <xf numFmtId="0" fontId="5" fillId="0" borderId="0" xfId="441" applyFont="1" applyFill="1" applyBorder="1" applyAlignment="1">
      <alignment horizontal="center"/>
      <protection/>
    </xf>
    <xf numFmtId="0" fontId="6" fillId="0" borderId="0" xfId="441" applyFont="1" applyBorder="1" applyAlignment="1">
      <alignment horizontal="center"/>
      <protection/>
    </xf>
    <xf numFmtId="0" fontId="114" fillId="0" borderId="0" xfId="0" applyFont="1" applyFill="1" applyAlignment="1">
      <alignment/>
    </xf>
    <xf numFmtId="171" fontId="114" fillId="0" borderId="0" xfId="532" applyFont="1" applyFill="1" applyAlignment="1">
      <alignment/>
    </xf>
    <xf numFmtId="0" fontId="120" fillId="0" borderId="0" xfId="0" applyFont="1" applyAlignment="1">
      <alignment/>
    </xf>
    <xf numFmtId="0" fontId="6" fillId="69" borderId="0" xfId="452" applyFont="1" applyFill="1">
      <alignment/>
      <protection/>
    </xf>
    <xf numFmtId="4" fontId="6" fillId="69" borderId="0" xfId="452" applyNumberFormat="1" applyFont="1" applyFill="1" applyAlignment="1">
      <alignment horizontal="right"/>
      <protection/>
    </xf>
    <xf numFmtId="0" fontId="7" fillId="69" borderId="0" xfId="452" applyFont="1" applyFill="1" applyAlignment="1">
      <alignment horizontal="center"/>
      <protection/>
    </xf>
    <xf numFmtId="0" fontId="8" fillId="69" borderId="0" xfId="452" applyFont="1" applyFill="1" applyAlignment="1">
      <alignment horizontal="center"/>
      <protection/>
    </xf>
    <xf numFmtId="0" fontId="123" fillId="0" borderId="10" xfId="0" applyFont="1" applyBorder="1" applyAlignment="1">
      <alignment wrapText="1"/>
    </xf>
    <xf numFmtId="0" fontId="124" fillId="0" borderId="0" xfId="0" applyFont="1" applyAlignment="1">
      <alignment horizontal="center" wrapText="1"/>
    </xf>
    <xf numFmtId="0" fontId="124" fillId="0" borderId="10" xfId="0" applyFont="1" applyBorder="1" applyAlignment="1">
      <alignment horizontal="center" wrapText="1"/>
    </xf>
    <xf numFmtId="0" fontId="125" fillId="0" borderId="10" xfId="0" applyFont="1" applyBorder="1" applyAlignment="1">
      <alignment horizontal="right" wrapText="1"/>
    </xf>
    <xf numFmtId="0" fontId="125" fillId="0" borderId="0" xfId="0" applyFont="1" applyAlignment="1">
      <alignment horizontal="right" wrapText="1"/>
    </xf>
    <xf numFmtId="0" fontId="124" fillId="0" borderId="0" xfId="0" applyFont="1" applyAlignment="1">
      <alignment wrapText="1"/>
    </xf>
    <xf numFmtId="0" fontId="114" fillId="0" borderId="0" xfId="0" applyFont="1" applyAlignment="1">
      <alignment horizontal="center" wrapText="1"/>
    </xf>
    <xf numFmtId="0" fontId="124" fillId="0" borderId="0" xfId="0" applyFont="1" applyAlignment="1">
      <alignment horizontal="right" wrapText="1"/>
    </xf>
    <xf numFmtId="0" fontId="114" fillId="0" borderId="0" xfId="0" applyFont="1" applyAlignment="1">
      <alignment horizontal="right" wrapText="1"/>
    </xf>
    <xf numFmtId="0" fontId="126" fillId="0" borderId="0" xfId="0" applyFont="1" applyAlignment="1">
      <alignment horizontal="center" wrapText="1"/>
    </xf>
    <xf numFmtId="0" fontId="114" fillId="0" borderId="0" xfId="0" applyFont="1" applyAlignment="1">
      <alignment wrapText="1"/>
    </xf>
    <xf numFmtId="3" fontId="114" fillId="0" borderId="0" xfId="0" applyNumberFormat="1" applyFont="1" applyAlignment="1">
      <alignment horizontal="right" wrapText="1"/>
    </xf>
    <xf numFmtId="0" fontId="114" fillId="0" borderId="10" xfId="0" applyFont="1" applyBorder="1" applyAlignment="1">
      <alignment wrapText="1"/>
    </xf>
    <xf numFmtId="0" fontId="114" fillId="0" borderId="10" xfId="0" applyFont="1" applyBorder="1" applyAlignment="1">
      <alignment horizontal="center" wrapText="1"/>
    </xf>
    <xf numFmtId="3" fontId="114" fillId="0" borderId="10" xfId="0" applyNumberFormat="1" applyFont="1" applyBorder="1" applyAlignment="1">
      <alignment horizontal="right" wrapText="1"/>
    </xf>
    <xf numFmtId="0" fontId="126" fillId="0" borderId="10" xfId="0" applyFont="1" applyBorder="1" applyAlignment="1">
      <alignment wrapText="1"/>
    </xf>
    <xf numFmtId="0" fontId="124" fillId="0" borderId="36" xfId="0" applyFont="1" applyBorder="1" applyAlignment="1">
      <alignment horizontal="left" wrapText="1"/>
    </xf>
    <xf numFmtId="0" fontId="114" fillId="0" borderId="36" xfId="0" applyFont="1" applyBorder="1" applyAlignment="1">
      <alignment horizontal="center" wrapText="1"/>
    </xf>
    <xf numFmtId="3" fontId="114" fillId="0" borderId="36" xfId="0" applyNumberFormat="1" applyFont="1" applyBorder="1" applyAlignment="1">
      <alignment horizontal="right" wrapText="1"/>
    </xf>
    <xf numFmtId="0" fontId="126" fillId="0" borderId="0" xfId="0" applyFont="1" applyAlignment="1">
      <alignment wrapText="1"/>
    </xf>
    <xf numFmtId="0" fontId="126" fillId="0" borderId="37" xfId="0" applyFont="1" applyBorder="1" applyAlignment="1">
      <alignment wrapText="1"/>
    </xf>
    <xf numFmtId="0" fontId="126" fillId="0" borderId="37" xfId="0" applyFont="1" applyBorder="1" applyAlignment="1">
      <alignment horizontal="center" wrapText="1"/>
    </xf>
    <xf numFmtId="0" fontId="126" fillId="0" borderId="8" xfId="0" applyFont="1" applyBorder="1" applyAlignment="1">
      <alignment wrapText="1"/>
    </xf>
    <xf numFmtId="0" fontId="114" fillId="0" borderId="8" xfId="0" applyFont="1" applyBorder="1" applyAlignment="1">
      <alignment horizontal="center" wrapText="1"/>
    </xf>
    <xf numFmtId="3" fontId="114" fillId="0" borderId="8" xfId="0" applyNumberFormat="1" applyFont="1" applyBorder="1" applyAlignment="1">
      <alignment horizontal="right" wrapText="1"/>
    </xf>
    <xf numFmtId="0" fontId="124" fillId="0" borderId="10" xfId="0" applyFont="1" applyBorder="1" applyAlignment="1">
      <alignment horizontal="left" wrapText="1"/>
    </xf>
    <xf numFmtId="0" fontId="114" fillId="0" borderId="36" xfId="0" applyFont="1" applyBorder="1" applyAlignment="1">
      <alignment horizontal="left" wrapText="1"/>
    </xf>
    <xf numFmtId="0" fontId="124" fillId="0" borderId="36" xfId="0" applyFont="1" applyBorder="1" applyAlignment="1">
      <alignment horizontal="right" wrapText="1"/>
    </xf>
    <xf numFmtId="0" fontId="124" fillId="0" borderId="37" xfId="0" applyFont="1" applyBorder="1" applyAlignment="1">
      <alignment horizontal="center" wrapText="1"/>
    </xf>
    <xf numFmtId="0" fontId="114" fillId="0" borderId="38" xfId="0" applyFont="1" applyBorder="1" applyAlignment="1">
      <alignment horizontal="center" wrapText="1"/>
    </xf>
    <xf numFmtId="0" fontId="126" fillId="0" borderId="39" xfId="0" applyFont="1" applyBorder="1" applyAlignment="1">
      <alignment horizontal="center" wrapText="1"/>
    </xf>
    <xf numFmtId="0" fontId="125" fillId="0" borderId="37" xfId="0" applyFont="1" applyBorder="1" applyAlignment="1">
      <alignment horizontal="right" wrapText="1"/>
    </xf>
    <xf numFmtId="0" fontId="114" fillId="0" borderId="37" xfId="0" applyFont="1" applyBorder="1" applyAlignment="1">
      <alignment horizontal="right" wrapText="1"/>
    </xf>
    <xf numFmtId="0" fontId="114" fillId="0" borderId="39" xfId="0" applyFont="1" applyBorder="1" applyAlignment="1">
      <alignment horizontal="right" wrapText="1"/>
    </xf>
    <xf numFmtId="0" fontId="124" fillId="0" borderId="37" xfId="0" applyFont="1" applyBorder="1" applyAlignment="1">
      <alignment wrapText="1"/>
    </xf>
    <xf numFmtId="0" fontId="124" fillId="0" borderId="37" xfId="0" applyFont="1" applyBorder="1" applyAlignment="1">
      <alignment horizontal="right" wrapText="1"/>
    </xf>
    <xf numFmtId="0" fontId="124" fillId="0" borderId="38" xfId="0" applyFont="1" applyBorder="1" applyAlignment="1">
      <alignment horizontal="right" wrapText="1"/>
    </xf>
    <xf numFmtId="0" fontId="114" fillId="0" borderId="0" xfId="0" applyFont="1" applyAlignment="1">
      <alignment vertical="top" wrapText="1"/>
    </xf>
    <xf numFmtId="0" fontId="114" fillId="0" borderId="0" xfId="0" applyFont="1" applyAlignment="1">
      <alignment horizontal="center" vertical="top" wrapText="1"/>
    </xf>
    <xf numFmtId="0" fontId="124" fillId="0" borderId="10" xfId="0" applyFont="1" applyBorder="1" applyAlignment="1">
      <alignment wrapText="1"/>
    </xf>
    <xf numFmtId="0" fontId="114" fillId="0" borderId="36" xfId="0" applyFont="1" applyBorder="1" applyAlignment="1">
      <alignment wrapText="1"/>
    </xf>
    <xf numFmtId="0" fontId="124" fillId="0" borderId="36" xfId="0" applyFont="1" applyBorder="1" applyAlignment="1">
      <alignment horizontal="center" wrapText="1"/>
    </xf>
    <xf numFmtId="172" fontId="6" fillId="0" borderId="10" xfId="535" applyNumberFormat="1" applyFont="1" applyBorder="1" applyAlignment="1">
      <alignment wrapText="1"/>
    </xf>
    <xf numFmtId="172" fontId="114" fillId="0" borderId="0" xfId="0" applyNumberFormat="1" applyFont="1" applyAlignment="1">
      <alignment horizontal="right" wrapText="1"/>
    </xf>
    <xf numFmtId="172" fontId="114" fillId="0" borderId="10" xfId="0" applyNumberFormat="1" applyFont="1" applyBorder="1" applyAlignment="1">
      <alignment horizontal="right" wrapText="1"/>
    </xf>
    <xf numFmtId="172" fontId="124" fillId="0" borderId="0" xfId="0" applyNumberFormat="1" applyFont="1" applyAlignment="1">
      <alignment horizontal="right" wrapText="1"/>
    </xf>
    <xf numFmtId="0" fontId="124" fillId="0" borderId="10" xfId="0" applyFont="1" applyBorder="1" applyAlignment="1">
      <alignment horizontal="right" wrapText="1"/>
    </xf>
    <xf numFmtId="0" fontId="124" fillId="0" borderId="8" xfId="0" applyFont="1" applyBorder="1" applyAlignment="1">
      <alignment wrapText="1"/>
    </xf>
    <xf numFmtId="0" fontId="124" fillId="0" borderId="8" xfId="0" applyFont="1" applyBorder="1" applyAlignment="1">
      <alignment horizontal="center" wrapText="1"/>
    </xf>
    <xf numFmtId="3" fontId="124" fillId="0" borderId="8" xfId="0" applyNumberFormat="1" applyFont="1" applyBorder="1" applyAlignment="1">
      <alignment horizontal="right" wrapText="1"/>
    </xf>
    <xf numFmtId="0" fontId="124" fillId="0" borderId="8" xfId="0" applyFont="1" applyBorder="1" applyAlignment="1">
      <alignment horizontal="right" wrapText="1"/>
    </xf>
    <xf numFmtId="0" fontId="114" fillId="0" borderId="10" xfId="0" applyFont="1" applyBorder="1" applyAlignment="1">
      <alignment horizontal="right" wrapText="1"/>
    </xf>
    <xf numFmtId="3" fontId="124" fillId="0" borderId="10" xfId="0" applyNumberFormat="1" applyFont="1" applyBorder="1" applyAlignment="1">
      <alignment horizontal="right" wrapText="1"/>
    </xf>
    <xf numFmtId="0" fontId="124" fillId="0" borderId="38" xfId="0" applyFont="1" applyBorder="1" applyAlignment="1">
      <alignment wrapText="1"/>
    </xf>
    <xf numFmtId="3" fontId="124" fillId="0" borderId="38" xfId="0" applyNumberFormat="1" applyFont="1" applyBorder="1" applyAlignment="1">
      <alignment horizontal="right" wrapText="1"/>
    </xf>
    <xf numFmtId="3" fontId="124" fillId="0" borderId="0" xfId="0" applyNumberFormat="1" applyFont="1" applyAlignment="1">
      <alignment horizontal="right" wrapText="1"/>
    </xf>
    <xf numFmtId="3" fontId="124" fillId="0" borderId="37" xfId="0" applyNumberFormat="1" applyFont="1" applyBorder="1" applyAlignment="1">
      <alignment horizontal="right" wrapText="1"/>
    </xf>
    <xf numFmtId="0" fontId="126" fillId="0" borderId="10" xfId="0" applyFont="1" applyBorder="1" applyAlignment="1">
      <alignment horizontal="center" wrapText="1"/>
    </xf>
    <xf numFmtId="0" fontId="125" fillId="0" borderId="0" xfId="0" applyFont="1" applyAlignment="1">
      <alignment wrapText="1"/>
    </xf>
    <xf numFmtId="0" fontId="124" fillId="0" borderId="36" xfId="0" applyFont="1" applyBorder="1" applyAlignment="1">
      <alignment wrapText="1"/>
    </xf>
    <xf numFmtId="0" fontId="126" fillId="0" borderId="36" xfId="0" applyFont="1" applyBorder="1" applyAlignment="1">
      <alignment horizontal="center" wrapText="1"/>
    </xf>
    <xf numFmtId="3" fontId="124" fillId="0" borderId="36" xfId="0" applyNumberFormat="1" applyFont="1" applyBorder="1" applyAlignment="1">
      <alignment horizontal="right" wrapText="1"/>
    </xf>
    <xf numFmtId="172" fontId="114" fillId="0" borderId="0" xfId="0" applyNumberFormat="1" applyFont="1" applyAlignment="1">
      <alignment wrapText="1"/>
    </xf>
    <xf numFmtId="172" fontId="124" fillId="0" borderId="10" xfId="0" applyNumberFormat="1" applyFont="1" applyBorder="1" applyAlignment="1">
      <alignment horizontal="right" wrapText="1"/>
    </xf>
    <xf numFmtId="0" fontId="114" fillId="0" borderId="0" xfId="0" applyFont="1" applyAlignment="1">
      <alignment wrapText="1"/>
    </xf>
    <xf numFmtId="0" fontId="124" fillId="0" borderId="0" xfId="0" applyFont="1" applyAlignment="1">
      <alignment horizontal="center" wrapText="1"/>
    </xf>
    <xf numFmtId="0" fontId="114" fillId="0" borderId="0" xfId="0" applyFont="1" applyAlignment="1">
      <alignment horizontal="center" wrapText="1"/>
    </xf>
    <xf numFmtId="0" fontId="114" fillId="0" borderId="0" xfId="0" applyFont="1" applyBorder="1" applyAlignment="1">
      <alignment wrapText="1"/>
    </xf>
    <xf numFmtId="0" fontId="114" fillId="0" borderId="0" xfId="0" applyFont="1" applyBorder="1" applyAlignment="1">
      <alignment horizontal="center" wrapText="1"/>
    </xf>
    <xf numFmtId="3" fontId="114" fillId="0" borderId="0" xfId="0" applyNumberFormat="1" applyFont="1" applyBorder="1" applyAlignment="1">
      <alignment horizontal="right" wrapText="1"/>
    </xf>
    <xf numFmtId="0" fontId="126" fillId="0" borderId="0" xfId="0" applyFont="1" applyBorder="1" applyAlignment="1">
      <alignment horizontal="center" wrapText="1"/>
    </xf>
    <xf numFmtId="0" fontId="114" fillId="0" borderId="0" xfId="0" applyFont="1" applyBorder="1" applyAlignment="1">
      <alignment horizontal="right" wrapText="1"/>
    </xf>
    <xf numFmtId="0" fontId="126" fillId="0" borderId="9" xfId="0" applyFont="1" applyBorder="1" applyAlignment="1">
      <alignment wrapText="1"/>
    </xf>
    <xf numFmtId="0" fontId="114" fillId="0" borderId="9" xfId="0" applyFont="1" applyBorder="1" applyAlignment="1">
      <alignment horizontal="center" wrapText="1"/>
    </xf>
    <xf numFmtId="3" fontId="114" fillId="0" borderId="9" xfId="0" applyNumberFormat="1" applyFont="1" applyBorder="1" applyAlignment="1">
      <alignment horizontal="right" wrapText="1"/>
    </xf>
    <xf numFmtId="0" fontId="127" fillId="0" borderId="0" xfId="0" applyFont="1" applyAlignment="1">
      <alignment wrapText="1"/>
    </xf>
    <xf numFmtId="0" fontId="127" fillId="0" borderId="39" xfId="0" applyFont="1" applyBorder="1" applyAlignment="1">
      <alignment wrapText="1"/>
    </xf>
    <xf numFmtId="0" fontId="3" fillId="0" borderId="7" xfId="411" applyFont="1" applyFill="1" applyBorder="1" applyAlignment="1">
      <alignment vertical="center"/>
      <protection/>
    </xf>
    <xf numFmtId="0" fontId="114" fillId="0" borderId="0" xfId="0" applyFont="1" applyFill="1" applyAlignment="1">
      <alignment horizontal="center" wrapText="1"/>
    </xf>
    <xf numFmtId="0" fontId="125" fillId="0" borderId="10" xfId="0" applyFont="1" applyBorder="1" applyAlignment="1">
      <alignment horizontal="right" vertical="top" wrapText="1"/>
    </xf>
    <xf numFmtId="0" fontId="114" fillId="0" borderId="37" xfId="0" applyFont="1" applyBorder="1" applyAlignment="1">
      <alignment horizontal="center" vertical="top" wrapText="1"/>
    </xf>
    <xf numFmtId="0" fontId="114" fillId="0" borderId="0" xfId="0" applyFont="1" applyBorder="1" applyAlignment="1">
      <alignment horizontal="center" vertical="top" wrapText="1"/>
    </xf>
    <xf numFmtId="0" fontId="114" fillId="0" borderId="10" xfId="0" applyFont="1" applyBorder="1" applyAlignment="1">
      <alignment horizontal="center" vertical="top" wrapText="1"/>
    </xf>
    <xf numFmtId="0" fontId="5" fillId="0" borderId="0" xfId="411" applyFont="1" applyFill="1" applyBorder="1" applyAlignment="1">
      <alignment horizontal="center"/>
      <protection/>
    </xf>
    <xf numFmtId="0" fontId="5" fillId="0" borderId="0" xfId="411" applyFont="1" applyFill="1" applyAlignment="1">
      <alignment horizontal="center"/>
      <protection/>
    </xf>
    <xf numFmtId="0" fontId="114" fillId="0" borderId="0" xfId="0" applyFont="1" applyAlignment="1">
      <alignment wrapText="1"/>
    </xf>
    <xf numFmtId="0" fontId="114" fillId="0" borderId="0" xfId="0" applyFont="1" applyAlignment="1">
      <alignment horizontal="center" wrapText="1"/>
    </xf>
    <xf numFmtId="0" fontId="4" fillId="69" borderId="7" xfId="452" applyFont="1" applyFill="1" applyBorder="1" applyAlignment="1">
      <alignment horizontal="center" vertical="center" wrapText="1"/>
      <protection/>
    </xf>
    <xf numFmtId="0" fontId="7" fillId="69" borderId="0" xfId="452" applyFont="1" applyFill="1" applyAlignment="1">
      <alignment horizontal="center"/>
      <protection/>
    </xf>
    <xf numFmtId="0" fontId="8" fillId="69" borderId="0" xfId="452" applyFont="1" applyFill="1" applyAlignment="1">
      <alignment horizontal="center"/>
      <protection/>
    </xf>
    <xf numFmtId="0" fontId="4" fillId="0" borderId="7" xfId="441" applyFont="1" applyBorder="1" applyAlignment="1">
      <alignment horizontal="center" vertical="center" wrapText="1"/>
      <protection/>
    </xf>
    <xf numFmtId="0" fontId="124" fillId="0" borderId="0" xfId="0" applyFont="1" applyAlignment="1">
      <alignment horizontal="center" wrapText="1"/>
    </xf>
    <xf numFmtId="0" fontId="124" fillId="0" borderId="10" xfId="0" applyFont="1" applyBorder="1" applyAlignment="1">
      <alignment horizontal="center" wrapText="1"/>
    </xf>
    <xf numFmtId="0" fontId="5" fillId="0" borderId="0" xfId="441" applyFont="1" applyBorder="1" applyAlignment="1">
      <alignment horizontal="center"/>
      <protection/>
    </xf>
    <xf numFmtId="0" fontId="6" fillId="0" borderId="0" xfId="441" applyFont="1" applyBorder="1" applyAlignment="1">
      <alignment horizontal="center"/>
      <protection/>
    </xf>
    <xf numFmtId="0" fontId="123" fillId="0" borderId="0" xfId="0" applyFont="1" applyAlignment="1">
      <alignment wrapText="1"/>
    </xf>
    <xf numFmtId="0" fontId="123" fillId="0" borderId="10" xfId="0" applyFont="1" applyBorder="1" applyAlignment="1">
      <alignment wrapText="1"/>
    </xf>
    <xf numFmtId="0" fontId="7" fillId="0" borderId="0" xfId="441" applyFont="1" applyAlignment="1">
      <alignment horizontal="center"/>
      <protection/>
    </xf>
    <xf numFmtId="0" fontId="124" fillId="0" borderId="0" xfId="0" applyFont="1" applyBorder="1" applyAlignment="1">
      <alignment wrapText="1"/>
    </xf>
    <xf numFmtId="3" fontId="124" fillId="0" borderId="0" xfId="0" applyNumberFormat="1" applyFont="1" applyBorder="1" applyAlignment="1">
      <alignment horizontal="right" wrapText="1"/>
    </xf>
    <xf numFmtId="0" fontId="124" fillId="0" borderId="0" xfId="0" applyFont="1" applyBorder="1" applyAlignment="1">
      <alignment horizontal="right" wrapText="1"/>
    </xf>
  </cellXfs>
  <cellStyles count="543">
    <cellStyle name="Normal" xfId="0"/>
    <cellStyle name=" б" xfId="15"/>
    <cellStyle name="&#13;&#10;JournalTemplate=C:\COMFO\CTALK\JOURSTD.TPL&#13;&#10;LbStateAddress=3 3 0 251 1 89 2 311&#13;&#10;LbStateJou" xfId="16"/>
    <cellStyle name="% 2" xfId="17"/>
    <cellStyle name="% 3" xfId="18"/>
    <cellStyle name="_~3392002" xfId="19"/>
    <cellStyle name="_~4999504" xfId="20"/>
    <cellStyle name="_0 ФО с примечаниями" xfId="21"/>
    <cellStyle name="_2008 Alina D Баланс" xfId="22"/>
    <cellStyle name="_2009 ПЯТ Баланс" xfId="23"/>
    <cellStyle name="_4 ФО Бектуров  отдельная" xfId="24"/>
    <cellStyle name="_Alina Pro КПН после исправл" xfId="25"/>
    <cellStyle name="_E 08 Прочие дебиторы и авансы" xfId="26"/>
    <cellStyle name="_E 7 и 17 ДЗ Бектурова" xfId="27"/>
    <cellStyle name="_PRICE_1C" xfId="28"/>
    <cellStyle name="_V 2009 Alina Management ФО с расш" xfId="29"/>
    <cellStyle name="_V 2009 Holding (КФО)" xfId="30"/>
    <cellStyle name="_V 2009 Holding ОФО" xfId="31"/>
    <cellStyle name="_V 2009 ПЯТ ФО" xfId="32"/>
    <cellStyle name="_V Alina D ФО с расшифр" xfId="33"/>
    <cellStyle name="_V Расчет ОНО" xfId="34"/>
    <cellStyle name="_V Расшифровка в Ф-3" xfId="35"/>
    <cellStyle name="_V Ф-100 версия от 29.03.10" xfId="36"/>
    <cellStyle name="_Баланс за 2005 год КИНГ отд." xfId="37"/>
    <cellStyle name="_Баланс за 2005 год по  МСФО (расш) КИНГ отд." xfId="38"/>
    <cellStyle name="_Е 14 Налогообложение " xfId="39"/>
    <cellStyle name="_Книга2" xfId="40"/>
    <cellStyle name="_Копия Приложения к формам отчетов" xfId="41"/>
    <cellStyle name="_мебель, оборудование инвентарь1207" xfId="42"/>
    <cellStyle name="_ОНО для ОС" xfId="43"/>
    <cellStyle name="_ОНО по ОС на 2009 МГЛ" xfId="44"/>
    <cellStyle name="_ОНО ТОО Сонгвон Галя актуальный 17.04.09" xfId="45"/>
    <cellStyle name="_Отдельная ФО ПЯТ за 2008 год" xfId="46"/>
    <cellStyle name="_ОТЧЕТ для ДКФ    06 04 05  (6)" xfId="47"/>
    <cellStyle name="_План развития ПТС на 2005-2010 (связи станционной части)" xfId="48"/>
    <cellStyle name="_Поставщики" xfId="49"/>
    <cellStyle name="_Приложения к формам отчетов за 2005 год КИНГ свод." xfId="50"/>
    <cellStyle name="_произв.цели - приложение к СНР_айгерим_09.11" xfId="51"/>
    <cellStyle name="_Раб.таблица 1 кв.2006" xfId="52"/>
    <cellStyle name="_Рабочая таблица Баланс за 2005 год1 (version 1)" xfId="53"/>
    <cellStyle name="_Расшифровка статей баланса" xfId="54"/>
    <cellStyle name="_Расшифровка статей баланса Алина Про 2009 Стар" xfId="55"/>
    <cellStyle name="_Расшифровка статей баланса Норсервис 2007" xfId="56"/>
    <cellStyle name="_Расшифровка статей баланса Норсервис 2009" xfId="57"/>
    <cellStyle name="_Расшифровка фин отчета" xfId="58"/>
    <cellStyle name="_Расшифровки на 01.01.06" xfId="59"/>
    <cellStyle name="_Резерв по отпускам Холдинг" xfId="60"/>
    <cellStyle name="_сверка лицевых" xfId="61"/>
    <cellStyle name="_Свод КазНИПИ-Приложения к формам отчетов" xfId="62"/>
    <cellStyle name="_Сводные расшифровки МСФО" xfId="63"/>
    <cellStyle name="_Утв СД Бюджет расшиф 29 12 05" xfId="64"/>
    <cellStyle name="_Ф-2 Ляззат" xfId="65"/>
    <cellStyle name="_Финансовая отчетность ТОО АГСС 2009" xfId="66"/>
    <cellStyle name="_ФО" xfId="67"/>
    <cellStyle name="_ФО 2009 АРЦ Алматыгаз" xfId="68"/>
    <cellStyle name="_ФО 6 " xfId="69"/>
    <cellStyle name="_ФО за 2009 г. ТОО" xfId="70"/>
    <cellStyle name="_Форма ввода для гибкой загрузки КМГ 12.2008" xfId="71"/>
    <cellStyle name="_Формы МСФОс для ДЧП(расш) " xfId="72"/>
    <cellStyle name="_шаблон формы отчетности 2009 отдельная 01.02" xfId="73"/>
    <cellStyle name="”ќђќ‘ћ‚›‰" xfId="74"/>
    <cellStyle name="”љ‘ђћ‚ђќќ›‰" xfId="75"/>
    <cellStyle name="„…ќ…†ќ›‰" xfId="76"/>
    <cellStyle name="‡ђѓћ‹ћ‚ћљ1" xfId="77"/>
    <cellStyle name="‡ђѓћ‹ћ‚ћљ2" xfId="78"/>
    <cellStyle name="’ћѓћ‚›‰" xfId="79"/>
    <cellStyle name="20% - Accent1" xfId="80"/>
    <cellStyle name="20% - Accent2" xfId="81"/>
    <cellStyle name="20% - Accent3" xfId="82"/>
    <cellStyle name="20% - Accent4" xfId="83"/>
    <cellStyle name="20% - Accent5" xfId="84"/>
    <cellStyle name="20% - Accent6" xfId="85"/>
    <cellStyle name="20% — акцент1" xfId="86"/>
    <cellStyle name="20% - Акцент1 2" xfId="87"/>
    <cellStyle name="20% - Акцент1 3" xfId="88"/>
    <cellStyle name="20% — акцент2" xfId="89"/>
    <cellStyle name="20% - Акцент2 2" xfId="90"/>
    <cellStyle name="20% - Акцент2 3" xfId="91"/>
    <cellStyle name="20% — акцент3" xfId="92"/>
    <cellStyle name="20% - Акцент3 2" xfId="93"/>
    <cellStyle name="20% - Акцент3 3" xfId="94"/>
    <cellStyle name="20% — акцент4" xfId="95"/>
    <cellStyle name="20% - Акцент4 2" xfId="96"/>
    <cellStyle name="20% - Акцент4 3" xfId="97"/>
    <cellStyle name="20% — акцент5" xfId="98"/>
    <cellStyle name="20% - Акцент5 2" xfId="99"/>
    <cellStyle name="20% - Акцент5 3" xfId="100"/>
    <cellStyle name="20% — акцент6" xfId="101"/>
    <cellStyle name="20% - Акцент6 2" xfId="102"/>
    <cellStyle name="20% - Акцент6 3" xfId="103"/>
    <cellStyle name="40% - Accent1" xfId="104"/>
    <cellStyle name="40% - Accent2" xfId="105"/>
    <cellStyle name="40% - Accent3" xfId="106"/>
    <cellStyle name="40% - Accent4" xfId="107"/>
    <cellStyle name="40% - Accent5" xfId="108"/>
    <cellStyle name="40% - Accent6" xfId="109"/>
    <cellStyle name="40% — акцент1" xfId="110"/>
    <cellStyle name="40% - Акцент1 2" xfId="111"/>
    <cellStyle name="40% - Акцент1 3" xfId="112"/>
    <cellStyle name="40% — акцент2" xfId="113"/>
    <cellStyle name="40% - Акцент2 2" xfId="114"/>
    <cellStyle name="40% - Акцент2 3" xfId="115"/>
    <cellStyle name="40% — акцент3" xfId="116"/>
    <cellStyle name="40% - Акцент3 2" xfId="117"/>
    <cellStyle name="40% - Акцент3 3" xfId="118"/>
    <cellStyle name="40% — акцент4" xfId="119"/>
    <cellStyle name="40% - Акцент4 2" xfId="120"/>
    <cellStyle name="40% - Акцент4 3" xfId="121"/>
    <cellStyle name="40% — акцент5" xfId="122"/>
    <cellStyle name="40% - Акцент5 2" xfId="123"/>
    <cellStyle name="40% - Акцент5 3" xfId="124"/>
    <cellStyle name="40% — акцент6" xfId="125"/>
    <cellStyle name="40% - Акцент6 2" xfId="126"/>
    <cellStyle name="40% - Акцент6 3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— акцент1" xfId="134"/>
    <cellStyle name="60% - Акцент1 2" xfId="135"/>
    <cellStyle name="60% - Акцент1 3" xfId="136"/>
    <cellStyle name="60% — акцент2" xfId="137"/>
    <cellStyle name="60% - Акцент2 2" xfId="138"/>
    <cellStyle name="60% - Акцент2 3" xfId="139"/>
    <cellStyle name="60% — акцент3" xfId="140"/>
    <cellStyle name="60% - Акцент3 2" xfId="141"/>
    <cellStyle name="60% - Акцент3 3" xfId="142"/>
    <cellStyle name="60% — акцент4" xfId="143"/>
    <cellStyle name="60% - Акцент4 2" xfId="144"/>
    <cellStyle name="60% - Акцент4 3" xfId="145"/>
    <cellStyle name="60% — акцент5" xfId="146"/>
    <cellStyle name="60% - Акцент5 2" xfId="147"/>
    <cellStyle name="60% - Акцент5 3" xfId="148"/>
    <cellStyle name="60% — акцент6" xfId="149"/>
    <cellStyle name="60% - Акцент6 2" xfId="150"/>
    <cellStyle name="60% - Акцент6 3" xfId="151"/>
    <cellStyle name="Accent1" xfId="152"/>
    <cellStyle name="Accent2" xfId="153"/>
    <cellStyle name="Accent3" xfId="154"/>
    <cellStyle name="Accent4" xfId="155"/>
    <cellStyle name="Accent5" xfId="156"/>
    <cellStyle name="Accent6" xfId="157"/>
    <cellStyle name="args.style" xfId="158"/>
    <cellStyle name="Bad" xfId="159"/>
    <cellStyle name="Calc Currency (0)" xfId="160"/>
    <cellStyle name="Calc Currency (0) 2" xfId="161"/>
    <cellStyle name="Calc Currency (2)" xfId="162"/>
    <cellStyle name="Calc Percent (0)" xfId="163"/>
    <cellStyle name="Calc Percent (1)" xfId="164"/>
    <cellStyle name="Calc Percent (2)" xfId="165"/>
    <cellStyle name="Calc Units (0)" xfId="166"/>
    <cellStyle name="Calc Units (1)" xfId="167"/>
    <cellStyle name="Calc Units (2)" xfId="168"/>
    <cellStyle name="Calculation" xfId="169"/>
    <cellStyle name="Check" xfId="170"/>
    <cellStyle name="Check Cell" xfId="171"/>
    <cellStyle name="Comma [0]_Attachement 7 Fixed assets disclosure" xfId="172"/>
    <cellStyle name="Comma [00]" xfId="173"/>
    <cellStyle name="Comma 6" xfId="174"/>
    <cellStyle name="Comma_02 CAP-PBC Eurasia Air" xfId="175"/>
    <cellStyle name="Copied" xfId="176"/>
    <cellStyle name="Currency [00]" xfId="177"/>
    <cellStyle name="Currency [1]" xfId="178"/>
    <cellStyle name="Currency [2]" xfId="179"/>
    <cellStyle name="Date" xfId="180"/>
    <cellStyle name="Date [d-mmm-yy]" xfId="181"/>
    <cellStyle name="Date [mm-d-yy]" xfId="182"/>
    <cellStyle name="Date [mm-d-yyyy]" xfId="183"/>
    <cellStyle name="Date [mmm-yy]" xfId="184"/>
    <cellStyle name="Date Short" xfId="185"/>
    <cellStyle name="Date without year" xfId="186"/>
    <cellStyle name="DELTA" xfId="187"/>
    <cellStyle name="E&amp;Y House" xfId="188"/>
    <cellStyle name="Enter Currency (0)" xfId="189"/>
    <cellStyle name="Enter Currency (2)" xfId="190"/>
    <cellStyle name="Enter Units (0)" xfId="191"/>
    <cellStyle name="Enter Units (1)" xfId="192"/>
    <cellStyle name="Enter Units (2)" xfId="193"/>
    <cellStyle name="Entered" xfId="194"/>
    <cellStyle name="Explanatory Text" xfId="195"/>
    <cellStyle name="Fixed [0]" xfId="196"/>
    <cellStyle name="From" xfId="197"/>
    <cellStyle name="Good" xfId="198"/>
    <cellStyle name="Grey" xfId="199"/>
    <cellStyle name="Grey 2" xfId="200"/>
    <cellStyle name="Header1" xfId="201"/>
    <cellStyle name="Header2" xfId="202"/>
    <cellStyle name="Heading" xfId="203"/>
    <cellStyle name="Heading 1" xfId="204"/>
    <cellStyle name="Heading 2" xfId="205"/>
    <cellStyle name="Heading 3" xfId="206"/>
    <cellStyle name="Heading 4" xfId="207"/>
    <cellStyle name="HEADINGS" xfId="208"/>
    <cellStyle name="HEADINGSTOP" xfId="209"/>
    <cellStyle name="Input" xfId="210"/>
    <cellStyle name="Input [yellow]" xfId="211"/>
    <cellStyle name="Input Currency" xfId="212"/>
    <cellStyle name="Input Date" xfId="213"/>
    <cellStyle name="Input Fixed [0]" xfId="214"/>
    <cellStyle name="Input Normal" xfId="215"/>
    <cellStyle name="Input Percent" xfId="216"/>
    <cellStyle name="Input Percent [2]" xfId="217"/>
    <cellStyle name="Input Titles" xfId="218"/>
    <cellStyle name="Input_Cell" xfId="219"/>
    <cellStyle name="Link Currency (0)" xfId="220"/>
    <cellStyle name="Link Currency (2)" xfId="221"/>
    <cellStyle name="Link Units (0)" xfId="222"/>
    <cellStyle name="Link Units (1)" xfId="223"/>
    <cellStyle name="Link Units (2)" xfId="224"/>
    <cellStyle name="Linked Cell" xfId="225"/>
    <cellStyle name="NA is zero" xfId="226"/>
    <cellStyle name="Neutral" xfId="227"/>
    <cellStyle name="Normal - Style1" xfId="228"/>
    <cellStyle name="Normal [0]" xfId="229"/>
    <cellStyle name="Normal [1]" xfId="230"/>
    <cellStyle name="Normal [2]" xfId="231"/>
    <cellStyle name="Normal [3]" xfId="232"/>
    <cellStyle name="Normal 2" xfId="233"/>
    <cellStyle name="Normal 2 2" xfId="234"/>
    <cellStyle name="Normal 2 3" xfId="235"/>
    <cellStyle name="Normal 3" xfId="236"/>
    <cellStyle name="Normal 3 2" xfId="237"/>
    <cellStyle name="Normal 3 2 2" xfId="238"/>
    <cellStyle name="Normal 4" xfId="239"/>
    <cellStyle name="Normal 5" xfId="240"/>
    <cellStyle name="Normal Bold" xfId="241"/>
    <cellStyle name="Normal Pct" xfId="242"/>
    <cellStyle name="Normal_#10-Headcount" xfId="243"/>
    <cellStyle name="Normal1" xfId="244"/>
    <cellStyle name="normбlnм_laroux" xfId="245"/>
    <cellStyle name="Note" xfId="246"/>
    <cellStyle name="NPPESalesPct" xfId="247"/>
    <cellStyle name="numbers" xfId="248"/>
    <cellStyle name="NWI%S" xfId="249"/>
    <cellStyle name="Output" xfId="250"/>
    <cellStyle name="paint" xfId="251"/>
    <cellStyle name="pc1" xfId="252"/>
    <cellStyle name="per.style" xfId="253"/>
    <cellStyle name="Percent (0)" xfId="254"/>
    <cellStyle name="Percent [0]" xfId="255"/>
    <cellStyle name="Percent [0] 2" xfId="256"/>
    <cellStyle name="Percent [00]" xfId="257"/>
    <cellStyle name="Percent [1]" xfId="258"/>
    <cellStyle name="Percent [2]" xfId="259"/>
    <cellStyle name="Percent [2] 2" xfId="260"/>
    <cellStyle name="Percent_O.Taxes_2007_ICA" xfId="261"/>
    <cellStyle name="PercentSales" xfId="262"/>
    <cellStyle name="piw#" xfId="263"/>
    <cellStyle name="piw%" xfId="264"/>
    <cellStyle name="PrePop Currency (0)" xfId="265"/>
    <cellStyle name="PrePop Currency (2)" xfId="266"/>
    <cellStyle name="PrePop Units (0)" xfId="267"/>
    <cellStyle name="PrePop Units (1)" xfId="268"/>
    <cellStyle name="PrePop Units (2)" xfId="269"/>
    <cellStyle name="Price_Body" xfId="270"/>
    <cellStyle name="Red font" xfId="271"/>
    <cellStyle name="regstoresfromspecstores" xfId="272"/>
    <cellStyle name="RevList" xfId="273"/>
    <cellStyle name="Rubles" xfId="274"/>
    <cellStyle name="SAPBEXaggData" xfId="275"/>
    <cellStyle name="SAPBEXaggDataEmph" xfId="276"/>
    <cellStyle name="SAPBEXaggItem" xfId="277"/>
    <cellStyle name="SAPBEXaggItemX" xfId="278"/>
    <cellStyle name="SAPBEXchaText" xfId="279"/>
    <cellStyle name="SAPBEXexcBad7" xfId="280"/>
    <cellStyle name="SAPBEXexcBad8" xfId="281"/>
    <cellStyle name="SAPBEXexcBad9" xfId="282"/>
    <cellStyle name="SAPBEXexcCritical4" xfId="283"/>
    <cellStyle name="SAPBEXexcCritical5" xfId="284"/>
    <cellStyle name="SAPBEXexcCritical6" xfId="285"/>
    <cellStyle name="SAPBEXexcGood1" xfId="286"/>
    <cellStyle name="SAPBEXexcGood2" xfId="287"/>
    <cellStyle name="SAPBEXexcGood3" xfId="288"/>
    <cellStyle name="SAPBEXfilterDrill" xfId="289"/>
    <cellStyle name="SAPBEXfilterItem" xfId="290"/>
    <cellStyle name="SAPBEXfilterText" xfId="291"/>
    <cellStyle name="SAPBEXformats" xfId="292"/>
    <cellStyle name="SAPBEXheaderItem" xfId="293"/>
    <cellStyle name="SAPBEXheaderText" xfId="294"/>
    <cellStyle name="SAPBEXHLevel0" xfId="295"/>
    <cellStyle name="SAPBEXHLevel0X" xfId="296"/>
    <cellStyle name="SAPBEXHLevel1" xfId="297"/>
    <cellStyle name="SAPBEXHLevel1X" xfId="298"/>
    <cellStyle name="SAPBEXHLevel2" xfId="299"/>
    <cellStyle name="SAPBEXHLevel2X" xfId="300"/>
    <cellStyle name="SAPBEXHLevel3" xfId="301"/>
    <cellStyle name="SAPBEXHLevel3X" xfId="302"/>
    <cellStyle name="SAPBEXresData" xfId="303"/>
    <cellStyle name="SAPBEXresDataEmph" xfId="304"/>
    <cellStyle name="SAPBEXresItem" xfId="305"/>
    <cellStyle name="SAPBEXresItemX" xfId="306"/>
    <cellStyle name="SAPBEXstdData" xfId="307"/>
    <cellStyle name="SAPBEXstdDataEmph" xfId="308"/>
    <cellStyle name="SAPBEXstdItem" xfId="309"/>
    <cellStyle name="SAPBEXstdItemX" xfId="310"/>
    <cellStyle name="SAPBEXtitle" xfId="311"/>
    <cellStyle name="SAPBEXundefined" xfId="312"/>
    <cellStyle name="SHADEDSTORES" xfId="313"/>
    <cellStyle name="specstores" xfId="314"/>
    <cellStyle name="stand_bord" xfId="315"/>
    <cellStyle name="Strange" xfId="316"/>
    <cellStyle name="Style 1" xfId="317"/>
    <cellStyle name="Subtotal" xfId="318"/>
    <cellStyle name="Test [green]" xfId="319"/>
    <cellStyle name="Text Indent A" xfId="320"/>
    <cellStyle name="Text Indent B" xfId="321"/>
    <cellStyle name="Text Indent C" xfId="322"/>
    <cellStyle name="TFCF" xfId="323"/>
    <cellStyle name="Tickmark" xfId="324"/>
    <cellStyle name="Title" xfId="325"/>
    <cellStyle name="Total" xfId="326"/>
    <cellStyle name="Warning Text" xfId="327"/>
    <cellStyle name="White" xfId="328"/>
    <cellStyle name="Акцент1" xfId="329"/>
    <cellStyle name="Акцент1 2" xfId="330"/>
    <cellStyle name="Акцент1 3" xfId="331"/>
    <cellStyle name="Акцент2" xfId="332"/>
    <cellStyle name="Акцент2 2" xfId="333"/>
    <cellStyle name="Акцент2 3" xfId="334"/>
    <cellStyle name="Акцент3" xfId="335"/>
    <cellStyle name="Акцент3 2" xfId="336"/>
    <cellStyle name="Акцент3 3" xfId="337"/>
    <cellStyle name="Акцент4" xfId="338"/>
    <cellStyle name="Акцент4 2" xfId="339"/>
    <cellStyle name="Акцент4 3" xfId="340"/>
    <cellStyle name="Акцент5" xfId="341"/>
    <cellStyle name="Акцент5 2" xfId="342"/>
    <cellStyle name="Акцент5 3" xfId="343"/>
    <cellStyle name="Акцент6" xfId="344"/>
    <cellStyle name="Акцент6 2" xfId="345"/>
    <cellStyle name="Акцент6 3" xfId="346"/>
    <cellStyle name="Беззащитный" xfId="347"/>
    <cellStyle name="Ввод " xfId="348"/>
    <cellStyle name="Ввод  2" xfId="349"/>
    <cellStyle name="Ввод  3" xfId="350"/>
    <cellStyle name="Вывод" xfId="351"/>
    <cellStyle name="Вывод 2" xfId="352"/>
    <cellStyle name="Вывод 3" xfId="353"/>
    <cellStyle name="Вычисление" xfId="354"/>
    <cellStyle name="Вычисление 2" xfId="355"/>
    <cellStyle name="Вычисление 3" xfId="356"/>
    <cellStyle name="Hyperlink" xfId="357"/>
    <cellStyle name="Гиперссылка 2" xfId="358"/>
    <cellStyle name="Гиперссылка 3" xfId="359"/>
    <cellStyle name="Гиперссылка 4" xfId="360"/>
    <cellStyle name="Гиперссылка 5" xfId="361"/>
    <cellStyle name="Группа" xfId="362"/>
    <cellStyle name="Дата" xfId="363"/>
    <cellStyle name="Currency" xfId="364"/>
    <cellStyle name="Currency [0]" xfId="365"/>
    <cellStyle name="Денежный 2" xfId="366"/>
    <cellStyle name="Денежный 3" xfId="367"/>
    <cellStyle name="Заголовок 1" xfId="368"/>
    <cellStyle name="Заголовок 1 2" xfId="369"/>
    <cellStyle name="Заголовок 1 3" xfId="370"/>
    <cellStyle name="Заголовок 2" xfId="371"/>
    <cellStyle name="Заголовок 2 2" xfId="372"/>
    <cellStyle name="Заголовок 2 3" xfId="373"/>
    <cellStyle name="Заголовок 3" xfId="374"/>
    <cellStyle name="Заголовок 3 2" xfId="375"/>
    <cellStyle name="Заголовок 3 3" xfId="376"/>
    <cellStyle name="Заголовок 4" xfId="377"/>
    <cellStyle name="Заголовок 4 2" xfId="378"/>
    <cellStyle name="Заголовок 4 3" xfId="379"/>
    <cellStyle name="Защитный" xfId="380"/>
    <cellStyle name="Звезды" xfId="381"/>
    <cellStyle name="Итог" xfId="382"/>
    <cellStyle name="Итог 2" xfId="383"/>
    <cellStyle name="Итог 3" xfId="384"/>
    <cellStyle name="КАНДАГАЧ тел3-33-96" xfId="385"/>
    <cellStyle name="Компания" xfId="386"/>
    <cellStyle name="Контрольная ячейка" xfId="387"/>
    <cellStyle name="Контрольная ячейка 2" xfId="388"/>
    <cellStyle name="Контрольная ячейка 3" xfId="389"/>
    <cellStyle name="Мой" xfId="390"/>
    <cellStyle name="Название" xfId="391"/>
    <cellStyle name="Название 2" xfId="392"/>
    <cellStyle name="Название 3" xfId="393"/>
    <cellStyle name="Нейтральный" xfId="394"/>
    <cellStyle name="Нейтральный 2" xfId="395"/>
    <cellStyle name="Нейтральный 3" xfId="396"/>
    <cellStyle name="Обычный 10" xfId="397"/>
    <cellStyle name="Обычный 10 2" xfId="398"/>
    <cellStyle name="Обычный 11" xfId="399"/>
    <cellStyle name="Обычный 11 2" xfId="400"/>
    <cellStyle name="Обычный 11 2 2" xfId="401"/>
    <cellStyle name="Обычный 11 3" xfId="402"/>
    <cellStyle name="Обычный 12" xfId="403"/>
    <cellStyle name="Обычный 12 2" xfId="404"/>
    <cellStyle name="Обычный 12 3" xfId="405"/>
    <cellStyle name="Обычный 13" xfId="406"/>
    <cellStyle name="Обычный 13 2" xfId="407"/>
    <cellStyle name="Обычный 14" xfId="408"/>
    <cellStyle name="Обычный 15" xfId="409"/>
    <cellStyle name="Обычный 16" xfId="410"/>
    <cellStyle name="Обычный 17" xfId="411"/>
    <cellStyle name="Обычный 18" xfId="412"/>
    <cellStyle name="Обычный 19" xfId="413"/>
    <cellStyle name="Обычный 2" xfId="414"/>
    <cellStyle name="Обычный 2 10" xfId="415"/>
    <cellStyle name="Обычный 2 2" xfId="416"/>
    <cellStyle name="Обычный 2 2 10" xfId="417"/>
    <cellStyle name="Обычный 2 2 2" xfId="418"/>
    <cellStyle name="Обычный 2 2 2 2" xfId="419"/>
    <cellStyle name="Обычный 2 2 2 2 2" xfId="420"/>
    <cellStyle name="Обычный 2 2 2 2 3" xfId="421"/>
    <cellStyle name="Обычный 2 2 2 2 4" xfId="422"/>
    <cellStyle name="Обычный 2 2 2 2 5" xfId="423"/>
    <cellStyle name="Обычный 2 2 2 3" xfId="424"/>
    <cellStyle name="Обычный 2 2 2 4" xfId="425"/>
    <cellStyle name="Обычный 2 2 2 5" xfId="426"/>
    <cellStyle name="Обычный 2 2 3" xfId="427"/>
    <cellStyle name="Обычный 2 2 4" xfId="428"/>
    <cellStyle name="Обычный 2 2 5" xfId="429"/>
    <cellStyle name="Обычный 2 3" xfId="430"/>
    <cellStyle name="Обычный 2 3 2" xfId="431"/>
    <cellStyle name="Обычный 2 4" xfId="432"/>
    <cellStyle name="Обычный 2 4 2" xfId="433"/>
    <cellStyle name="Обычный 2 4 2 2" xfId="434"/>
    <cellStyle name="Обычный 2 5" xfId="435"/>
    <cellStyle name="Обычный 2 6" xfId="436"/>
    <cellStyle name="Обычный 2 7" xfId="437"/>
    <cellStyle name="Обычный 2 8" xfId="438"/>
    <cellStyle name="Обычный 2 9" xfId="439"/>
    <cellStyle name="Обычный 20" xfId="440"/>
    <cellStyle name="Обычный 21" xfId="441"/>
    <cellStyle name="Обычный 22" xfId="442"/>
    <cellStyle name="Обычный 23" xfId="443"/>
    <cellStyle name="Обычный 24" xfId="444"/>
    <cellStyle name="Обычный 25" xfId="445"/>
    <cellStyle name="Обычный 26" xfId="446"/>
    <cellStyle name="Обычный 27" xfId="447"/>
    <cellStyle name="Обычный 28" xfId="448"/>
    <cellStyle name="Обычный 29" xfId="449"/>
    <cellStyle name="Обычный 3" xfId="450"/>
    <cellStyle name="Обычный 3 2" xfId="451"/>
    <cellStyle name="Обычный 3 2 2" xfId="452"/>
    <cellStyle name="Обычный 3 2 2 2" xfId="453"/>
    <cellStyle name="Обычный 3 2 2 3" xfId="454"/>
    <cellStyle name="Обычный 3 2 2 4" xfId="455"/>
    <cellStyle name="Обычный 3 2 2 5" xfId="456"/>
    <cellStyle name="Обычный 3 2 3" xfId="457"/>
    <cellStyle name="Обычный 3 2 4" xfId="458"/>
    <cellStyle name="Обычный 3 2 5" xfId="459"/>
    <cellStyle name="Обычный 3 2 6" xfId="460"/>
    <cellStyle name="Обычный 3 3" xfId="461"/>
    <cellStyle name="Обычный 3 4" xfId="462"/>
    <cellStyle name="Обычный 3 5" xfId="463"/>
    <cellStyle name="Обычный 3 6" xfId="464"/>
    <cellStyle name="Обычный 3 7" xfId="465"/>
    <cellStyle name="Обычный 3 8" xfId="466"/>
    <cellStyle name="Обычный 3 9" xfId="467"/>
    <cellStyle name="Обычный 30" xfId="468"/>
    <cellStyle name="Обычный 31" xfId="469"/>
    <cellStyle name="Обычный 32" xfId="470"/>
    <cellStyle name="Обычный 33" xfId="471"/>
    <cellStyle name="Обычный 34" xfId="472"/>
    <cellStyle name="Обычный 35" xfId="473"/>
    <cellStyle name="Обычный 36" xfId="474"/>
    <cellStyle name="Обычный 4" xfId="475"/>
    <cellStyle name="Обычный 4 2" xfId="476"/>
    <cellStyle name="Обычный 4 3" xfId="477"/>
    <cellStyle name="Обычный 4 4" xfId="478"/>
    <cellStyle name="Обычный 4 5" xfId="479"/>
    <cellStyle name="Обычный 4 6" xfId="480"/>
    <cellStyle name="Обычный 5" xfId="481"/>
    <cellStyle name="Обычный 5 2" xfId="482"/>
    <cellStyle name="Обычный 5 3" xfId="483"/>
    <cellStyle name="Обычный 5 4" xfId="484"/>
    <cellStyle name="Обычный 5 5" xfId="485"/>
    <cellStyle name="Обычный 6" xfId="486"/>
    <cellStyle name="Обычный 6 2" xfId="487"/>
    <cellStyle name="Обычный 6 3" xfId="488"/>
    <cellStyle name="Обычный 6 4" xfId="489"/>
    <cellStyle name="Обычный 6 5" xfId="490"/>
    <cellStyle name="Обычный 7" xfId="491"/>
    <cellStyle name="Обычный 7 2" xfId="492"/>
    <cellStyle name="Обычный 8" xfId="493"/>
    <cellStyle name="Обычный 9" xfId="494"/>
    <cellStyle name="Обычный 9 2" xfId="495"/>
    <cellStyle name="Обычный 9 2 2" xfId="496"/>
    <cellStyle name="Обычный 9 3" xfId="497"/>
    <cellStyle name="Followed Hyperlink" xfId="498"/>
    <cellStyle name="Плохой" xfId="499"/>
    <cellStyle name="Плохой 2" xfId="500"/>
    <cellStyle name="Плохой 3" xfId="501"/>
    <cellStyle name="Пояснение" xfId="502"/>
    <cellStyle name="Пояснение 2" xfId="503"/>
    <cellStyle name="Пояснение 3" xfId="504"/>
    <cellStyle name="Примечание" xfId="505"/>
    <cellStyle name="Примечание 2" xfId="506"/>
    <cellStyle name="Примечание 3" xfId="507"/>
    <cellStyle name="Percent" xfId="508"/>
    <cellStyle name="Процентный 2" xfId="509"/>
    <cellStyle name="Процентный 2 2" xfId="510"/>
    <cellStyle name="Процентный 2 3" xfId="511"/>
    <cellStyle name="Процентный 2 4" xfId="512"/>
    <cellStyle name="Процентный 2 5" xfId="513"/>
    <cellStyle name="Процентный 3" xfId="514"/>
    <cellStyle name="Связанная ячейка" xfId="515"/>
    <cellStyle name="Связанная ячейка 2" xfId="516"/>
    <cellStyle name="Связанная ячейка 3" xfId="517"/>
    <cellStyle name="Стиль 1" xfId="518"/>
    <cellStyle name="Стиль 1 2" xfId="519"/>
    <cellStyle name="Стиль 1 3" xfId="520"/>
    <cellStyle name="Стиль 2" xfId="521"/>
    <cellStyle name="Стиль 3" xfId="522"/>
    <cellStyle name="Стиль 4" xfId="523"/>
    <cellStyle name="Стиль 5" xfId="524"/>
    <cellStyle name="Стиль 6" xfId="525"/>
    <cellStyle name="Стиль_названий" xfId="526"/>
    <cellStyle name="Текст предупреждения" xfId="527"/>
    <cellStyle name="Текст предупреждения 2" xfId="528"/>
    <cellStyle name="Текст предупреждения 3" xfId="529"/>
    <cellStyle name="Тысячи [0]" xfId="530"/>
    <cellStyle name="Тысячи_010SN05" xfId="531"/>
    <cellStyle name="Comma" xfId="532"/>
    <cellStyle name="Comma [0]" xfId="533"/>
    <cellStyle name="Финансовый [0] 2" xfId="534"/>
    <cellStyle name="Финансовый 10" xfId="535"/>
    <cellStyle name="Финансовый 10 2" xfId="536"/>
    <cellStyle name="Финансовый 10 3" xfId="537"/>
    <cellStyle name="Финансовый 10 4" xfId="538"/>
    <cellStyle name="Финансовый 2" xfId="539"/>
    <cellStyle name="Финансовый 2 2" xfId="540"/>
    <cellStyle name="Финансовый 2 3" xfId="541"/>
    <cellStyle name="Финансовый 2 4" xfId="542"/>
    <cellStyle name="Финансовый 2 5" xfId="543"/>
    <cellStyle name="Финансовый 2 6" xfId="544"/>
    <cellStyle name="Финансовый 3" xfId="545"/>
    <cellStyle name="Финансовый 4" xfId="546"/>
    <cellStyle name="Финансовый 5" xfId="547"/>
    <cellStyle name="Финансовый 6" xfId="548"/>
    <cellStyle name="Финансовый 7" xfId="549"/>
    <cellStyle name="Финансовый 8" xfId="550"/>
    <cellStyle name="Финансовый 9" xfId="551"/>
    <cellStyle name="Хороший" xfId="552"/>
    <cellStyle name="Хороший 2" xfId="553"/>
    <cellStyle name="Хороший 3" xfId="554"/>
    <cellStyle name="Цена" xfId="555"/>
    <cellStyle name="Џђћ–…ќ’ќ›‰" xfId="5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E62"/>
  <sheetViews>
    <sheetView zoomScalePageLayoutView="0" workbookViewId="0" topLeftCell="A40">
      <selection activeCell="D13" sqref="D13"/>
    </sheetView>
  </sheetViews>
  <sheetFormatPr defaultColWidth="9.140625" defaultRowHeight="15"/>
  <cols>
    <col min="1" max="1" width="44.8515625" style="0" customWidth="1"/>
    <col min="2" max="2" width="9.8515625" style="0" customWidth="1"/>
    <col min="3" max="3" width="20.28125" style="1" customWidth="1"/>
    <col min="4" max="4" width="17.57421875" style="1" customWidth="1"/>
  </cols>
  <sheetData>
    <row r="1" spans="1:5" ht="15" customHeight="1">
      <c r="A1" s="92" t="s">
        <v>108</v>
      </c>
      <c r="B1" s="92"/>
      <c r="C1" s="92"/>
      <c r="D1" s="92"/>
      <c r="E1" s="92"/>
    </row>
    <row r="2" spans="1:4" ht="15">
      <c r="A2" s="98" t="s">
        <v>0</v>
      </c>
      <c r="B2" s="98"/>
      <c r="C2" s="98"/>
      <c r="D2" s="98"/>
    </row>
    <row r="3" spans="1:4" ht="15">
      <c r="A3" s="99" t="s">
        <v>109</v>
      </c>
      <c r="B3" s="99"/>
      <c r="C3" s="99"/>
      <c r="D3" s="99"/>
    </row>
    <row r="4" ht="6" customHeight="1"/>
    <row r="5" spans="1:4" ht="19.5" customHeight="1" thickBot="1">
      <c r="A5" s="15" t="s">
        <v>18</v>
      </c>
      <c r="B5" s="17" t="s">
        <v>19</v>
      </c>
      <c r="C5" s="18" t="s">
        <v>110</v>
      </c>
      <c r="D5" s="18" t="s">
        <v>119</v>
      </c>
    </row>
    <row r="6" spans="1:4" ht="15">
      <c r="A6" s="20"/>
      <c r="B6" s="43"/>
      <c r="C6" s="19"/>
      <c r="D6" s="46"/>
    </row>
    <row r="7" spans="1:4" ht="15">
      <c r="A7" s="20" t="s">
        <v>20</v>
      </c>
      <c r="B7" s="21"/>
      <c r="C7" s="22"/>
      <c r="D7" s="23"/>
    </row>
    <row r="8" spans="1:4" ht="15">
      <c r="A8" s="20" t="s">
        <v>1</v>
      </c>
      <c r="B8" s="24"/>
      <c r="C8" s="22"/>
      <c r="D8" s="23"/>
    </row>
    <row r="9" spans="1:4" ht="15">
      <c r="A9" s="25" t="s">
        <v>21</v>
      </c>
      <c r="B9" s="21">
        <v>5</v>
      </c>
      <c r="C9" s="26">
        <v>13676103</v>
      </c>
      <c r="D9" s="26">
        <v>13018504</v>
      </c>
    </row>
    <row r="10" spans="1:4" ht="15">
      <c r="A10" s="25" t="s">
        <v>3</v>
      </c>
      <c r="B10" s="21">
        <v>6</v>
      </c>
      <c r="C10" s="26">
        <v>528326</v>
      </c>
      <c r="D10" s="26">
        <v>176994</v>
      </c>
    </row>
    <row r="11" spans="1:4" ht="15">
      <c r="A11" s="25" t="s">
        <v>22</v>
      </c>
      <c r="B11" s="21">
        <v>7</v>
      </c>
      <c r="C11" s="26">
        <v>8747724</v>
      </c>
      <c r="D11" s="26">
        <v>9794909</v>
      </c>
    </row>
    <row r="12" spans="1:4" ht="15">
      <c r="A12" s="25" t="s">
        <v>2</v>
      </c>
      <c r="B12" s="21">
        <v>8</v>
      </c>
      <c r="C12" s="26">
        <v>2087105</v>
      </c>
      <c r="D12" s="26">
        <v>2048830</v>
      </c>
    </row>
    <row r="13" spans="1:4" ht="15">
      <c r="A13" s="25" t="s">
        <v>4</v>
      </c>
      <c r="B13" s="21"/>
      <c r="C13" s="26">
        <v>25645</v>
      </c>
      <c r="D13" s="26">
        <v>27196</v>
      </c>
    </row>
    <row r="14" spans="1:4" ht="15">
      <c r="A14" s="25" t="s">
        <v>5</v>
      </c>
      <c r="B14" s="93">
        <v>28</v>
      </c>
      <c r="C14" s="26">
        <v>383677</v>
      </c>
      <c r="D14" s="26">
        <v>239406</v>
      </c>
    </row>
    <row r="15" spans="1:4" ht="15">
      <c r="A15" s="82" t="s">
        <v>23</v>
      </c>
      <c r="B15" s="83">
        <v>15</v>
      </c>
      <c r="C15" s="84">
        <v>416178</v>
      </c>
      <c r="D15" s="84">
        <v>379381</v>
      </c>
    </row>
    <row r="16" spans="1:4" ht="15">
      <c r="A16" s="82" t="s">
        <v>118</v>
      </c>
      <c r="B16" s="83">
        <v>11</v>
      </c>
      <c r="C16" s="84">
        <v>1242926</v>
      </c>
      <c r="D16" s="84">
        <v>431536</v>
      </c>
    </row>
    <row r="17" spans="1:4" ht="15">
      <c r="A17" s="87"/>
      <c r="B17" s="88"/>
      <c r="C17" s="89">
        <f>SUM(C9:C16)</f>
        <v>27107684</v>
      </c>
      <c r="D17" s="89">
        <f>SUM(D9:D16)</f>
        <v>26116756</v>
      </c>
    </row>
    <row r="18" spans="1:4" ht="15">
      <c r="A18" s="25"/>
      <c r="B18" s="85"/>
      <c r="C18" s="22"/>
      <c r="D18" s="86"/>
    </row>
    <row r="19" spans="1:4" ht="15">
      <c r="A19" s="20" t="s">
        <v>24</v>
      </c>
      <c r="B19" s="24"/>
      <c r="C19" s="22"/>
      <c r="D19" s="23"/>
    </row>
    <row r="20" spans="1:4" ht="15">
      <c r="A20" s="25" t="s">
        <v>25</v>
      </c>
      <c r="B20" s="21">
        <v>9</v>
      </c>
      <c r="C20" s="26">
        <v>507926</v>
      </c>
      <c r="D20" s="26">
        <v>725066</v>
      </c>
    </row>
    <row r="21" spans="1:4" ht="15">
      <c r="A21" s="25" t="s">
        <v>6</v>
      </c>
      <c r="B21" s="21">
        <v>10</v>
      </c>
      <c r="C21" s="26">
        <v>1384742</v>
      </c>
      <c r="D21" s="26">
        <v>1584956</v>
      </c>
    </row>
    <row r="22" spans="1:4" ht="15">
      <c r="A22" s="25" t="str">
        <f>A16</f>
        <v>Займы выданные</v>
      </c>
      <c r="B22" s="21">
        <v>11</v>
      </c>
      <c r="C22" s="26">
        <v>486566</v>
      </c>
      <c r="D22" s="26">
        <v>165413</v>
      </c>
    </row>
    <row r="23" spans="1:4" ht="15">
      <c r="A23" s="25" t="s">
        <v>27</v>
      </c>
      <c r="B23" s="21">
        <v>12</v>
      </c>
      <c r="C23" s="26">
        <v>2304192</v>
      </c>
      <c r="D23" s="26">
        <v>2781228</v>
      </c>
    </row>
    <row r="24" spans="1:4" ht="15">
      <c r="A24" s="25" t="s">
        <v>7</v>
      </c>
      <c r="B24" s="21"/>
      <c r="C24" s="26" t="s">
        <v>26</v>
      </c>
      <c r="D24" s="26" t="s">
        <v>26</v>
      </c>
    </row>
    <row r="25" spans="1:4" ht="15">
      <c r="A25" s="25" t="s">
        <v>28</v>
      </c>
      <c r="B25" s="21">
        <v>13</v>
      </c>
      <c r="C25" s="26">
        <v>1099343</v>
      </c>
      <c r="D25" s="26">
        <v>588089</v>
      </c>
    </row>
    <row r="26" spans="1:4" ht="15">
      <c r="A26" s="25" t="s">
        <v>29</v>
      </c>
      <c r="B26" s="21">
        <v>14</v>
      </c>
      <c r="C26" s="26">
        <v>53774</v>
      </c>
      <c r="D26" s="26">
        <v>495329</v>
      </c>
    </row>
    <row r="27" spans="1:4" ht="15.75" thickBot="1">
      <c r="A27" s="27" t="s">
        <v>30</v>
      </c>
      <c r="B27" s="28">
        <v>15</v>
      </c>
      <c r="C27" s="29">
        <v>1630648</v>
      </c>
      <c r="D27" s="29">
        <v>424631</v>
      </c>
    </row>
    <row r="28" spans="1:4" ht="15.75" thickBot="1">
      <c r="A28" s="30"/>
      <c r="B28" s="38"/>
      <c r="C28" s="29">
        <f>SUM(C20:C27)</f>
        <v>7467191</v>
      </c>
      <c r="D28" s="29">
        <f>SUM(D20:D27)</f>
        <v>6764712</v>
      </c>
    </row>
    <row r="29" spans="1:4" ht="15.75" thickBot="1">
      <c r="A29" s="31" t="s">
        <v>8</v>
      </c>
      <c r="B29" s="44"/>
      <c r="C29" s="33">
        <f>C17+C28</f>
        <v>34574875</v>
      </c>
      <c r="D29" s="33">
        <f>D17+D28</f>
        <v>32881468</v>
      </c>
    </row>
    <row r="30" spans="1:4" ht="10.5" customHeight="1" thickTop="1">
      <c r="A30" s="25"/>
      <c r="B30" s="45"/>
      <c r="C30" s="22"/>
      <c r="D30" s="48"/>
    </row>
    <row r="31" spans="1:4" ht="15">
      <c r="A31" s="20" t="s">
        <v>31</v>
      </c>
      <c r="B31" s="24"/>
      <c r="C31" s="22"/>
      <c r="D31" s="23"/>
    </row>
    <row r="32" spans="1:4" ht="15">
      <c r="A32" s="20" t="s">
        <v>32</v>
      </c>
      <c r="B32" s="24"/>
      <c r="C32" s="22"/>
      <c r="D32" s="23"/>
    </row>
    <row r="33" spans="1:4" ht="15">
      <c r="A33" s="25" t="s">
        <v>33</v>
      </c>
      <c r="B33" s="21">
        <v>16</v>
      </c>
      <c r="C33" s="26">
        <v>10748046</v>
      </c>
      <c r="D33" s="26">
        <v>10748046</v>
      </c>
    </row>
    <row r="34" spans="1:4" ht="15">
      <c r="A34" s="25" t="s">
        <v>34</v>
      </c>
      <c r="B34" s="21">
        <v>16</v>
      </c>
      <c r="C34" s="23"/>
      <c r="D34" s="23"/>
    </row>
    <row r="35" spans="1:4" ht="15.75" thickBot="1">
      <c r="A35" s="27" t="s">
        <v>35</v>
      </c>
      <c r="B35" s="28">
        <v>16</v>
      </c>
      <c r="C35" s="29">
        <v>7332937</v>
      </c>
      <c r="D35" s="29">
        <v>5171541</v>
      </c>
    </row>
    <row r="36" spans="1:4" ht="15.75" thickBot="1">
      <c r="A36" s="34"/>
      <c r="B36" s="38"/>
      <c r="C36" s="29">
        <f>SUM(C33:C35)</f>
        <v>18080983</v>
      </c>
      <c r="D36" s="29">
        <f>SUM(D33:D35)</f>
        <v>15919587</v>
      </c>
    </row>
    <row r="37" spans="1:4" ht="9" customHeight="1">
      <c r="A37" s="35"/>
      <c r="B37" s="36"/>
      <c r="C37" s="22"/>
      <c r="D37" s="47"/>
    </row>
    <row r="38" spans="1:4" ht="15">
      <c r="A38" s="20" t="s">
        <v>9</v>
      </c>
      <c r="B38" s="24"/>
      <c r="C38" s="22"/>
      <c r="D38" s="23"/>
    </row>
    <row r="39" spans="1:4" ht="15">
      <c r="A39" s="34" t="s">
        <v>36</v>
      </c>
      <c r="B39" s="21"/>
      <c r="C39" s="26" t="s">
        <v>26</v>
      </c>
      <c r="D39" s="26" t="s">
        <v>26</v>
      </c>
    </row>
    <row r="40" spans="1:4" ht="26.25">
      <c r="A40" s="34" t="s">
        <v>37</v>
      </c>
      <c r="B40" s="21">
        <v>17</v>
      </c>
      <c r="C40" s="26">
        <v>496180</v>
      </c>
      <c r="D40" s="26">
        <v>486450</v>
      </c>
    </row>
    <row r="41" spans="1:4" ht="15.75" thickBot="1">
      <c r="A41" s="30" t="s">
        <v>38</v>
      </c>
      <c r="B41" s="28">
        <v>18</v>
      </c>
      <c r="C41" s="29">
        <v>1851059</v>
      </c>
      <c r="D41" s="29">
        <v>1918535</v>
      </c>
    </row>
    <row r="42" spans="1:4" ht="15.75" thickBot="1">
      <c r="A42" s="30"/>
      <c r="B42" s="38"/>
      <c r="C42" s="29">
        <f>SUM(C40:C41)</f>
        <v>2347239</v>
      </c>
      <c r="D42" s="29">
        <f>SUM(D40:D41)</f>
        <v>2404985</v>
      </c>
    </row>
    <row r="43" spans="1:4" ht="15">
      <c r="A43" s="49" t="s">
        <v>39</v>
      </c>
      <c r="B43" s="36"/>
      <c r="C43" s="50"/>
      <c r="D43" s="50"/>
    </row>
    <row r="44" spans="1:4" ht="15">
      <c r="A44" s="34" t="s">
        <v>36</v>
      </c>
      <c r="B44" s="81"/>
      <c r="C44" s="26" t="s">
        <v>26</v>
      </c>
      <c r="D44" s="26" t="s">
        <v>26</v>
      </c>
    </row>
    <row r="45" spans="1:4" ht="15">
      <c r="A45" s="34" t="s">
        <v>10</v>
      </c>
      <c r="B45" s="21">
        <v>19</v>
      </c>
      <c r="C45" s="26">
        <v>12339717</v>
      </c>
      <c r="D45" s="26">
        <v>13206837</v>
      </c>
    </row>
    <row r="46" spans="1:4" s="1" customFormat="1" ht="24.75" customHeight="1">
      <c r="A46" s="34" t="s">
        <v>40</v>
      </c>
      <c r="B46" s="21">
        <v>20</v>
      </c>
      <c r="C46" s="26">
        <v>360252</v>
      </c>
      <c r="D46" s="26">
        <v>395330</v>
      </c>
    </row>
    <row r="47" spans="1:4" s="1" customFormat="1" ht="15" customHeight="1">
      <c r="A47" s="34" t="s">
        <v>41</v>
      </c>
      <c r="B47" s="21"/>
      <c r="C47" s="26" t="s">
        <v>26</v>
      </c>
      <c r="D47" s="26" t="s">
        <v>26</v>
      </c>
    </row>
    <row r="48" spans="1:4" s="1" customFormat="1" ht="15" customHeight="1">
      <c r="A48" s="25" t="s">
        <v>42</v>
      </c>
      <c r="B48" s="21">
        <v>28</v>
      </c>
      <c r="C48" s="26">
        <v>407878</v>
      </c>
      <c r="D48" s="26">
        <v>182500</v>
      </c>
    </row>
    <row r="49" spans="1:4" s="1" customFormat="1" ht="15" customHeight="1" thickBot="1">
      <c r="A49" s="25" t="s">
        <v>43</v>
      </c>
      <c r="B49" s="21">
        <v>21</v>
      </c>
      <c r="C49" s="26">
        <v>1038806</v>
      </c>
      <c r="D49" s="26">
        <v>772229</v>
      </c>
    </row>
    <row r="50" spans="1:4" s="1" customFormat="1" ht="13.5" thickBot="1">
      <c r="A50" s="37"/>
      <c r="B50" s="38"/>
      <c r="C50" s="39">
        <f>SUM(C45:C49)</f>
        <v>14146653</v>
      </c>
      <c r="D50" s="39">
        <f>SUM(D45:D49)</f>
        <v>14556896</v>
      </c>
    </row>
    <row r="51" spans="1:4" s="1" customFormat="1" ht="21" customHeight="1" thickBot="1">
      <c r="A51" s="40" t="s">
        <v>44</v>
      </c>
      <c r="B51" s="17"/>
      <c r="C51" s="29">
        <f>C36+C42+C50</f>
        <v>34574875</v>
      </c>
      <c r="D51" s="29">
        <f>D36+D42+D50</f>
        <v>32881468</v>
      </c>
    </row>
    <row r="52" spans="1:4" s="1" customFormat="1" ht="13.5" thickBot="1">
      <c r="A52" s="41" t="s">
        <v>107</v>
      </c>
      <c r="B52" s="32">
        <v>16</v>
      </c>
      <c r="C52" s="76">
        <v>1680</v>
      </c>
      <c r="D52" s="76">
        <v>1479</v>
      </c>
    </row>
    <row r="53" ht="4.5" customHeight="1" thickTop="1"/>
    <row r="54" spans="1:4" ht="15">
      <c r="A54" s="90"/>
      <c r="B54" s="90"/>
      <c r="C54" s="90"/>
      <c r="D54" s="90"/>
    </row>
    <row r="55" spans="1:4" ht="15">
      <c r="A55" s="90"/>
      <c r="B55" s="90"/>
      <c r="C55" s="90"/>
      <c r="D55" s="90"/>
    </row>
    <row r="57" spans="1:3" ht="12" customHeight="1" thickBot="1">
      <c r="A57" s="2"/>
      <c r="C57"/>
    </row>
    <row r="58" spans="1:3" ht="15">
      <c r="A58" s="52" t="s">
        <v>45</v>
      </c>
      <c r="C58" s="95" t="s">
        <v>111</v>
      </c>
    </row>
    <row r="59" spans="1:3" ht="8.25" customHeight="1">
      <c r="A59" s="52"/>
      <c r="C59" s="96"/>
    </row>
    <row r="60" spans="1:3" ht="5.25" customHeight="1">
      <c r="A60" s="52"/>
      <c r="C60" s="96"/>
    </row>
    <row r="61" spans="1:3" ht="15.75" thickBot="1">
      <c r="A61" s="52" t="s">
        <v>46</v>
      </c>
      <c r="C61" s="97"/>
    </row>
    <row r="62" spans="1:3" ht="15">
      <c r="A62" s="52"/>
      <c r="C62" s="53" t="s">
        <v>47</v>
      </c>
    </row>
  </sheetData>
  <sheetProtection/>
  <mergeCells count="3">
    <mergeCell ref="C58:C6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35"/>
  <sheetViews>
    <sheetView zoomScalePageLayoutView="0" workbookViewId="0" topLeftCell="A28">
      <selection activeCell="B29" sqref="B29"/>
    </sheetView>
  </sheetViews>
  <sheetFormatPr defaultColWidth="9.140625" defaultRowHeight="15"/>
  <cols>
    <col min="1" max="1" width="53.8515625" style="0" customWidth="1"/>
    <col min="2" max="2" width="11.140625" style="0" customWidth="1"/>
    <col min="3" max="3" width="19.140625" style="0" customWidth="1"/>
    <col min="4" max="4" width="17.57421875" style="0" customWidth="1"/>
    <col min="5" max="5" width="11.140625" style="10" bestFit="1" customWidth="1"/>
    <col min="6" max="6" width="9.140625" style="10" customWidth="1"/>
  </cols>
  <sheetData>
    <row r="1" spans="1:4" ht="15">
      <c r="A1" s="102" t="str">
        <f>'ОФП '!A1:B1</f>
        <v>Промежуточная финансовая отчетность АО "КоЖаН", составленная в соответствии  с МСФО , на 31 марта 2017 года </v>
      </c>
      <c r="B1" s="102"/>
      <c r="C1" s="102"/>
      <c r="D1" s="102"/>
    </row>
    <row r="2" spans="1:4" ht="15">
      <c r="A2" s="11"/>
      <c r="B2" s="11"/>
      <c r="C2" s="12"/>
      <c r="D2" s="12"/>
    </row>
    <row r="3" spans="1:4" ht="15">
      <c r="A3" s="103" t="s">
        <v>12</v>
      </c>
      <c r="B3" s="103"/>
      <c r="C3" s="103"/>
      <c r="D3" s="13"/>
    </row>
    <row r="4" spans="1:4" ht="15">
      <c r="A4" s="103" t="s">
        <v>13</v>
      </c>
      <c r="B4" s="103"/>
      <c r="C4" s="103"/>
      <c r="D4" s="13"/>
    </row>
    <row r="5" spans="1:4" ht="15">
      <c r="A5" s="104" t="str">
        <f>ОИК!A4</f>
        <v> за три месяца, закончившиеся 31 марта 2017 года    </v>
      </c>
      <c r="B5" s="104"/>
      <c r="C5" s="104"/>
      <c r="D5" s="14"/>
    </row>
    <row r="6" spans="1:4" ht="15">
      <c r="A6" s="13"/>
      <c r="B6" s="13"/>
      <c r="C6" s="13"/>
      <c r="D6" s="13"/>
    </row>
    <row r="8" spans="1:4" ht="39.75" thickBot="1">
      <c r="A8" s="15" t="s">
        <v>18</v>
      </c>
      <c r="B8" s="17" t="s">
        <v>19</v>
      </c>
      <c r="C8" s="18" t="s">
        <v>112</v>
      </c>
      <c r="D8" s="18" t="s">
        <v>48</v>
      </c>
    </row>
    <row r="9" spans="1:4" ht="15">
      <c r="A9" s="25"/>
      <c r="B9" s="24"/>
      <c r="C9" s="20"/>
      <c r="D9" s="34"/>
    </row>
    <row r="10" spans="1:4" ht="15">
      <c r="A10" s="25" t="s">
        <v>49</v>
      </c>
      <c r="B10" s="21">
        <v>22</v>
      </c>
      <c r="C10" s="26">
        <v>6568817</v>
      </c>
      <c r="D10" s="26">
        <v>2394328</v>
      </c>
    </row>
    <row r="11" spans="1:4" ht="15.75" thickBot="1">
      <c r="A11" s="27" t="s">
        <v>50</v>
      </c>
      <c r="B11" s="28">
        <v>23</v>
      </c>
      <c r="C11" s="57">
        <v>-1602716</v>
      </c>
      <c r="D11" s="57">
        <v>-904509</v>
      </c>
    </row>
    <row r="12" spans="1:4" ht="15">
      <c r="A12" s="20" t="s">
        <v>51</v>
      </c>
      <c r="B12" s="21"/>
      <c r="C12" s="58">
        <v>4966101</v>
      </c>
      <c r="D12" s="58">
        <v>1489819</v>
      </c>
    </row>
    <row r="13" spans="1:4" ht="15">
      <c r="A13" s="25"/>
      <c r="B13" s="21"/>
      <c r="C13" s="58"/>
      <c r="D13" s="58"/>
    </row>
    <row r="14" spans="1:4" ht="15">
      <c r="A14" s="25" t="s">
        <v>14</v>
      </c>
      <c r="B14" s="21">
        <v>24</v>
      </c>
      <c r="C14" s="58">
        <v>-2323478</v>
      </c>
      <c r="D14" s="58">
        <v>-757541</v>
      </c>
    </row>
    <row r="15" spans="1:4" ht="15">
      <c r="A15" s="25" t="s">
        <v>52</v>
      </c>
      <c r="B15" s="21">
        <v>25</v>
      </c>
      <c r="C15" s="58">
        <v>-188049</v>
      </c>
      <c r="D15" s="58">
        <v>-184878</v>
      </c>
    </row>
    <row r="16" spans="1:4" ht="15">
      <c r="A16" s="100" t="s">
        <v>53</v>
      </c>
      <c r="B16" s="101">
        <v>26</v>
      </c>
      <c r="C16" s="58"/>
      <c r="D16" s="77"/>
    </row>
    <row r="17" spans="1:4" ht="15">
      <c r="A17" s="100"/>
      <c r="B17" s="101"/>
      <c r="C17" s="58">
        <v>-48657</v>
      </c>
      <c r="D17" s="77">
        <v>-42446</v>
      </c>
    </row>
    <row r="18" spans="1:4" ht="15">
      <c r="A18" s="25" t="s">
        <v>54</v>
      </c>
      <c r="B18" s="21">
        <v>27</v>
      </c>
      <c r="C18" s="58">
        <v>65834</v>
      </c>
      <c r="D18" s="58">
        <v>2288</v>
      </c>
    </row>
    <row r="19" spans="1:4" ht="15">
      <c r="A19" s="25" t="s">
        <v>55</v>
      </c>
      <c r="B19" s="21"/>
      <c r="C19" s="58">
        <v>-26685</v>
      </c>
      <c r="D19" s="58">
        <v>-36355</v>
      </c>
    </row>
    <row r="20" spans="1:4" ht="15.75" thickBot="1">
      <c r="A20" s="27" t="s">
        <v>56</v>
      </c>
      <c r="B20" s="28"/>
      <c r="C20" s="59">
        <v>-62</v>
      </c>
      <c r="D20" s="59">
        <v>57101</v>
      </c>
    </row>
    <row r="21" spans="1:4" ht="15">
      <c r="A21" s="20" t="s">
        <v>15</v>
      </c>
      <c r="B21" s="21"/>
      <c r="C21" s="58">
        <v>2445004</v>
      </c>
      <c r="D21" s="58">
        <v>527988</v>
      </c>
    </row>
    <row r="22" spans="1:4" ht="15">
      <c r="A22" s="25"/>
      <c r="B22" s="21"/>
      <c r="C22" s="60"/>
      <c r="D22" s="58"/>
    </row>
    <row r="23" spans="1:4" ht="15.75" thickBot="1">
      <c r="A23" s="27" t="s">
        <v>57</v>
      </c>
      <c r="B23" s="28">
        <v>28</v>
      </c>
      <c r="C23" s="59">
        <v>-283608</v>
      </c>
      <c r="D23" s="59">
        <v>-73621</v>
      </c>
    </row>
    <row r="24" spans="1:4" ht="15.75" thickBot="1">
      <c r="A24" s="54" t="s">
        <v>58</v>
      </c>
      <c r="B24" s="28"/>
      <c r="C24" s="59">
        <v>2161396</v>
      </c>
      <c r="D24" s="59">
        <v>454367</v>
      </c>
    </row>
    <row r="25" spans="1:4" ht="15.75" thickBot="1">
      <c r="A25" s="54" t="s">
        <v>59</v>
      </c>
      <c r="B25" s="17"/>
      <c r="C25" s="59">
        <v>2161396</v>
      </c>
      <c r="D25" s="59">
        <v>454367</v>
      </c>
    </row>
    <row r="26" spans="1:4" ht="15">
      <c r="A26" s="20"/>
      <c r="B26" s="16"/>
      <c r="C26" s="22"/>
      <c r="D26" s="23"/>
    </row>
    <row r="27" spans="1:4" ht="15">
      <c r="A27" s="20" t="s">
        <v>16</v>
      </c>
      <c r="B27" s="16"/>
      <c r="C27" s="22"/>
      <c r="D27" s="23"/>
    </row>
    <row r="28" spans="1:4" ht="15.75" thickBot="1">
      <c r="A28" s="55" t="s">
        <v>60</v>
      </c>
      <c r="B28" s="56">
        <v>16</v>
      </c>
      <c r="C28" s="42">
        <v>0.201</v>
      </c>
      <c r="D28" s="42">
        <v>0.049</v>
      </c>
    </row>
    <row r="29" ht="15.75" thickTop="1"/>
    <row r="30" spans="1:6" ht="12" customHeight="1" thickBot="1">
      <c r="A30" s="2"/>
      <c r="D30" s="1"/>
      <c r="E30"/>
      <c r="F30"/>
    </row>
    <row r="31" spans="1:6" ht="15">
      <c r="A31" s="52" t="s">
        <v>45</v>
      </c>
      <c r="C31" s="95" t="s">
        <v>111</v>
      </c>
      <c r="D31" s="1"/>
      <c r="E31"/>
      <c r="F31"/>
    </row>
    <row r="32" spans="1:6" ht="8.25" customHeight="1">
      <c r="A32" s="52"/>
      <c r="C32" s="96"/>
      <c r="D32" s="1"/>
      <c r="E32"/>
      <c r="F32"/>
    </row>
    <row r="33" spans="1:6" ht="5.25" customHeight="1">
      <c r="A33" s="52"/>
      <c r="C33" s="96"/>
      <c r="D33" s="1"/>
      <c r="E33"/>
      <c r="F33"/>
    </row>
    <row r="34" spans="1:6" ht="15.75" thickBot="1">
      <c r="A34" s="52" t="s">
        <v>46</v>
      </c>
      <c r="C34" s="97"/>
      <c r="D34" s="1"/>
      <c r="E34"/>
      <c r="F34"/>
    </row>
    <row r="35" spans="1:6" ht="15">
      <c r="A35" s="52"/>
      <c r="C35" s="53" t="s">
        <v>47</v>
      </c>
      <c r="D35" s="1"/>
      <c r="E35"/>
      <c r="F35"/>
    </row>
  </sheetData>
  <sheetProtection/>
  <mergeCells count="7">
    <mergeCell ref="A16:A17"/>
    <mergeCell ref="B16:B17"/>
    <mergeCell ref="C31:C34"/>
    <mergeCell ref="A1:D1"/>
    <mergeCell ref="A3:C3"/>
    <mergeCell ref="A4:C4"/>
    <mergeCell ref="A5:C5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28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44.8515625" style="2" customWidth="1"/>
    <col min="2" max="2" width="9.57421875" style="2" customWidth="1"/>
    <col min="3" max="3" width="13.00390625" style="2" customWidth="1"/>
    <col min="4" max="4" width="11.28125" style="2" customWidth="1"/>
    <col min="5" max="5" width="13.28125" style="2" bestFit="1" customWidth="1"/>
    <col min="6" max="6" width="10.7109375" style="2" customWidth="1"/>
    <col min="7" max="7" width="11.00390625" style="2" bestFit="1" customWidth="1"/>
    <col min="8" max="8" width="10.28125" style="2" bestFit="1" customWidth="1"/>
    <col min="9" max="16384" width="9.140625" style="2" customWidth="1"/>
  </cols>
  <sheetData>
    <row r="1" spans="1:6" ht="12.75" customHeight="1">
      <c r="A1" s="105" t="str">
        <f>'ОФП '!A1:B1</f>
        <v>Промежуточная финансовая отчетность АО "КоЖаН", составленная в соответствии  с МСФО , на 31 марта 2017 года </v>
      </c>
      <c r="B1" s="105"/>
      <c r="C1" s="105"/>
      <c r="D1" s="105"/>
      <c r="E1" s="105"/>
      <c r="F1" s="105"/>
    </row>
    <row r="2" spans="1:6" ht="12.75">
      <c r="A2" s="3"/>
      <c r="B2" s="4"/>
      <c r="C2" s="4"/>
      <c r="D2" s="5"/>
      <c r="E2" s="5"/>
      <c r="F2" s="3"/>
    </row>
    <row r="3" spans="1:6" ht="12.75">
      <c r="A3" s="108" t="s">
        <v>11</v>
      </c>
      <c r="B3" s="108"/>
      <c r="C3" s="108"/>
      <c r="D3" s="108"/>
      <c r="E3" s="108"/>
      <c r="F3" s="6"/>
    </row>
    <row r="4" spans="1:6" ht="12.75">
      <c r="A4" s="109" t="s">
        <v>113</v>
      </c>
      <c r="B4" s="109"/>
      <c r="C4" s="109"/>
      <c r="D4" s="109"/>
      <c r="E4" s="109"/>
      <c r="F4" s="6"/>
    </row>
    <row r="5" spans="1:6" ht="15" customHeight="1">
      <c r="A5" s="7"/>
      <c r="B5" s="7"/>
      <c r="C5" s="7"/>
      <c r="D5" s="7"/>
      <c r="E5" s="7"/>
      <c r="F5" s="6"/>
    </row>
    <row r="6" spans="1:6" ht="12.75">
      <c r="A6" s="8"/>
      <c r="B6" s="8"/>
      <c r="C6" s="8"/>
      <c r="D6" s="9"/>
      <c r="E6" s="9"/>
      <c r="F6" s="8"/>
    </row>
    <row r="7" spans="1:6" ht="25.5">
      <c r="A7" s="110" t="s">
        <v>18</v>
      </c>
      <c r="B7" s="106" t="s">
        <v>19</v>
      </c>
      <c r="C7" s="16" t="s">
        <v>61</v>
      </c>
      <c r="D7" s="106" t="s">
        <v>34</v>
      </c>
      <c r="E7" s="16" t="s">
        <v>63</v>
      </c>
      <c r="F7" s="106" t="s">
        <v>65</v>
      </c>
    </row>
    <row r="8" spans="1:6" ht="13.5" thickBot="1">
      <c r="A8" s="111"/>
      <c r="B8" s="107"/>
      <c r="C8" s="17" t="s">
        <v>62</v>
      </c>
      <c r="D8" s="107"/>
      <c r="E8" s="17" t="s">
        <v>64</v>
      </c>
      <c r="F8" s="107"/>
    </row>
    <row r="9" spans="1:6" ht="13.5" thickBot="1">
      <c r="A9" s="20"/>
      <c r="B9" s="21"/>
      <c r="C9" s="23"/>
      <c r="D9" s="23"/>
      <c r="E9" s="23"/>
      <c r="F9" s="23"/>
    </row>
    <row r="10" spans="1:6" ht="13.5" thickBot="1">
      <c r="A10" s="62" t="s">
        <v>69</v>
      </c>
      <c r="B10" s="63"/>
      <c r="C10" s="64">
        <v>10748046</v>
      </c>
      <c r="D10" s="65" t="s">
        <v>26</v>
      </c>
      <c r="E10" s="64">
        <v>1536950</v>
      </c>
      <c r="F10" s="64">
        <v>12284996</v>
      </c>
    </row>
    <row r="11" spans="1:6" ht="12.75">
      <c r="A11" s="25"/>
      <c r="B11" s="21"/>
      <c r="C11" s="23"/>
      <c r="D11" s="23"/>
      <c r="E11" s="23"/>
      <c r="F11" s="23"/>
    </row>
    <row r="12" spans="1:6" ht="13.5" thickBot="1">
      <c r="A12" s="25" t="s">
        <v>66</v>
      </c>
      <c r="B12" s="21"/>
      <c r="C12" s="23" t="s">
        <v>67</v>
      </c>
      <c r="D12" s="23" t="s">
        <v>67</v>
      </c>
      <c r="E12" s="26">
        <v>454367</v>
      </c>
      <c r="F12" s="26">
        <v>454367</v>
      </c>
    </row>
    <row r="13" spans="1:6" ht="13.5" thickBot="1">
      <c r="A13" s="62" t="s">
        <v>68</v>
      </c>
      <c r="B13" s="63"/>
      <c r="C13" s="65" t="s">
        <v>26</v>
      </c>
      <c r="D13" s="65" t="s">
        <v>67</v>
      </c>
      <c r="E13" s="39">
        <v>454367</v>
      </c>
      <c r="F13" s="39">
        <v>454367</v>
      </c>
    </row>
    <row r="14" spans="1:6" ht="13.5" thickBot="1">
      <c r="A14" s="25"/>
      <c r="B14" s="21"/>
      <c r="C14" s="23"/>
      <c r="D14" s="23"/>
      <c r="E14" s="23"/>
      <c r="F14" s="23"/>
    </row>
    <row r="15" spans="1:6" ht="13.5" thickBot="1">
      <c r="A15" s="62" t="s">
        <v>70</v>
      </c>
      <c r="B15" s="38"/>
      <c r="C15" s="64">
        <v>10748046</v>
      </c>
      <c r="D15" s="65" t="s">
        <v>67</v>
      </c>
      <c r="E15" s="64">
        <v>1991317</v>
      </c>
      <c r="F15" s="64">
        <v>12739363</v>
      </c>
    </row>
    <row r="16" spans="1:6" ht="13.5" thickBot="1">
      <c r="A16" s="54"/>
      <c r="B16" s="28"/>
      <c r="C16" s="66"/>
      <c r="D16" s="66"/>
      <c r="E16" s="66"/>
      <c r="F16" s="66"/>
    </row>
    <row r="17" spans="1:6" ht="13.5" thickBot="1">
      <c r="A17" s="54" t="s">
        <v>114</v>
      </c>
      <c r="B17" s="17"/>
      <c r="C17" s="67">
        <v>10748046</v>
      </c>
      <c r="D17" s="61" t="s">
        <v>26</v>
      </c>
      <c r="E17" s="67">
        <v>5171541</v>
      </c>
      <c r="F17" s="64">
        <v>15919587</v>
      </c>
    </row>
    <row r="18" spans="1:6" ht="13.5" thickBot="1">
      <c r="A18" s="27" t="s">
        <v>58</v>
      </c>
      <c r="B18" s="28"/>
      <c r="C18" s="61" t="s">
        <v>67</v>
      </c>
      <c r="D18" s="61" t="s">
        <v>67</v>
      </c>
      <c r="E18" s="29">
        <v>2161396</v>
      </c>
      <c r="F18" s="29">
        <v>2161396</v>
      </c>
    </row>
    <row r="19" spans="1:6" ht="12.75">
      <c r="A19" s="25" t="s">
        <v>59</v>
      </c>
      <c r="B19" s="21"/>
      <c r="C19" s="22" t="s">
        <v>67</v>
      </c>
      <c r="D19" s="22" t="s">
        <v>67</v>
      </c>
      <c r="E19" s="26">
        <v>2161396</v>
      </c>
      <c r="F19" s="26">
        <v>2161396</v>
      </c>
    </row>
    <row r="20" spans="1:6" ht="13.5" thickBot="1">
      <c r="A20" s="25"/>
      <c r="B20" s="21"/>
      <c r="C20" s="22"/>
      <c r="D20" s="22"/>
      <c r="E20" s="22"/>
      <c r="F20" s="22"/>
    </row>
    <row r="21" spans="1:6" ht="13.5" thickBot="1">
      <c r="A21" s="68" t="s">
        <v>115</v>
      </c>
      <c r="B21" s="44"/>
      <c r="C21" s="69">
        <v>10748046</v>
      </c>
      <c r="D21" s="51" t="s">
        <v>67</v>
      </c>
      <c r="E21" s="69">
        <v>7332937</v>
      </c>
      <c r="F21" s="64">
        <v>18080983</v>
      </c>
    </row>
    <row r="22" spans="1:6" ht="13.5" thickTop="1">
      <c r="A22" s="113"/>
      <c r="B22" s="83"/>
      <c r="C22" s="114"/>
      <c r="D22" s="115"/>
      <c r="E22" s="114"/>
      <c r="F22" s="114"/>
    </row>
    <row r="23" ht="13.5" thickBot="1"/>
    <row r="24" spans="1:4" ht="15">
      <c r="A24" s="52" t="s">
        <v>45</v>
      </c>
      <c r="C24" s="95" t="s">
        <v>111</v>
      </c>
      <c r="D24" s="1"/>
    </row>
    <row r="25" spans="1:4" ht="8.25" customHeight="1">
      <c r="A25" s="52"/>
      <c r="C25" s="96"/>
      <c r="D25" s="1"/>
    </row>
    <row r="26" spans="1:4" ht="5.25" customHeight="1">
      <c r="A26" s="52"/>
      <c r="C26" s="96"/>
      <c r="D26" s="1"/>
    </row>
    <row r="27" spans="1:4" ht="15.75" thickBot="1">
      <c r="A27" s="52" t="s">
        <v>46</v>
      </c>
      <c r="C27" s="97"/>
      <c r="D27" s="1"/>
    </row>
    <row r="28" spans="1:4" ht="25.5">
      <c r="A28" s="52"/>
      <c r="C28" s="53" t="s">
        <v>47</v>
      </c>
      <c r="D28" s="1"/>
    </row>
  </sheetData>
  <sheetProtection/>
  <mergeCells count="8">
    <mergeCell ref="A1:F1"/>
    <mergeCell ref="F7:F8"/>
    <mergeCell ref="C24:C27"/>
    <mergeCell ref="A3:E3"/>
    <mergeCell ref="A4:E4"/>
    <mergeCell ref="A7:A8"/>
    <mergeCell ref="B7:B8"/>
    <mergeCell ref="D7:D8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D58"/>
  <sheetViews>
    <sheetView zoomScalePageLayoutView="0" workbookViewId="0" topLeftCell="A7">
      <selection activeCell="E6" sqref="E6"/>
    </sheetView>
  </sheetViews>
  <sheetFormatPr defaultColWidth="9.140625" defaultRowHeight="15"/>
  <cols>
    <col min="1" max="1" width="59.8515625" style="0" customWidth="1"/>
    <col min="2" max="2" width="9.28125" style="0" customWidth="1"/>
    <col min="3" max="4" width="14.28125" style="0" customWidth="1"/>
    <col min="5" max="5" width="14.00390625" style="0" customWidth="1"/>
    <col min="7" max="7" width="11.28125" style="0" bestFit="1" customWidth="1"/>
  </cols>
  <sheetData>
    <row r="1" spans="1:4" ht="15">
      <c r="A1" s="105" t="str">
        <f>'ОСД '!A1:D1</f>
        <v>Промежуточная финансовая отчетность АО "КоЖаН", составленная в соответствии  с МСФО , на 31 марта 2017 года </v>
      </c>
      <c r="B1" s="105"/>
      <c r="C1" s="105"/>
      <c r="D1" s="105"/>
    </row>
    <row r="2" spans="1:3" ht="15">
      <c r="A2" s="112" t="s">
        <v>12</v>
      </c>
      <c r="B2" s="112"/>
      <c r="C2" s="112"/>
    </row>
    <row r="3" spans="1:3" ht="15">
      <c r="A3" s="112" t="s">
        <v>17</v>
      </c>
      <c r="B3" s="112"/>
      <c r="C3" s="112"/>
    </row>
    <row r="4" spans="1:3" ht="15">
      <c r="A4" s="112" t="str">
        <f>'ОСД '!A5:C5</f>
        <v> за три месяца, закончившиеся 31 марта 2017 года    </v>
      </c>
      <c r="B4" s="112"/>
      <c r="C4" s="112"/>
    </row>
    <row r="5" spans="1:3" ht="15">
      <c r="A5" s="112" t="s">
        <v>71</v>
      </c>
      <c r="B5" s="112"/>
      <c r="C5" s="112"/>
    </row>
    <row r="6" spans="1:4" ht="52.5" thickBot="1">
      <c r="A6" s="15" t="s">
        <v>18</v>
      </c>
      <c r="B6" s="17" t="s">
        <v>19</v>
      </c>
      <c r="C6" s="18" t="s">
        <v>116</v>
      </c>
      <c r="D6" s="94" t="s">
        <v>48</v>
      </c>
    </row>
    <row r="7" spans="1:4" ht="15">
      <c r="A7" s="25"/>
      <c r="B7" s="16"/>
      <c r="C7" s="19"/>
      <c r="D7" s="19"/>
    </row>
    <row r="8" spans="1:4" ht="15">
      <c r="A8" s="20" t="s">
        <v>72</v>
      </c>
      <c r="B8" s="21"/>
      <c r="C8" s="20"/>
      <c r="D8" s="34"/>
    </row>
    <row r="9" spans="1:4" ht="15">
      <c r="A9" s="25" t="s">
        <v>15</v>
      </c>
      <c r="B9" s="24"/>
      <c r="C9" s="70">
        <v>2445004</v>
      </c>
      <c r="D9" s="70">
        <v>527988</v>
      </c>
    </row>
    <row r="10" spans="1:4" ht="15">
      <c r="A10" s="25"/>
      <c r="B10" s="24"/>
      <c r="C10" s="22"/>
      <c r="D10" s="23"/>
    </row>
    <row r="11" spans="1:4" ht="15">
      <c r="A11" s="20" t="s">
        <v>73</v>
      </c>
      <c r="B11" s="24"/>
      <c r="C11" s="22"/>
      <c r="D11" s="23"/>
    </row>
    <row r="12" spans="1:4" ht="15">
      <c r="A12" s="25" t="s">
        <v>74</v>
      </c>
      <c r="B12" s="24"/>
      <c r="C12" s="26">
        <v>398481</v>
      </c>
      <c r="D12" s="26">
        <v>246567</v>
      </c>
    </row>
    <row r="13" spans="1:4" ht="26.25">
      <c r="A13" s="25" t="s">
        <v>75</v>
      </c>
      <c r="B13" s="24"/>
      <c r="C13" s="23" t="s">
        <v>26</v>
      </c>
      <c r="D13" s="23">
        <v>953</v>
      </c>
    </row>
    <row r="14" spans="1:4" ht="15">
      <c r="A14" s="25" t="s">
        <v>76</v>
      </c>
      <c r="B14" s="24"/>
      <c r="C14" s="58">
        <v>-5293</v>
      </c>
      <c r="D14" s="58">
        <v>-1814</v>
      </c>
    </row>
    <row r="15" spans="1:4" ht="15">
      <c r="A15" s="25" t="s">
        <v>77</v>
      </c>
      <c r="B15" s="24"/>
      <c r="C15" s="58">
        <v>48657</v>
      </c>
      <c r="D15" s="58">
        <v>42446</v>
      </c>
    </row>
    <row r="16" spans="1:4" ht="15">
      <c r="A16" s="25" t="s">
        <v>54</v>
      </c>
      <c r="B16" s="24"/>
      <c r="C16" s="58">
        <v>-65834</v>
      </c>
      <c r="D16" s="58">
        <v>-2288</v>
      </c>
    </row>
    <row r="17" spans="1:4" ht="26.25">
      <c r="A17" s="25" t="s">
        <v>78</v>
      </c>
      <c r="B17" s="24"/>
      <c r="C17" s="58">
        <v>-65996</v>
      </c>
      <c r="D17" s="58">
        <v>44422</v>
      </c>
    </row>
    <row r="18" spans="1:4" ht="27" thickBot="1">
      <c r="A18" s="25" t="s">
        <v>79</v>
      </c>
      <c r="B18" s="24"/>
      <c r="C18" s="58"/>
      <c r="D18" s="58">
        <v>-1450</v>
      </c>
    </row>
    <row r="19" spans="1:4" ht="15">
      <c r="A19" s="49" t="s">
        <v>80</v>
      </c>
      <c r="B19" s="36"/>
      <c r="C19" s="71">
        <v>2755019</v>
      </c>
      <c r="D19" s="71">
        <v>856824</v>
      </c>
    </row>
    <row r="20" spans="1:4" ht="15">
      <c r="A20" s="20"/>
      <c r="B20" s="24"/>
      <c r="C20" s="20"/>
      <c r="D20" s="20"/>
    </row>
    <row r="21" spans="1:4" ht="15">
      <c r="A21" s="20" t="s">
        <v>81</v>
      </c>
      <c r="B21" s="21"/>
      <c r="C21" s="20"/>
      <c r="D21" s="20"/>
    </row>
    <row r="22" spans="1:4" ht="26.25">
      <c r="A22" s="25" t="s">
        <v>82</v>
      </c>
      <c r="B22" s="21"/>
      <c r="C22" s="58">
        <v>283463</v>
      </c>
      <c r="D22" s="58">
        <v>204748</v>
      </c>
    </row>
    <row r="23" spans="1:4" ht="15">
      <c r="A23" s="25" t="s">
        <v>83</v>
      </c>
      <c r="B23" s="21"/>
      <c r="C23" s="58">
        <v>477036</v>
      </c>
      <c r="D23" s="58">
        <v>-154937</v>
      </c>
    </row>
    <row r="24" spans="1:4" ht="15">
      <c r="A24" s="25" t="s">
        <v>84</v>
      </c>
      <c r="B24" s="21"/>
      <c r="C24" s="58">
        <v>222433</v>
      </c>
      <c r="D24" s="58">
        <v>-10218</v>
      </c>
    </row>
    <row r="25" spans="1:4" ht="15">
      <c r="A25" s="25" t="s">
        <v>85</v>
      </c>
      <c r="B25" s="21"/>
      <c r="C25" s="58">
        <v>-58115</v>
      </c>
      <c r="D25" s="58">
        <v>-190702</v>
      </c>
    </row>
    <row r="26" spans="1:4" ht="26.25">
      <c r="A26" s="25" t="s">
        <v>86</v>
      </c>
      <c r="B26" s="21"/>
      <c r="C26" s="58">
        <v>-41482</v>
      </c>
      <c r="D26" s="58">
        <v>264352</v>
      </c>
    </row>
    <row r="27" spans="1:4" ht="15.75" thickBot="1">
      <c r="A27" s="27" t="s">
        <v>87</v>
      </c>
      <c r="B27" s="28"/>
      <c r="C27" s="59">
        <v>266577</v>
      </c>
      <c r="D27" s="59">
        <v>-284361</v>
      </c>
    </row>
    <row r="28" spans="1:4" ht="15">
      <c r="A28" s="20" t="s">
        <v>88</v>
      </c>
      <c r="B28" s="21"/>
      <c r="C28" s="70">
        <v>3904931</v>
      </c>
      <c r="D28" s="70">
        <v>685706</v>
      </c>
    </row>
    <row r="29" spans="1:4" ht="15">
      <c r="A29" s="25"/>
      <c r="B29" s="21"/>
      <c r="C29" s="20"/>
      <c r="D29" s="20"/>
    </row>
    <row r="30" spans="1:4" ht="15.75" thickBot="1">
      <c r="A30" s="25" t="s">
        <v>89</v>
      </c>
      <c r="B30" s="21"/>
      <c r="C30" s="59">
        <v>-202500</v>
      </c>
      <c r="D30" s="59">
        <v>-153585</v>
      </c>
    </row>
    <row r="31" spans="1:4" ht="27" thickBot="1">
      <c r="A31" s="62" t="s">
        <v>90</v>
      </c>
      <c r="B31" s="38"/>
      <c r="C31" s="64">
        <v>3702431</v>
      </c>
      <c r="D31" s="64">
        <v>532121</v>
      </c>
    </row>
    <row r="32" spans="1:4" ht="15">
      <c r="A32" s="25"/>
      <c r="B32" s="21"/>
      <c r="C32" s="20"/>
      <c r="D32" s="20"/>
    </row>
    <row r="33" spans="1:4" ht="15">
      <c r="A33" s="20" t="s">
        <v>91</v>
      </c>
      <c r="B33" s="16"/>
      <c r="C33" s="20"/>
      <c r="D33" s="20"/>
    </row>
    <row r="34" spans="1:4" ht="15">
      <c r="A34" s="79" t="s">
        <v>117</v>
      </c>
      <c r="B34" s="80"/>
      <c r="C34" s="58">
        <v>-1075391</v>
      </c>
      <c r="D34" s="20"/>
    </row>
    <row r="35" spans="1:4" ht="15">
      <c r="A35" s="25" t="s">
        <v>92</v>
      </c>
      <c r="B35" s="21"/>
      <c r="C35" s="58">
        <v>-108095</v>
      </c>
      <c r="D35" s="58">
        <v>-38755</v>
      </c>
    </row>
    <row r="36" spans="1:4" ht="15">
      <c r="A36" s="25" t="s">
        <v>93</v>
      </c>
      <c r="B36" s="21"/>
      <c r="C36" s="58">
        <v>7627</v>
      </c>
      <c r="D36" s="58">
        <v>-531</v>
      </c>
    </row>
    <row r="37" spans="1:4" ht="15">
      <c r="A37" s="25" t="s">
        <v>94</v>
      </c>
      <c r="B37" s="21"/>
      <c r="C37" s="58">
        <v>-81819</v>
      </c>
      <c r="D37" s="58">
        <v>-4929</v>
      </c>
    </row>
    <row r="38" spans="1:4" ht="15">
      <c r="A38" s="25" t="s">
        <v>95</v>
      </c>
      <c r="B38" s="24"/>
      <c r="C38" s="58">
        <v>-1176617</v>
      </c>
      <c r="D38" s="58">
        <v>-118246</v>
      </c>
    </row>
    <row r="39" spans="1:4" ht="15">
      <c r="A39" s="25" t="s">
        <v>96</v>
      </c>
      <c r="B39" s="24"/>
      <c r="C39" s="58"/>
      <c r="D39" s="58" t="s">
        <v>26</v>
      </c>
    </row>
    <row r="40" spans="1:4" ht="15.75" thickBot="1">
      <c r="A40" s="27" t="s">
        <v>97</v>
      </c>
      <c r="B40" s="72"/>
      <c r="C40" s="59">
        <v>-28115</v>
      </c>
      <c r="D40" s="59">
        <v>-16530</v>
      </c>
    </row>
    <row r="41" spans="1:4" ht="27" thickBot="1">
      <c r="A41" s="54" t="s">
        <v>98</v>
      </c>
      <c r="B41" s="28"/>
      <c r="C41" s="78">
        <v>-2462410</v>
      </c>
      <c r="D41" s="78">
        <v>-178991</v>
      </c>
    </row>
    <row r="42" spans="1:4" ht="15">
      <c r="A42" s="20"/>
      <c r="B42" s="16"/>
      <c r="C42" s="22"/>
      <c r="D42" s="22"/>
    </row>
    <row r="43" spans="1:4" ht="15">
      <c r="A43" s="20" t="s">
        <v>99</v>
      </c>
      <c r="B43" s="24"/>
      <c r="C43" s="73"/>
      <c r="D43" s="34"/>
    </row>
    <row r="44" spans="1:4" ht="15">
      <c r="A44" s="25" t="s">
        <v>100</v>
      </c>
      <c r="B44" s="24"/>
      <c r="C44" s="22" t="s">
        <v>26</v>
      </c>
      <c r="D44" s="26" t="s">
        <v>26</v>
      </c>
    </row>
    <row r="45" spans="1:4" ht="15.75" thickBot="1">
      <c r="A45" s="27" t="s">
        <v>101</v>
      </c>
      <c r="B45" s="72"/>
      <c r="C45" s="61" t="s">
        <v>26</v>
      </c>
      <c r="D45" s="59" t="s">
        <v>26</v>
      </c>
    </row>
    <row r="46" spans="1:4" ht="26.25">
      <c r="A46" s="20" t="s">
        <v>102</v>
      </c>
      <c r="B46" s="21"/>
      <c r="C46" s="22" t="s">
        <v>26</v>
      </c>
      <c r="D46" s="70" t="s">
        <v>26</v>
      </c>
    </row>
    <row r="47" spans="1:4" ht="15.75" thickBot="1">
      <c r="A47" s="27" t="s">
        <v>103</v>
      </c>
      <c r="B47" s="28"/>
      <c r="C47" s="78">
        <v>-34004</v>
      </c>
      <c r="D47" s="78">
        <v>-23082</v>
      </c>
    </row>
    <row r="48" spans="1:4" ht="27" thickBot="1">
      <c r="A48" s="54" t="s">
        <v>104</v>
      </c>
      <c r="B48" s="28"/>
      <c r="C48" s="67">
        <v>1206017</v>
      </c>
      <c r="D48" s="67">
        <v>330048</v>
      </c>
    </row>
    <row r="49" spans="1:4" ht="15.75" thickBot="1">
      <c r="A49" s="54" t="s">
        <v>105</v>
      </c>
      <c r="B49" s="72"/>
      <c r="C49" s="67">
        <v>424631</v>
      </c>
      <c r="D49" s="67">
        <v>627808</v>
      </c>
    </row>
    <row r="50" spans="1:4" ht="15.75" thickBot="1">
      <c r="A50" s="74" t="s">
        <v>106</v>
      </c>
      <c r="B50" s="75"/>
      <c r="C50" s="76">
        <v>1630648</v>
      </c>
      <c r="D50" s="76">
        <v>957856</v>
      </c>
    </row>
    <row r="51" spans="1:4" ht="15.75" thickTop="1">
      <c r="A51" s="91"/>
      <c r="B51" s="91"/>
      <c r="C51" s="91"/>
      <c r="D51" s="91"/>
    </row>
    <row r="52" spans="1:4" ht="15">
      <c r="A52" s="90"/>
      <c r="B52" s="90"/>
      <c r="C52" s="90"/>
      <c r="D52" s="90"/>
    </row>
    <row r="53" ht="15.75" thickBot="1"/>
    <row r="54" spans="1:3" ht="15">
      <c r="A54" s="52" t="s">
        <v>45</v>
      </c>
      <c r="C54" s="95" t="s">
        <v>111</v>
      </c>
    </row>
    <row r="55" spans="1:3" ht="15">
      <c r="A55" s="52"/>
      <c r="C55" s="96"/>
    </row>
    <row r="56" spans="1:3" ht="15">
      <c r="A56" s="52"/>
      <c r="C56" s="96"/>
    </row>
    <row r="57" spans="1:3" ht="15.75" thickBot="1">
      <c r="A57" s="52" t="s">
        <v>46</v>
      </c>
      <c r="C57" s="97"/>
    </row>
    <row r="58" spans="1:3" ht="15">
      <c r="A58" s="52"/>
      <c r="C58" s="53" t="s">
        <v>47</v>
      </c>
    </row>
  </sheetData>
  <sheetProtection/>
  <mergeCells count="6">
    <mergeCell ref="C54:C57"/>
    <mergeCell ref="A1:D1"/>
    <mergeCell ref="A2:C2"/>
    <mergeCell ref="A3:C3"/>
    <mergeCell ref="A4:C4"/>
    <mergeCell ref="A5:C5"/>
  </mergeCells>
  <printOptions/>
  <pageMargins left="0.45" right="0.23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Yuliya.Kolossova</dc:creator>
  <cp:keywords/>
  <dc:description/>
  <cp:lastModifiedBy>Mashkenov Aibek</cp:lastModifiedBy>
  <cp:lastPrinted>2017-05-04T11:02:55Z</cp:lastPrinted>
  <dcterms:created xsi:type="dcterms:W3CDTF">2016-05-13T18:34:15Z</dcterms:created>
  <dcterms:modified xsi:type="dcterms:W3CDTF">2017-05-04T11:02:56Z</dcterms:modified>
  <cp:category/>
  <cp:version/>
  <cp:contentType/>
  <cp:contentStatus/>
</cp:coreProperties>
</file>