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8B55" lockStructure="1"/>
  <bookViews>
    <workbookView xWindow="480" yWindow="120" windowWidth="13275" windowHeight="8895" activeTab="1"/>
  </bookViews>
  <sheets>
    <sheet name="Ф 1" sheetId="1" r:id="rId1"/>
    <sheet name="Ф 2" sheetId="2" r:id="rId2"/>
  </sheets>
  <externalReferences>
    <externalReference r:id="rId3"/>
  </externalReferences>
  <definedNames>
    <definedName name="a" localSheetId="0">#REF!</definedName>
    <definedName name="a" localSheetId="1">#REF!</definedName>
    <definedName name="a">#REF!</definedName>
    <definedName name="b" localSheetId="0">#REF!</definedName>
    <definedName name="b" localSheetId="1">#REF!</definedName>
    <definedName name="b">#REF!</definedName>
    <definedName name="d" localSheetId="0">#REF!</definedName>
    <definedName name="d" localSheetId="1">#REF!</definedName>
    <definedName name="d">#REF!</definedName>
    <definedName name="e" localSheetId="0">#REF!</definedName>
    <definedName name="e" localSheetId="1">#REF!</definedName>
    <definedName name="e">#REF!</definedName>
    <definedName name="l">'[1]2012'!$D:$D</definedName>
  </definedNames>
  <calcPr calcId="145621"/>
  <customWorkbookViews>
    <customWorkbookView name="Айгерим Долдина - Личное представление" guid="{9CB39F10-A551-4B7D-8B05-5391E6F0AE4C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C37" i="2" l="1"/>
  <c r="C25" i="1"/>
  <c r="E37" i="2"/>
  <c r="C19" i="2" l="1"/>
  <c r="E44" i="1" l="1"/>
  <c r="E35" i="1"/>
  <c r="E25" i="1"/>
  <c r="C44" i="1"/>
  <c r="C35" i="1"/>
  <c r="C45" i="1" l="1"/>
  <c r="E45" i="1"/>
  <c r="E19" i="2"/>
  <c r="E16" i="2" l="1"/>
  <c r="E24" i="2" s="1"/>
  <c r="E28" i="2" s="1"/>
  <c r="E30" i="2" s="1"/>
  <c r="E38" i="2" s="1"/>
  <c r="C16" i="2" l="1"/>
  <c r="C24" i="2" s="1"/>
  <c r="C28" i="2" s="1"/>
  <c r="C30" i="2" s="1"/>
  <c r="C38" i="2" s="1"/>
</calcChain>
</file>

<file path=xl/sharedStrings.xml><?xml version="1.0" encoding="utf-8"?>
<sst xmlns="http://schemas.openxmlformats.org/spreadsheetml/2006/main" count="78" uniqueCount="72">
  <si>
    <t>Наименование статей</t>
  </si>
  <si>
    <t>Активы</t>
  </si>
  <si>
    <t xml:space="preserve">Итого активов: </t>
  </si>
  <si>
    <t>Обязательства</t>
  </si>
  <si>
    <t>Прочие обязательства</t>
  </si>
  <si>
    <t>Эмиссионный доход</t>
  </si>
  <si>
    <t xml:space="preserve">Прочие активы </t>
  </si>
  <si>
    <t>Акционерный капитал</t>
  </si>
  <si>
    <t>Основные средства и нематериальные активы</t>
  </si>
  <si>
    <t>Денежные средства и их эквиваленты</t>
  </si>
  <si>
    <t>Счета и депозиты в банках и прочих финансовых учреждениях</t>
  </si>
  <si>
    <t>Финансовые активы, имеющиеся в наличии для продажи</t>
  </si>
  <si>
    <t>Производные финансовые инструменты</t>
  </si>
  <si>
    <t>Кредиты, выданные клиентам</t>
  </si>
  <si>
    <t>Текущий налоговый актив</t>
  </si>
  <si>
    <t>Текущие счета и депозиты клиентов</t>
  </si>
  <si>
    <t>Отложенное налоговое обязательство</t>
  </si>
  <si>
    <t>Резерв по переоценке финансовых активов, имеющихся в наличии для продажи</t>
  </si>
  <si>
    <t>Резервы по общим банковским рискам</t>
  </si>
  <si>
    <t>АО "AsiaCredit Bank (АзияКредит Банк)"</t>
  </si>
  <si>
    <t>Счета и депозиты банков и прочих финансовых учреждений</t>
  </si>
  <si>
    <t>Резервы по условным обязательствам</t>
  </si>
  <si>
    <t>Нераспределенная прибыль</t>
  </si>
  <si>
    <t>Ссуды, полученные по соглашениям РЕПО</t>
  </si>
  <si>
    <t>Главный бухгалтер</t>
  </si>
  <si>
    <t>Мусагалиева Н.М.</t>
  </si>
  <si>
    <t>Выпущенные долговые ценные бумаги</t>
  </si>
  <si>
    <t>АО ''AsiaCredit Bank (АзияКредит Банк)"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</si>
  <si>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</si>
  <si>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</si>
  <si>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</si>
  <si>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</si>
  <si>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</si>
  <si>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Чистая прибыль от операций с иностранной валютой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</si>
  <si>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</si>
  <si>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</si>
  <si>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</si>
  <si>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</si>
  <si>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</si>
  <si>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</si>
  <si>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Прибыль за период</t>
  </si>
  <si>
    <t>Прочий совокупный (убыток)/доход, за вычетом подоходного налога</t>
  </si>
  <si>
    <t>Статьи, которые впоследствии будут реклассифицированы в состав прибылей или убытков: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</si>
  <si>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</si>
  <si>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</si>
  <si>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- чистое изменение справедливой стоимости, перенесенное в состав прибыли или убытка при выбытии</t>
  </si>
  <si>
    <t>Прочий совокупный (убыток)/ доход, за вычетом подоходного налога</t>
  </si>
  <si>
    <t>Итого совокупного дохода за период</t>
  </si>
  <si>
    <t>Чистый комиссионный доход</t>
  </si>
  <si>
    <t xml:space="preserve">Чистая (убыток)/прибыль от операций с производными финансовыми инструментами </t>
  </si>
  <si>
    <t>Чистая реализованная прибыль/(убыток) от операций с финансовыми активами, имеющимися в наличии для продажи</t>
  </si>
  <si>
    <t>(Расход)/экономия по подоходному налогу</t>
  </si>
  <si>
    <t xml:space="preserve">               тыс. тенге</t>
  </si>
  <si>
    <t>Ссуды, выданные по соглашениям обратного РЕПО</t>
  </si>
  <si>
    <t xml:space="preserve">Итого обязательств: </t>
  </si>
  <si>
    <t>Капитал</t>
  </si>
  <si>
    <t>Резерв переоценки зданий и земельного участка</t>
  </si>
  <si>
    <t>Итого капитала:</t>
  </si>
  <si>
    <t xml:space="preserve">Итого обязательств и капитала: </t>
  </si>
  <si>
    <t>тыс. тенге</t>
  </si>
  <si>
    <t>-</t>
  </si>
  <si>
    <t xml:space="preserve">на 31 декабря 2013 года </t>
  </si>
  <si>
    <t>Специальные резервы</t>
  </si>
  <si>
    <t>Отчет о финансовом положении</t>
  </si>
  <si>
    <t>Отчет о совокупном доходе</t>
  </si>
  <si>
    <t xml:space="preserve"> 30 июня 2014 года     (не аудировано) </t>
  </si>
  <si>
    <t xml:space="preserve">по состоянию на 30 июня 2014 года  (не аудировано)   
</t>
  </si>
  <si>
    <t xml:space="preserve">за  шесть  месяцев, закончившихся 30 июня 2014 года  (не аудировано)   
</t>
  </si>
  <si>
    <t xml:space="preserve">за  шесть  месяцев, закончившихся     30 июня 2014 года  (не аудировано)    
</t>
  </si>
  <si>
    <t xml:space="preserve"> за  шесть месяцев, закончившихся 30 июня 2013 года  (не аудировано) 
</t>
  </si>
  <si>
    <t>И.о. Председателя Правления</t>
  </si>
  <si>
    <t>Жусупов М.Г.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</si>
</sst>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41" formatCode="_-* #,##0_р_._-;\-* #,##0_р_._-;_-* &quot;-&quot;_р_._-;_-@_-"/>
    <numFmt numFmtId="43" formatCode="_-* #,##0.00_р_._-;\-* #,##0.00_р_._-;_-* &quot;-&quot;??_р_._-;_-@_-"/>
    <numFmt numFmtId="164" formatCode="&quot;$&quot;#,##0_);\(&quot;$&quot;#,##0\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_(* #,##0_);_(* \(#,##0\);_(* &quot;-&quot;_);_(@_)"/>
    <numFmt numFmtId="172" formatCode="* \(#,##0\);* #,##0_);&quot;-&quot;??_);@"/>
    <numFmt numFmtId="173" formatCode="* #,##0_);* \(#,##0\);&quot;-&quot;??_);@"/>
    <numFmt numFmtId="174" formatCode="_-* #,##0.00[$€-1]_-;\-* #,##0.00[$€-1]_-;_-* &quot;-&quot;??[$€-1]_-"/>
    <numFmt numFmtId="175" formatCode="#,##0\ \ ;\(#,##0\)\ ;\—\ \ \ \ "/>
    <numFmt numFmtId="176" formatCode="&quot;$&quot;#,##0\ ;\-&quot;$&quot;#,##0"/>
    <numFmt numFmtId="177" formatCode="&quot;$&quot;#,##0.00\ ;\(&quot;$&quot;#,##0.00\)"/>
    <numFmt numFmtId="178" formatCode="0.00_)"/>
    <numFmt numFmtId="179" formatCode="_-* #,##0\ _đ_._-;\-* #,##0\ _đ_._-;_-* &quot;-&quot;\ _đ_._-;_-@_-"/>
    <numFmt numFmtId="180" formatCode="_(* #,##0.00_);_(* \(#,##0.00\);_(* &quot;-&quot;??_);_(@_)"/>
    <numFmt numFmtId="181" formatCode="\(#,##0.0\)"/>
    <numFmt numFmtId="182" formatCode="#,##0\ &quot;?.&quot;;\-#,##0\ &quot;?.&quot;"/>
    <numFmt numFmtId="183" formatCode="0%_);\(0%\)"/>
    <numFmt numFmtId="184" formatCode="\60\4\7\:"/>
    <numFmt numFmtId="185" formatCode="mm/dd/yy"/>
    <numFmt numFmtId="186" formatCode="\ #,##0;[Red]\-#,##0"/>
    <numFmt numFmtId="187" formatCode="&quot;$&quot;#,\);\(&quot;$&quot;#,\)"/>
    <numFmt numFmtId="188" formatCode="&quot;$&quot;#,;\(&quot;$&quot;#,\)"/>
    <numFmt numFmtId="189" formatCode="#,##0;[Red]&quot;-&quot;#,##0"/>
    <numFmt numFmtId="190" formatCode="#,##0.00;[Red]&quot;-&quot;#,##0.00"/>
    <numFmt numFmtId="191" formatCode="#,##0\ &quot;kr&quot;;[Red]\-#,##0\ &quot;kr&quot;"/>
    <numFmt numFmtId="192" formatCode="#,##0.00\ &quot;kr&quot;;[Red]\-#,##0.00\ &quot;kr&quot;"/>
    <numFmt numFmtId="193" formatCode="_-* #,##0.00\ _р_._-;\-* #,##0.00\ _р_._-;_-* &quot;-&quot;??\ _р_._-;_-@_-"/>
    <numFmt numFmtId="194" formatCode="&quot;$&quot;#,##0_);[Red]\(&quot;$&quot;#,##0\)"/>
    <numFmt numFmtId="195" formatCode="_-* #,##0.00_-;\-* #,##0.00_-;_-* &quot;-&quot;??_-;_-@_-"/>
    <numFmt numFmtId="196" formatCode="#,##0;\-#,##0;&quot;-&quot;"/>
    <numFmt numFmtId="197" formatCode="mmm/dd"/>
    <numFmt numFmtId="198" formatCode="#,##0_);\(#,##0\);0_)"/>
    <numFmt numFmtId="199" formatCode="_-#,##0_-;\(#,##0\);_-\ \ &quot;-&quot;_-;_-@_-"/>
    <numFmt numFmtId="200" formatCode="_-#,##0.00_-;\(#,##0.00\);_-\ \ &quot;-&quot;_-;_-@_-"/>
    <numFmt numFmtId="201" formatCode="mmm/dd/yyyy;_-\ &quot;N/A&quot;_-;_-\ &quot;-&quot;_-"/>
    <numFmt numFmtId="202" formatCode="mmm/yyyy;_-\ &quot;N/A&quot;_-;_-\ &quot;-&quot;_-"/>
    <numFmt numFmtId="203" formatCode="_-#,##0%_-;\(#,##0%\);_-\ &quot;-&quot;_-"/>
    <numFmt numFmtId="204" formatCode="_-#,###,_-;\(#,###,\);_-\ \ &quot;-&quot;_-;_-@_-"/>
    <numFmt numFmtId="205" formatCode="_-#,###.00,_-;\(#,###.00,\);_-\ \ &quot;-&quot;_-;_-@_-"/>
    <numFmt numFmtId="206" formatCode="_-#0&quot;.&quot;0,_-;\(#0&quot;.&quot;0,\);_-\ \ &quot;-&quot;_-;_-@_-"/>
    <numFmt numFmtId="207" formatCode="_-#0&quot;.&quot;0000_-;\(#0&quot;.&quot;0000\);_-\ \ &quot;-&quot;_-;_-@_-"/>
    <numFmt numFmtId="208" formatCode="_-&quot;$&quot;* #,##0_-;\-&quot;$&quot;* #,##0_-;_-&quot;$&quot;* &quot;-&quot;_-;_-@_-"/>
    <numFmt numFmtId="209" formatCode="&quot;$&quot;#,##0.00;[Red]\-&quot;$&quot;#,##0.00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£&quot;* #,##0.00_)_%;_._.&quot;£&quot;* \(#,##0.00\)_%"/>
    <numFmt numFmtId="223" formatCode="&quot;£&quot;* #,##0.00_)_%;&quot;£&quot;* \(#,##0.00\)_%;&quot;£&quot;* \ .00_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mmmm\ d\,\ yyyy"/>
    <numFmt numFmtId="227" formatCode="#,##0.00\ &quot;$&quot;;\-#,##0.00\ &quot;$&quot;"/>
    <numFmt numFmtId="228" formatCode="_-* #,##0\ &quot;$&quot;_-;\-* #,##0\ &quot;$&quot;_-;_-* &quot;-&quot;\ &quot;$&quot;_-;_-@_-"/>
    <numFmt numFmtId="229" formatCode="#,##0\ &quot;$&quot;;[Red]\-#,##0\ &quot;$&quot;"/>
    <numFmt numFmtId="230" formatCode="#,##0.00\ &quot;$&quot;;[Red]\-#,##0.00\ &quot;$&quot;"/>
    <numFmt numFmtId="231" formatCode="#\ ##0;\-#\ ##0"/>
    <numFmt numFmtId="232" formatCode="#\ ##0.0000000000;\-#\ ##0.0000000000"/>
    <numFmt numFmtId="233" formatCode="#\ ##0.0;\-#\ ##0.0"/>
    <numFmt numFmtId="234" formatCode="#\ ##0.00;\-#\ ##0.00"/>
    <numFmt numFmtId="235" formatCode="#\ ##0.000;\-#\ ##0.000"/>
    <numFmt numFmtId="236" formatCode="#\ ##0.0000;\-#\ ##0.0000"/>
    <numFmt numFmtId="237" formatCode="#\ ##0.00000;\-#\ ##0.00000"/>
    <numFmt numFmtId="238" formatCode="#\ ##0.000000;\-#\ ##0.000000"/>
    <numFmt numFmtId="239" formatCode="#\ ##0.0000000;\-#\ ##0.0000000"/>
    <numFmt numFmtId="240" formatCode="#\ ##0.00000000;\-#\ ##0.00000000"/>
    <numFmt numFmtId="241" formatCode="#\ ##0.000000000;\-#\ ##0.000000000"/>
    <numFmt numFmtId="242" formatCode="0_)%;\(0\)%"/>
    <numFmt numFmtId="243" formatCode="_._._(* 0_)%;_._.* \(0\)%"/>
    <numFmt numFmtId="244" formatCode="_(0_)%;\(0\)%"/>
    <numFmt numFmtId="245" formatCode="_(0.0_)%;\(0.0\)%"/>
    <numFmt numFmtId="246" formatCode="_._._(* 0.0_)%;_._.* \(0.0\)%"/>
    <numFmt numFmtId="247" formatCode="_(0.00_)%;\(0.00\)%"/>
    <numFmt numFmtId="248" formatCode="_._._(* 0.00_)%;_._.* \(0.00\)%"/>
    <numFmt numFmtId="249" formatCode="_(0.000_)%;\(0.000\)%"/>
    <numFmt numFmtId="250" formatCode="_._._(* 0.000_)%;_._.* \(0.000\)%"/>
    <numFmt numFmtId="251" formatCode="_-* #,##0.00\ _T_L_-;\-* #,##0.00\ _T_L_-;_-* &quot;-&quot;??\ _T_L_-;_-@_-"/>
    <numFmt numFmtId="252" formatCode="_-* #,##0.00_ _-;\-* #,##0.00_ _-;_-* &quot;-&quot;??_ _-;_-@_-"/>
    <numFmt numFmtId="253" formatCode="_(* #,##0_);_(* \(#,##0\);_(* &quot;-&quot;??_);_(@_)"/>
  </numFmts>
  <fonts count="1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NTTimes/Cyrillic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–?’©"/>
      <family val="1"/>
      <charset val="12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ms Rmn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MS Serif"/>
      <family val="2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Times New Roman Cyr"/>
      <charset val="204"/>
    </font>
    <font>
      <sz val="11"/>
      <name val="Times New Roman Cyr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Helv"/>
      <charset val="186"/>
    </font>
    <font>
      <sz val="14"/>
      <name val="¾©"/>
      <family val="1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0"/>
      <color indexed="0"/>
      <name val="Helv"/>
    </font>
    <font>
      <sz val="10"/>
      <name val="Arial Cyr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MS Serif"/>
      <family val="1"/>
      <charset val="204"/>
    </font>
    <font>
      <sz val="10"/>
      <color indexed="16"/>
      <name val="MS Serif"/>
      <family val="1"/>
      <charset val="204"/>
    </font>
    <font>
      <b/>
      <sz val="10"/>
      <color indexed="9"/>
      <name val="Arial"/>
      <family val="2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0"/>
      <name val="Helv"/>
      <charset val="204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1"/>
      <color indexed="9"/>
      <name val="Calibri"/>
      <family val="2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1"/>
      <color indexed="20"/>
      <name val="Calibri"/>
      <family val="2"/>
    </font>
    <font>
      <sz val="9"/>
      <name val="Arial"/>
      <family val="2"/>
      <charset val="204"/>
    </font>
    <font>
      <i/>
      <sz val="11"/>
      <color indexed="23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sz val="9"/>
      <name val="Arial"/>
      <family val="2"/>
      <charset val="204"/>
    </font>
    <font>
      <sz val="11"/>
      <name val="‚l‚r –¾’©"/>
      <charset val="128"/>
    </font>
    <font>
      <sz val="10"/>
      <name val="Geneva"/>
    </font>
    <font>
      <sz val="10"/>
      <name val="Tms Rmn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20"/>
      <name val="Arial Cyr"/>
      <charset val="204"/>
    </font>
    <font>
      <sz val="11"/>
      <color indexed="52"/>
      <name val="Calibri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lightGray">
        <fgColor indexed="22"/>
        <bgColor indexed="22"/>
      </patternFill>
    </fill>
    <fill>
      <patternFill patternType="solid">
        <fgColor indexed="57"/>
      </patternFill>
    </fill>
    <fill>
      <patternFill patternType="lightGray"/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62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2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164" fontId="11" fillId="0" borderId="1" applyAlignment="0" applyProtection="0"/>
    <xf numFmtId="165" fontId="12" fillId="0" borderId="0" applyFill="0" applyBorder="0" applyAlignment="0"/>
    <xf numFmtId="166" fontId="12" fillId="0" borderId="0" applyFill="0" applyBorder="0" applyAlignment="0"/>
    <xf numFmtId="167" fontId="12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65" fontId="12" fillId="0" borderId="0" applyFill="0" applyBorder="0" applyAlignment="0"/>
    <xf numFmtId="170" fontId="13" fillId="0" borderId="0" applyFill="0" applyBorder="0" applyAlignment="0"/>
    <xf numFmtId="166" fontId="12" fillId="0" borderId="0" applyFill="0" applyBorder="0" applyAlignment="0"/>
    <xf numFmtId="0" fontId="14" fillId="0" borderId="2">
      <alignment horizontal="center"/>
    </xf>
    <xf numFmtId="165" fontId="12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0" borderId="0" applyNumberFormat="0" applyAlignment="0">
      <alignment horizontal="left"/>
    </xf>
    <xf numFmtId="172" fontId="17" fillId="0" borderId="0" applyFill="0" applyBorder="0" applyProtection="0"/>
    <xf numFmtId="172" fontId="17" fillId="0" borderId="1" applyFill="0" applyProtection="0"/>
    <xf numFmtId="172" fontId="17" fillId="0" borderId="3" applyFill="0" applyProtection="0"/>
    <xf numFmtId="166" fontId="12" fillId="0" borderId="0" applyFont="0" applyFill="0" applyBorder="0" applyAlignment="0" applyProtection="0"/>
    <xf numFmtId="0" fontId="18" fillId="11" borderId="4" applyNumberFormat="0" applyFont="0" applyBorder="0" applyAlignment="0" applyProtection="0"/>
    <xf numFmtId="14" fontId="19" fillId="0" borderId="0" applyFill="0" applyBorder="0" applyAlignment="0"/>
    <xf numFmtId="173" fontId="17" fillId="0" borderId="0" applyFill="0" applyBorder="0" applyProtection="0"/>
    <xf numFmtId="173" fontId="17" fillId="0" borderId="1" applyFill="0" applyProtection="0"/>
    <xf numFmtId="173" fontId="17" fillId="0" borderId="3" applyFill="0" applyProtection="0"/>
    <xf numFmtId="38" fontId="20" fillId="0" borderId="5">
      <alignment vertical="center"/>
    </xf>
    <xf numFmtId="0" fontId="21" fillId="0" borderId="0" applyNumberFormat="0" applyFill="0" applyBorder="0" applyAlignment="0" applyProtection="0"/>
    <xf numFmtId="165" fontId="12" fillId="0" borderId="0" applyFill="0" applyBorder="0" applyAlignment="0"/>
    <xf numFmtId="166" fontId="12" fillId="0" borderId="0" applyFill="0" applyBorder="0" applyAlignment="0"/>
    <xf numFmtId="165" fontId="12" fillId="0" borderId="0" applyFill="0" applyBorder="0" applyAlignment="0"/>
    <xf numFmtId="170" fontId="13" fillId="0" borderId="0" applyFill="0" applyBorder="0" applyAlignment="0"/>
    <xf numFmtId="166" fontId="12" fillId="0" borderId="0" applyFill="0" applyBorder="0" applyAlignment="0"/>
    <xf numFmtId="0" fontId="22" fillId="0" borderId="0" applyNumberFormat="0" applyAlignment="0">
      <alignment horizontal="left"/>
    </xf>
    <xf numFmtId="174" fontId="2" fillId="0" borderId="0" applyFont="0" applyFill="0" applyBorder="0" applyAlignment="0" applyProtection="0">
      <alignment horizontal="left" indent="1"/>
    </xf>
    <xf numFmtId="37" fontId="3" fillId="0" borderId="0"/>
    <xf numFmtId="0" fontId="23" fillId="0" borderId="0" applyNumberFormat="0" applyFill="0" applyBorder="0" applyAlignment="0" applyProtection="0">
      <alignment vertical="top"/>
      <protection locked="0"/>
    </xf>
    <xf numFmtId="175" fontId="24" fillId="0" borderId="0">
      <alignment horizontal="right"/>
    </xf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0" applyNumberFormat="0" applyFont="0" applyBorder="0" applyAlignment="0"/>
    <xf numFmtId="38" fontId="27" fillId="12" borderId="0" applyNumberFormat="0" applyBorder="0" applyAlignment="0" applyProtection="0"/>
    <xf numFmtId="0" fontId="28" fillId="0" borderId="7" applyNumberFormat="0" applyAlignment="0" applyProtection="0">
      <alignment horizontal="left" vertical="center"/>
    </xf>
    <xf numFmtId="0" fontId="28" fillId="0" borderId="8">
      <alignment horizontal="left" vertical="center"/>
    </xf>
    <xf numFmtId="14" fontId="29" fillId="13" borderId="9">
      <alignment horizontal="center"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5" fillId="0" borderId="0"/>
    <xf numFmtId="10" fontId="27" fillId="14" borderId="10" applyNumberFormat="0" applyBorder="0" applyAlignment="0" applyProtection="0"/>
    <xf numFmtId="40" fontId="31" fillId="0" borderId="0">
      <protection locked="0"/>
    </xf>
    <xf numFmtId="1" fontId="32" fillId="0" borderId="0">
      <alignment horizontal="center"/>
      <protection locked="0"/>
    </xf>
    <xf numFmtId="176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38" fontId="35" fillId="0" borderId="0"/>
    <xf numFmtId="38" fontId="36" fillId="0" borderId="0"/>
    <xf numFmtId="38" fontId="37" fillId="0" borderId="0"/>
    <xf numFmtId="38" fontId="38" fillId="0" borderId="0"/>
    <xf numFmtId="0" fontId="39" fillId="0" borderId="0"/>
    <xf numFmtId="0" fontId="39" fillId="0" borderId="0"/>
    <xf numFmtId="0" fontId="40" fillId="0" borderId="0"/>
    <xf numFmtId="165" fontId="12" fillId="0" borderId="0" applyFill="0" applyBorder="0" applyAlignment="0"/>
    <xf numFmtId="166" fontId="12" fillId="0" borderId="0" applyFill="0" applyBorder="0" applyAlignment="0"/>
    <xf numFmtId="165" fontId="12" fillId="0" borderId="0" applyFill="0" applyBorder="0" applyAlignment="0"/>
    <xf numFmtId="170" fontId="13" fillId="0" borderId="0" applyFill="0" applyBorder="0" applyAlignment="0"/>
    <xf numFmtId="166" fontId="12" fillId="0" borderId="0" applyFill="0" applyBorder="0" applyAlignment="0"/>
    <xf numFmtId="0" fontId="41" fillId="0" borderId="0">
      <protection locked="0"/>
    </xf>
    <xf numFmtId="178" fontId="42" fillId="0" borderId="0"/>
    <xf numFmtId="0" fontId="76" fillId="0" borderId="0"/>
    <xf numFmtId="0" fontId="43" fillId="0" borderId="0"/>
    <xf numFmtId="0" fontId="5" fillId="0" borderId="0"/>
    <xf numFmtId="179" fontId="2" fillId="0" borderId="0" applyFont="0" applyFill="0" applyBorder="0" applyAlignment="0" applyProtection="0"/>
    <xf numFmtId="171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45" fillId="15" borderId="0"/>
    <xf numFmtId="183" fontId="5" fillId="0" borderId="0" applyFont="0" applyFill="0" applyBorder="0" applyAlignment="0" applyProtection="0"/>
    <xf numFmtId="169" fontId="13" fillId="0" borderId="0" applyFont="0" applyFill="0" applyBorder="0" applyAlignment="0" applyProtection="0"/>
    <xf numFmtId="184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65" fontId="12" fillId="0" borderId="0" applyFill="0" applyBorder="0" applyAlignment="0"/>
    <xf numFmtId="166" fontId="12" fillId="0" borderId="0" applyFill="0" applyBorder="0" applyAlignment="0"/>
    <xf numFmtId="165" fontId="12" fillId="0" borderId="0" applyFill="0" applyBorder="0" applyAlignment="0"/>
    <xf numFmtId="170" fontId="13" fillId="0" borderId="0" applyFill="0" applyBorder="0" applyAlignment="0"/>
    <xf numFmtId="166" fontId="12" fillId="0" borderId="0" applyFill="0" applyBorder="0" applyAlignment="0"/>
    <xf numFmtId="185" fontId="46" fillId="0" borderId="0" applyNumberFormat="0" applyFill="0" applyBorder="0" applyAlignment="0" applyProtection="0">
      <alignment horizontal="left"/>
    </xf>
    <xf numFmtId="186" fontId="47" fillId="16" borderId="0">
      <protection locked="0"/>
    </xf>
    <xf numFmtId="0" fontId="46" fillId="0" borderId="0" applyNumberFormat="0" applyFill="0" applyBorder="0" applyAlignment="0" applyProtection="0">
      <alignment horizontal="center"/>
    </xf>
    <xf numFmtId="40" fontId="49" fillId="0" borderId="0" applyBorder="0">
      <alignment horizontal="right"/>
    </xf>
    <xf numFmtId="49" fontId="19" fillId="0" borderId="0" applyFill="0" applyBorder="0" applyAlignment="0"/>
    <xf numFmtId="187" fontId="13" fillId="0" borderId="0" applyFill="0" applyBorder="0" applyAlignment="0"/>
    <xf numFmtId="188" fontId="13" fillId="0" borderId="0" applyFill="0" applyBorder="0" applyAlignment="0"/>
    <xf numFmtId="0" fontId="50" fillId="0" borderId="0" applyFill="0" applyBorder="0" applyProtection="0">
      <alignment horizontal="left" vertical="top"/>
    </xf>
    <xf numFmtId="189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2" fillId="0" borderId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3" fillId="7" borderId="11" applyNumberFormat="0" applyAlignment="0" applyProtection="0"/>
    <xf numFmtId="0" fontId="54" fillId="21" borderId="12" applyNumberFormat="0" applyAlignment="0" applyProtection="0"/>
    <xf numFmtId="0" fontId="55" fillId="21" borderId="11" applyNumberFormat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5" fillId="0" borderId="0"/>
    <xf numFmtId="0" fontId="60" fillId="22" borderId="17" applyNumberFormat="0" applyAlignment="0" applyProtection="0"/>
    <xf numFmtId="3" fontId="2" fillId="0" borderId="0"/>
    <xf numFmtId="0" fontId="61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2" fillId="4" borderId="18" applyNumberFormat="0" applyFont="0" applyAlignment="0" applyProtection="0"/>
    <xf numFmtId="0" fontId="65" fillId="0" borderId="19" applyNumberFormat="0" applyFill="0" applyAlignment="0" applyProtection="0"/>
    <xf numFmtId="0" fontId="66" fillId="0" borderId="0"/>
    <xf numFmtId="0" fontId="67" fillId="0" borderId="0"/>
    <xf numFmtId="49" fontId="68" fillId="0" borderId="10" applyNumberFormat="0" applyFill="0" applyAlignment="0" applyProtection="0"/>
    <xf numFmtId="0" fontId="65" fillId="0" borderId="0" applyNumberFormat="0" applyFill="0" applyBorder="0" applyAlignment="0" applyProtection="0"/>
    <xf numFmtId="49" fontId="68" fillId="0" borderId="0"/>
    <xf numFmtId="38" fontId="2" fillId="0" borderId="0" applyFont="0" applyFill="0" applyBorder="0" applyAlignment="0" applyProtection="0"/>
    <xf numFmtId="193" fontId="69" fillId="0" borderId="0" applyFont="0" applyFill="0" applyBorder="0" applyAlignment="0" applyProtection="0"/>
    <xf numFmtId="0" fontId="70" fillId="6" borderId="0" applyNumberFormat="0" applyBorder="0" applyAlignment="0" applyProtection="0"/>
    <xf numFmtId="37" fontId="2" fillId="0" borderId="0" applyFont="0" applyBorder="0" applyAlignment="0" applyProtection="0"/>
    <xf numFmtId="0" fontId="1" fillId="0" borderId="0"/>
    <xf numFmtId="0" fontId="43" fillId="0" borderId="0"/>
    <xf numFmtId="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196" fontId="19" fillId="0" borderId="0" applyFill="0" applyBorder="0" applyAlignment="0"/>
    <xf numFmtId="0" fontId="80" fillId="0" borderId="0" applyNumberFormat="0" applyAlignment="0">
      <alignment horizontal="left"/>
    </xf>
    <xf numFmtId="0" fontId="81" fillId="0" borderId="0" applyNumberFormat="0" applyAlignment="0">
      <alignment horizontal="left"/>
    </xf>
    <xf numFmtId="174" fontId="3" fillId="0" borderId="0" applyFont="0" applyFill="0" applyBorder="0" applyAlignment="0" applyProtection="0"/>
    <xf numFmtId="197" fontId="69" fillId="0" borderId="0"/>
    <xf numFmtId="10" fontId="3" fillId="0" borderId="0" applyFont="0" applyFill="0" applyBorder="0" applyAlignment="0" applyProtection="0"/>
    <xf numFmtId="0" fontId="66" fillId="0" borderId="0"/>
    <xf numFmtId="0" fontId="67" fillId="0" borderId="0"/>
    <xf numFmtId="0" fontId="3" fillId="0" borderId="0"/>
    <xf numFmtId="0" fontId="76" fillId="0" borderId="0"/>
    <xf numFmtId="0" fontId="76" fillId="0" borderId="0"/>
    <xf numFmtId="0" fontId="83" fillId="0" borderId="0"/>
    <xf numFmtId="0" fontId="3" fillId="0" borderId="0"/>
    <xf numFmtId="49" fontId="17" fillId="0" borderId="0" applyProtection="0">
      <alignment horizontal="left"/>
    </xf>
    <xf numFmtId="49" fontId="17" fillId="0" borderId="0" applyProtection="0">
      <alignment horizontal="left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66" fillId="0" borderId="0"/>
    <xf numFmtId="0" fontId="66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66" fillId="0" borderId="0"/>
    <xf numFmtId="0" fontId="77" fillId="0" borderId="0"/>
    <xf numFmtId="0" fontId="66" fillId="0" borderId="0"/>
    <xf numFmtId="0" fontId="3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67" fillId="0" borderId="0"/>
    <xf numFmtId="0" fontId="67" fillId="0" borderId="0"/>
    <xf numFmtId="0" fontId="66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83" fillId="0" borderId="0"/>
    <xf numFmtId="0" fontId="83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" fillId="0" borderId="0"/>
    <xf numFmtId="198" fontId="84" fillId="0" borderId="0" applyBorder="0">
      <alignment shrinkToFit="1"/>
    </xf>
    <xf numFmtId="0" fontId="3" fillId="0" borderId="0"/>
    <xf numFmtId="0" fontId="3" fillId="0" borderId="0"/>
    <xf numFmtId="0" fontId="85" fillId="0" borderId="0"/>
    <xf numFmtId="0" fontId="66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85" fillId="0" borderId="0"/>
    <xf numFmtId="0" fontId="66" fillId="0" borderId="0"/>
    <xf numFmtId="0" fontId="3" fillId="0" borderId="0"/>
    <xf numFmtId="0" fontId="66" fillId="0" borderId="0"/>
    <xf numFmtId="0" fontId="66" fillId="0" borderId="0"/>
    <xf numFmtId="0" fontId="77" fillId="0" borderId="0"/>
    <xf numFmtId="0" fontId="77" fillId="0" borderId="0">
      <protection locked="0"/>
    </xf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3" fillId="0" borderId="0"/>
    <xf numFmtId="0" fontId="66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66" fillId="0" borderId="0"/>
    <xf numFmtId="0" fontId="85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66" fillId="0" borderId="0"/>
    <xf numFmtId="0" fontId="6" fillId="0" borderId="0"/>
    <xf numFmtId="0" fontId="66" fillId="0" borderId="0"/>
    <xf numFmtId="0" fontId="67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199" fontId="17" fillId="0" borderId="0" applyFill="0" applyBorder="0" applyProtection="0">
      <alignment horizontal="right"/>
    </xf>
    <xf numFmtId="200" fontId="17" fillId="0" borderId="0" applyFill="0" applyBorder="0" applyProtection="0">
      <alignment horizontal="right"/>
    </xf>
    <xf numFmtId="201" fontId="87" fillId="0" borderId="0" applyFill="0" applyBorder="0" applyProtection="0">
      <alignment horizontal="center"/>
    </xf>
    <xf numFmtId="202" fontId="87" fillId="0" borderId="0" applyFill="0" applyBorder="0" applyProtection="0">
      <alignment horizontal="center"/>
    </xf>
    <xf numFmtId="203" fontId="88" fillId="0" borderId="0" applyFill="0" applyBorder="0" applyProtection="0">
      <alignment horizontal="right"/>
    </xf>
    <xf numFmtId="204" fontId="17" fillId="0" borderId="0" applyFill="0" applyBorder="0" applyProtection="0">
      <alignment horizontal="right"/>
    </xf>
    <xf numFmtId="205" fontId="17" fillId="0" borderId="0" applyFill="0" applyBorder="0" applyProtection="0">
      <alignment horizontal="right"/>
    </xf>
    <xf numFmtId="206" fontId="17" fillId="0" borderId="0" applyFill="0" applyBorder="0" applyProtection="0">
      <alignment horizontal="right"/>
    </xf>
    <xf numFmtId="207" fontId="17" fillId="0" borderId="0" applyFill="0" applyBorder="0" applyProtection="0">
      <alignment horizontal="right"/>
    </xf>
    <xf numFmtId="9" fontId="3" fillId="24" borderId="0"/>
    <xf numFmtId="0" fontId="3" fillId="0" borderId="0"/>
    <xf numFmtId="0" fontId="77" fillId="0" borderId="0">
      <protection locked="0"/>
    </xf>
    <xf numFmtId="2" fontId="89" fillId="0" borderId="0" applyNumberFormat="0" applyFill="0" applyBorder="0" applyAlignment="0" applyProtection="0"/>
    <xf numFmtId="2" fontId="90" fillId="0" borderId="0" applyNumberFormat="0" applyFill="0" applyBorder="0" applyAlignment="0" applyProtection="0"/>
    <xf numFmtId="0" fontId="20" fillId="25" borderId="0"/>
    <xf numFmtId="0" fontId="76" fillId="5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4" borderId="0" applyNumberFormat="0" applyBorder="0" applyAlignment="0" applyProtection="0"/>
    <xf numFmtId="0" fontId="8" fillId="26" borderId="0" applyNumberFormat="0" applyBorder="0" applyAlignment="0" applyProtection="0"/>
    <xf numFmtId="0" fontId="8" fillId="8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76" fillId="28" borderId="0" applyNumberFormat="0" applyBorder="0" applyAlignment="0" applyProtection="0"/>
    <xf numFmtId="0" fontId="76" fillId="3" borderId="0" applyNumberFormat="0" applyBorder="0" applyAlignment="0" applyProtection="0"/>
    <xf numFmtId="0" fontId="76" fillId="7" borderId="0" applyNumberFormat="0" applyBorder="0" applyAlignment="0" applyProtection="0"/>
    <xf numFmtId="0" fontId="76" fillId="28" borderId="0" applyNumberFormat="0" applyBorder="0" applyAlignment="0" applyProtection="0"/>
    <xf numFmtId="0" fontId="76" fillId="2" borderId="0" applyNumberFormat="0" applyBorder="0" applyAlignment="0" applyProtection="0"/>
    <xf numFmtId="0" fontId="7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91" fillId="19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28" borderId="0" applyNumberFormat="0" applyBorder="0" applyAlignment="0" applyProtection="0"/>
    <xf numFmtId="0" fontId="91" fillId="19" borderId="0" applyNumberFormat="0" applyBorder="0" applyAlignment="0" applyProtection="0"/>
    <xf numFmtId="0" fontId="91" fillId="3" borderId="0" applyNumberFormat="0" applyBorder="0" applyAlignment="0" applyProtection="0"/>
    <xf numFmtId="0" fontId="9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46" fillId="0" borderId="0">
      <alignment horizontal="right"/>
    </xf>
    <xf numFmtId="208" fontId="3" fillId="0" borderId="0" applyFont="0" applyFill="0" applyBorder="0" applyAlignment="0" applyProtection="0"/>
    <xf numFmtId="209" fontId="66" fillId="0" borderId="0" applyFont="0" applyFill="0" applyBorder="0" applyAlignment="0" applyProtection="0"/>
    <xf numFmtId="0" fontId="92" fillId="0" borderId="0"/>
    <xf numFmtId="0" fontId="15" fillId="4" borderId="18" applyNumberFormat="0" applyFont="0" applyAlignment="0" applyProtection="0"/>
    <xf numFmtId="0" fontId="93" fillId="0" borderId="0">
      <alignment horizontal="center" wrapText="1"/>
      <protection locked="0"/>
    </xf>
    <xf numFmtId="0" fontId="94" fillId="1" borderId="0">
      <alignment horizontal="centerContinuous" vertical="center"/>
    </xf>
    <xf numFmtId="168" fontId="95" fillId="33" borderId="20">
      <alignment horizontal="left" vertical="center"/>
    </xf>
    <xf numFmtId="0" fontId="96" fillId="21" borderId="11" applyNumberFormat="0" applyAlignment="0" applyProtection="0"/>
    <xf numFmtId="0" fontId="97" fillId="27" borderId="0" applyNumberFormat="0" applyBorder="0" applyAlignment="0" applyProtection="0"/>
    <xf numFmtId="168" fontId="98" fillId="0" borderId="0" applyFill="0" applyBorder="0" applyAlignment="0"/>
    <xf numFmtId="169" fontId="98" fillId="0" borderId="0" applyFill="0" applyBorder="0" applyAlignment="0"/>
    <xf numFmtId="170" fontId="98" fillId="0" borderId="0" applyFill="0" applyBorder="0" applyAlignment="0"/>
    <xf numFmtId="0" fontId="99" fillId="0" borderId="0" applyFill="0" applyBorder="0" applyProtection="0">
      <alignment horizontal="center"/>
      <protection locked="0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210" fontId="3" fillId="0" borderId="0" applyFont="0" applyFill="0" applyBorder="0" applyAlignment="0" applyProtection="0"/>
    <xf numFmtId="41" fontId="76" fillId="0" borderId="0" applyFont="0" applyFill="0" applyBorder="0" applyAlignment="0" applyProtection="0"/>
    <xf numFmtId="211" fontId="39" fillId="0" borderId="0" applyFont="0" applyFill="0" applyBorder="0" applyAlignment="0" applyProtection="0"/>
    <xf numFmtId="212" fontId="100" fillId="0" borderId="0" applyFont="0" applyFill="0" applyBorder="0" applyAlignment="0" applyProtection="0"/>
    <xf numFmtId="213" fontId="101" fillId="0" borderId="0" applyFont="0" applyFill="0" applyBorder="0" applyAlignment="0" applyProtection="0"/>
    <xf numFmtId="214" fontId="100" fillId="0" borderId="0" applyFont="0" applyFill="0" applyBorder="0" applyAlignment="0" applyProtection="0"/>
    <xf numFmtId="215" fontId="101" fillId="0" borderId="0" applyFont="0" applyFill="0" applyBorder="0" applyAlignment="0" applyProtection="0"/>
    <xf numFmtId="216" fontId="10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3" fontId="10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0" applyNumberFormat="0" applyAlignment="0"/>
    <xf numFmtId="217" fontId="104" fillId="0" borderId="0" applyFill="0" applyBorder="0" applyProtection="0"/>
    <xf numFmtId="218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101" fillId="0" borderId="0" applyFont="0" applyFill="0" applyBorder="0" applyAlignment="0" applyProtection="0"/>
    <xf numFmtId="221" fontId="100" fillId="0" borderId="0" applyFont="0" applyFill="0" applyBorder="0" applyAlignment="0" applyProtection="0"/>
    <xf numFmtId="220" fontId="101" fillId="0" borderId="0" applyFont="0" applyFill="0" applyBorder="0" applyAlignment="0" applyProtection="0"/>
    <xf numFmtId="222" fontId="101" fillId="0" borderId="0" applyFont="0" applyFill="0" applyBorder="0" applyAlignment="0" applyProtection="0"/>
    <xf numFmtId="223" fontId="100" fillId="0" borderId="0" applyFont="0" applyFill="0" applyBorder="0" applyAlignment="0" applyProtection="0"/>
    <xf numFmtId="222" fontId="101" fillId="0" borderId="0" applyFont="0" applyFill="0" applyBorder="0" applyAlignment="0" applyProtection="0"/>
    <xf numFmtId="224" fontId="101" fillId="0" borderId="0" applyFont="0" applyFill="0" applyBorder="0" applyAlignment="0" applyProtection="0"/>
    <xf numFmtId="225" fontId="100" fillId="0" borderId="0" applyFont="0" applyFill="0" applyBorder="0" applyAlignment="0" applyProtection="0"/>
    <xf numFmtId="224" fontId="10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5" fillId="8" borderId="0" applyNumberFormat="0" applyBorder="0" applyAlignment="0" applyProtection="0"/>
    <xf numFmtId="226" fontId="3" fillId="0" borderId="0" applyFont="0" applyFill="0" applyBorder="0" applyAlignment="0" applyProtection="0"/>
    <xf numFmtId="173" fontId="71" fillId="0" borderId="0" applyFill="0" applyBorder="0" applyProtection="0"/>
    <xf numFmtId="195" fontId="3" fillId="0" borderId="0" applyFont="0" applyFill="0" applyBorder="0" applyAlignment="0" applyProtection="0"/>
    <xf numFmtId="170" fontId="98" fillId="0" borderId="0" applyFill="0" applyBorder="0" applyAlignment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34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9" borderId="0" applyNumberFormat="0" applyBorder="0" applyAlignment="0" applyProtection="0"/>
    <xf numFmtId="2" fontId="102" fillId="0" borderId="0" applyFont="0" applyFill="0" applyBorder="0" applyAlignment="0" applyProtection="0"/>
    <xf numFmtId="3" fontId="106" fillId="0" borderId="0">
      <alignment horizontal="right"/>
    </xf>
    <xf numFmtId="0" fontId="107" fillId="0" borderId="0" applyNumberFormat="0" applyFill="0" applyBorder="0" applyAlignment="0" applyProtection="0"/>
    <xf numFmtId="0" fontId="108" fillId="0" borderId="22">
      <alignment vertical="center"/>
    </xf>
    <xf numFmtId="0" fontId="109" fillId="35" borderId="0">
      <alignment horizontal="center"/>
    </xf>
    <xf numFmtId="0" fontId="99" fillId="0" borderId="0" applyFill="0" applyAlignment="0" applyProtection="0">
      <protection locked="0"/>
    </xf>
    <xf numFmtId="0" fontId="99" fillId="0" borderId="21" applyFill="0" applyAlignment="0" applyProtection="0">
      <protection locked="0"/>
    </xf>
    <xf numFmtId="0" fontId="110" fillId="7" borderId="11" applyNumberFormat="0" applyAlignment="0" applyProtection="0"/>
    <xf numFmtId="0" fontId="111" fillId="0" borderId="10"/>
    <xf numFmtId="194" fontId="3" fillId="36" borderId="0"/>
    <xf numFmtId="0" fontId="3" fillId="0" borderId="9"/>
    <xf numFmtId="0" fontId="112" fillId="22" borderId="17" applyNumberFormat="0" applyAlignment="0" applyProtection="0"/>
    <xf numFmtId="0" fontId="113" fillId="0" borderId="23" applyNumberFormat="0" applyFill="0" applyAlignment="0" applyProtection="0"/>
    <xf numFmtId="170" fontId="98" fillId="0" borderId="0" applyFill="0" applyBorder="0" applyAlignment="0"/>
    <xf numFmtId="194" fontId="3" fillId="16" borderId="0"/>
    <xf numFmtId="0" fontId="114" fillId="0" borderId="0">
      <alignment horizontal="center"/>
    </xf>
    <xf numFmtId="0" fontId="115" fillId="0" borderId="24">
      <alignment horizontal="centerContinuous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0" fontId="116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20" fillId="0" borderId="25"/>
    <xf numFmtId="0" fontId="20" fillId="0" borderId="0"/>
    <xf numFmtId="231" fontId="2" fillId="0" borderId="0"/>
    <xf numFmtId="232" fontId="2" fillId="0" borderId="0"/>
    <xf numFmtId="233" fontId="2" fillId="0" borderId="0"/>
    <xf numFmtId="234" fontId="2" fillId="0" borderId="0"/>
    <xf numFmtId="235" fontId="2" fillId="0" borderId="0"/>
    <xf numFmtId="236" fontId="2" fillId="0" borderId="0"/>
    <xf numFmtId="237" fontId="2" fillId="0" borderId="0"/>
    <xf numFmtId="238" fontId="2" fillId="0" borderId="0"/>
    <xf numFmtId="239" fontId="2" fillId="0" borderId="0"/>
    <xf numFmtId="240" fontId="2" fillId="0" borderId="0"/>
    <xf numFmtId="241" fontId="2" fillId="0" borderId="0"/>
    <xf numFmtId="40" fontId="117" fillId="0" borderId="0" applyFont="0" applyFill="0" applyBorder="0" applyAlignment="0" applyProtection="0"/>
    <xf numFmtId="38" fontId="117" fillId="0" borderId="0" applyFont="0" applyFill="0" applyBorder="0" applyAlignment="0" applyProtection="0"/>
    <xf numFmtId="14" fontId="93" fillId="0" borderId="0">
      <alignment horizontal="center" wrapText="1"/>
      <protection locked="0"/>
    </xf>
    <xf numFmtId="242" fontId="99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101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98" fillId="0" borderId="0" applyFont="0" applyFill="0" applyBorder="0" applyAlignment="0" applyProtection="0"/>
    <xf numFmtId="245" fontId="101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101" fillId="0" borderId="0" applyFont="0" applyFill="0" applyBorder="0" applyAlignment="0" applyProtection="0"/>
    <xf numFmtId="248" fontId="39" fillId="0" borderId="0" applyFont="0" applyFill="0" applyBorder="0" applyAlignment="0" applyProtection="0"/>
    <xf numFmtId="10" fontId="118" fillId="0" borderId="0"/>
    <xf numFmtId="249" fontId="101" fillId="0" borderId="0" applyFont="0" applyFill="0" applyBorder="0" applyAlignment="0" applyProtection="0"/>
    <xf numFmtId="250" fontId="39" fillId="0" borderId="0" applyFont="0" applyFill="0" applyBorder="0" applyAlignment="0" applyProtection="0"/>
    <xf numFmtId="9" fontId="76" fillId="0" borderId="0" applyFont="0" applyFill="0" applyBorder="0" applyAlignment="0" applyProtection="0"/>
    <xf numFmtId="170" fontId="98" fillId="0" borderId="0" applyFill="0" applyBorder="0" applyAlignment="0"/>
    <xf numFmtId="164" fontId="119" fillId="0" borderId="0"/>
    <xf numFmtId="0" fontId="20" fillId="0" borderId="0" applyNumberFormat="0" applyFont="0" applyFill="0" applyBorder="0" applyAlignment="0" applyProtection="0">
      <alignment horizontal="left"/>
    </xf>
    <xf numFmtId="0" fontId="120" fillId="0" borderId="0" applyNumberFormat="0" applyFill="0" applyBorder="0" applyAlignment="0" applyProtection="0"/>
    <xf numFmtId="0" fontId="121" fillId="0" borderId="26" applyNumberFormat="0" applyFill="0" applyAlignment="0" applyProtection="0"/>
    <xf numFmtId="0" fontId="122" fillId="0" borderId="27" applyNumberFormat="0" applyFill="0" applyAlignment="0" applyProtection="0"/>
    <xf numFmtId="0" fontId="123" fillId="0" borderId="28" applyNumberFormat="0" applyFill="0" applyAlignment="0" applyProtection="0"/>
    <xf numFmtId="0" fontId="123" fillId="0" borderId="0" applyNumberFormat="0" applyFill="0" applyBorder="0" applyAlignment="0" applyProtection="0"/>
    <xf numFmtId="4" fontId="124" fillId="7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6" fillId="37" borderId="0" applyNumberFormat="0" applyProtection="0">
      <alignment horizontal="left"/>
    </xf>
    <xf numFmtId="4" fontId="19" fillId="8" borderId="29" applyNumberFormat="0" applyProtection="0">
      <alignment horizontal="right" vertical="center"/>
    </xf>
    <xf numFmtId="4" fontId="19" fillId="3" borderId="29" applyNumberFormat="0" applyProtection="0">
      <alignment horizontal="right" vertical="center"/>
    </xf>
    <xf numFmtId="4" fontId="19" fillId="20" borderId="29" applyNumberFormat="0" applyProtection="0">
      <alignment horizontal="right" vertical="center"/>
    </xf>
    <xf numFmtId="4" fontId="19" fillId="10" borderId="29" applyNumberFormat="0" applyProtection="0">
      <alignment horizontal="right" vertical="center"/>
    </xf>
    <xf numFmtId="4" fontId="19" fillId="32" borderId="29" applyNumberFormat="0" applyProtection="0">
      <alignment horizontal="right" vertical="center"/>
    </xf>
    <xf numFmtId="4" fontId="19" fillId="9" borderId="29" applyNumberFormat="0" applyProtection="0">
      <alignment horizontal="right" vertical="center"/>
    </xf>
    <xf numFmtId="4" fontId="19" fillId="34" borderId="29" applyNumberFormat="0" applyProtection="0">
      <alignment horizontal="right" vertical="center"/>
    </xf>
    <xf numFmtId="4" fontId="19" fillId="38" borderId="29" applyNumberFormat="0" applyProtection="0">
      <alignment horizontal="right" vertical="center"/>
    </xf>
    <xf numFmtId="4" fontId="19" fillId="29" borderId="29" applyNumberFormat="0" applyProtection="0">
      <alignment horizontal="right" vertical="center"/>
    </xf>
    <xf numFmtId="4" fontId="127" fillId="39" borderId="0" applyNumberFormat="0" applyProtection="0">
      <alignment horizontal="left" vertical="center" indent="1"/>
    </xf>
    <xf numFmtId="4" fontId="127" fillId="37" borderId="0" applyNumberFormat="0" applyProtection="0">
      <alignment horizontal="left" vertical="center" indent="1"/>
    </xf>
    <xf numFmtId="4" fontId="128" fillId="40" borderId="0" applyNumberFormat="0" applyProtection="0">
      <alignment horizontal="left" vertical="center" indent="1"/>
    </xf>
    <xf numFmtId="4" fontId="19" fillId="41" borderId="29" applyNumberFormat="0" applyProtection="0">
      <alignment horizontal="right" vertical="center"/>
    </xf>
    <xf numFmtId="4" fontId="129" fillId="37" borderId="0" applyNumberFormat="0" applyProtection="0">
      <alignment horizontal="left" vertical="center" indent="1"/>
    </xf>
    <xf numFmtId="4" fontId="130" fillId="37" borderId="0" applyNumberFormat="0" applyProtection="0">
      <alignment horizontal="left" vertical="center"/>
    </xf>
    <xf numFmtId="0" fontId="3" fillId="40" borderId="29" applyNumberFormat="0" applyProtection="0">
      <alignment horizontal="left" vertical="center" indent="1"/>
    </xf>
    <xf numFmtId="0" fontId="3" fillId="40" borderId="29" applyNumberFormat="0" applyProtection="0">
      <alignment horizontal="left" vertical="top" indent="1"/>
    </xf>
    <xf numFmtId="0" fontId="3" fillId="42" borderId="29" applyNumberFormat="0" applyProtection="0">
      <alignment horizontal="left" vertical="center" indent="1"/>
    </xf>
    <xf numFmtId="0" fontId="3" fillId="42" borderId="29" applyNumberFormat="0" applyProtection="0">
      <alignment horizontal="left" vertical="top" indent="1"/>
    </xf>
    <xf numFmtId="0" fontId="3" fillId="43" borderId="29" applyNumberFormat="0" applyProtection="0">
      <alignment horizontal="left" vertical="center" indent="1"/>
    </xf>
    <xf numFmtId="0" fontId="3" fillId="43" borderId="29" applyNumberFormat="0" applyProtection="0">
      <alignment horizontal="left" vertical="top" indent="1"/>
    </xf>
    <xf numFmtId="0" fontId="3" fillId="44" borderId="29" applyNumberFormat="0" applyProtection="0">
      <alignment horizontal="left" vertical="center" indent="1"/>
    </xf>
    <xf numFmtId="0" fontId="3" fillId="44" borderId="29" applyNumberFormat="0" applyProtection="0">
      <alignment horizontal="left" vertical="top" indent="1"/>
    </xf>
    <xf numFmtId="4" fontId="19" fillId="14" borderId="29" applyNumberFormat="0" applyProtection="0">
      <alignment vertical="center"/>
    </xf>
    <xf numFmtId="4" fontId="131" fillId="14" borderId="29" applyNumberFormat="0" applyProtection="0">
      <alignment vertical="center"/>
    </xf>
    <xf numFmtId="4" fontId="19" fillId="14" borderId="29" applyNumberFormat="0" applyProtection="0">
      <alignment horizontal="left" vertical="center" indent="1"/>
    </xf>
    <xf numFmtId="0" fontId="19" fillId="14" borderId="29" applyNumberFormat="0" applyProtection="0">
      <alignment horizontal="left" vertical="top" indent="1"/>
    </xf>
    <xf numFmtId="4" fontId="19" fillId="45" borderId="29" applyNumberFormat="0" applyProtection="0">
      <alignment horizontal="right" vertical="center"/>
    </xf>
    <xf numFmtId="4" fontId="26" fillId="28" borderId="29" applyNumberFormat="0" applyProtection="0">
      <alignment horizontal="right" vertical="center"/>
    </xf>
    <xf numFmtId="4" fontId="19" fillId="41" borderId="29" applyNumberFormat="0" applyProtection="0">
      <alignment horizontal="left" vertical="center" indent="1"/>
    </xf>
    <xf numFmtId="0" fontId="19" fillId="42" borderId="29" applyNumberFormat="0" applyProtection="0">
      <alignment horizontal="center" vertical="top"/>
    </xf>
    <xf numFmtId="4" fontId="79" fillId="46" borderId="0" applyNumberFormat="0" applyProtection="0">
      <alignment horizontal="left" vertical="center"/>
    </xf>
    <xf numFmtId="4" fontId="132" fillId="45" borderId="29" applyNumberFormat="0" applyProtection="0">
      <alignment horizontal="right" vertical="center"/>
    </xf>
    <xf numFmtId="1" fontId="71" fillId="0" borderId="0" applyBorder="0">
      <alignment horizontal="left" vertical="top" wrapText="1"/>
    </xf>
    <xf numFmtId="0" fontId="3" fillId="0" borderId="0"/>
    <xf numFmtId="0" fontId="67" fillId="0" borderId="0"/>
    <xf numFmtId="0" fontId="67" fillId="0" borderId="0"/>
    <xf numFmtId="0" fontId="67" fillId="0" borderId="0"/>
    <xf numFmtId="0" fontId="85" fillId="0" borderId="0"/>
    <xf numFmtId="0" fontId="67" fillId="0" borderId="0"/>
    <xf numFmtId="0" fontId="3" fillId="0" borderId="0"/>
    <xf numFmtId="0" fontId="67" fillId="0" borderId="0"/>
    <xf numFmtId="0" fontId="67" fillId="0" borderId="0"/>
    <xf numFmtId="0" fontId="85" fillId="0" borderId="0"/>
    <xf numFmtId="0" fontId="66" fillId="0" borderId="0"/>
    <xf numFmtId="0" fontId="67" fillId="0" borderId="0"/>
    <xf numFmtId="0" fontId="85" fillId="0" borderId="0"/>
    <xf numFmtId="0" fontId="85" fillId="0" borderId="0"/>
    <xf numFmtId="0" fontId="67" fillId="0" borderId="0"/>
    <xf numFmtId="0" fontId="82" fillId="47" borderId="30" applyNumberFormat="0" applyProtection="0">
      <alignment horizontal="center" wrapText="1"/>
    </xf>
    <xf numFmtId="0" fontId="3" fillId="15" borderId="10" applyNumberFormat="0" applyFont="0" applyFill="0" applyAlignment="0" applyProtection="0"/>
    <xf numFmtId="4" fontId="3" fillId="15" borderId="10" applyFont="0" applyFill="0" applyAlignment="0" applyProtection="0"/>
    <xf numFmtId="0" fontId="67" fillId="0" borderId="0"/>
    <xf numFmtId="0" fontId="67" fillId="0" borderId="0"/>
    <xf numFmtId="0" fontId="3" fillId="0" borderId="0"/>
    <xf numFmtId="0" fontId="3" fillId="0" borderId="0"/>
    <xf numFmtId="0" fontId="85" fillId="0" borderId="0"/>
    <xf numFmtId="0" fontId="3" fillId="0" borderId="0"/>
    <xf numFmtId="0" fontId="67" fillId="0" borderId="0"/>
    <xf numFmtId="0" fontId="133" fillId="0" borderId="31" applyNumberFormat="0" applyFill="0" applyAlignment="0" applyProtection="0"/>
    <xf numFmtId="49" fontId="3" fillId="0" borderId="0" applyFont="0" applyFill="0" applyBorder="0" applyAlignment="0" applyProtection="0"/>
    <xf numFmtId="187" fontId="98" fillId="0" borderId="0" applyFill="0" applyBorder="0" applyAlignment="0"/>
    <xf numFmtId="188" fontId="98" fillId="0" borderId="0" applyFill="0" applyBorder="0" applyAlignment="0"/>
    <xf numFmtId="49" fontId="2" fillId="0" borderId="0"/>
    <xf numFmtId="0" fontId="134" fillId="0" borderId="0"/>
    <xf numFmtId="0" fontId="135" fillId="0" borderId="0"/>
    <xf numFmtId="0" fontId="136" fillId="0" borderId="0"/>
    <xf numFmtId="0" fontId="3" fillId="0" borderId="0"/>
    <xf numFmtId="0" fontId="137" fillId="21" borderId="12" applyNumberFormat="0" applyAlignment="0" applyProtection="0"/>
    <xf numFmtId="0" fontId="138" fillId="0" borderId="0" applyNumberFormat="0" applyFill="0" applyBorder="0" applyAlignment="0" applyProtection="0"/>
    <xf numFmtId="251" fontId="7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20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53" fillId="5" borderId="11" applyNumberFormat="0" applyAlignment="0" applyProtection="0"/>
    <xf numFmtId="0" fontId="54" fillId="28" borderId="12" applyNumberFormat="0" applyAlignment="0" applyProtection="0"/>
    <xf numFmtId="0" fontId="139" fillId="28" borderId="11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59" fillId="0" borderId="34" applyNumberFormat="0" applyFill="0" applyAlignment="0" applyProtection="0"/>
    <xf numFmtId="0" fontId="3" fillId="0" borderId="0"/>
    <xf numFmtId="0" fontId="60" fillId="22" borderId="17" applyNumberFormat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6" fillId="0" borderId="0" applyNumberFormat="0" applyFill="0" applyBorder="0" applyAlignment="0" applyProtection="0">
      <alignment vertical="top"/>
      <protection locked="0"/>
    </xf>
    <xf numFmtId="0" fontId="63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2" fillId="4" borderId="18" applyNumberFormat="0" applyFont="0" applyAlignment="0" applyProtection="0"/>
    <xf numFmtId="0" fontId="147" fillId="0" borderId="23" applyNumberFormat="0" applyFill="0" applyAlignment="0" applyProtection="0"/>
    <xf numFmtId="0" fontId="2" fillId="0" borderId="0">
      <alignment vertical="justify"/>
    </xf>
    <xf numFmtId="0" fontId="2" fillId="15" borderId="10" applyNumberFormat="0" applyAlignment="0">
      <alignment horizontal="left"/>
    </xf>
    <xf numFmtId="0" fontId="2" fillId="15" borderId="10" applyNumberFormat="0" applyAlignment="0">
      <alignment horizontal="left"/>
    </xf>
    <xf numFmtId="0" fontId="65" fillId="0" borderId="0" applyNumberFormat="0" applyFill="0" applyBorder="0" applyAlignment="0" applyProtection="0"/>
    <xf numFmtId="226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0" fillId="27" borderId="0" applyNumberFormat="0" applyBorder="0" applyAlignment="0" applyProtection="0"/>
    <xf numFmtId="0" fontId="77" fillId="0" borderId="0"/>
    <xf numFmtId="0" fontId="148" fillId="0" borderId="0">
      <alignment vertical="center"/>
    </xf>
    <xf numFmtId="0" fontId="149" fillId="0" borderId="0"/>
    <xf numFmtId="0" fontId="2" fillId="0" borderId="0"/>
  </cellStyleXfs>
  <cellXfs count="64">
    <xf numFmtId="0" fontId="0" fillId="0" borderId="0" xfId="0"/>
    <xf numFmtId="0" fontId="71" fillId="0" borderId="0" xfId="0" applyFont="1" applyAlignment="1">
      <alignment horizontal="centerContinuous" vertical="top" wrapText="1"/>
    </xf>
    <xf numFmtId="0" fontId="71" fillId="0" borderId="0" xfId="0" applyFont="1" applyFill="1" applyAlignment="1">
      <alignment horizontal="left" vertical="top" wrapText="1"/>
    </xf>
    <xf numFmtId="3" fontId="0" fillId="0" borderId="0" xfId="0" applyNumberFormat="1"/>
    <xf numFmtId="0" fontId="78" fillId="0" borderId="0" xfId="0" applyFont="1" applyAlignment="1">
      <alignment horizontal="centerContinuous" vertical="top" wrapText="1"/>
    </xf>
    <xf numFmtId="0" fontId="75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top"/>
    </xf>
    <xf numFmtId="0" fontId="71" fillId="0" borderId="0" xfId="0" applyFont="1" applyFill="1" applyAlignment="1">
      <alignment horizontal="center" vertical="top" wrapText="1"/>
    </xf>
    <xf numFmtId="0" fontId="74" fillId="0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ill="1" applyBorder="1"/>
    <xf numFmtId="0" fontId="73" fillId="0" borderId="0" xfId="0" applyFont="1"/>
    <xf numFmtId="0" fontId="73" fillId="0" borderId="0" xfId="0" applyFont="1" applyAlignment="1">
      <alignment wrapText="1"/>
    </xf>
    <xf numFmtId="171" fontId="0" fillId="0" borderId="0" xfId="0" applyNumberFormat="1" applyFill="1"/>
    <xf numFmtId="0" fontId="152" fillId="0" borderId="0" xfId="0" applyFont="1" applyAlignment="1">
      <alignment wrapText="1"/>
    </xf>
    <xf numFmtId="171" fontId="71" fillId="0" borderId="21" xfId="0" applyNumberFormat="1" applyFont="1" applyFill="1" applyBorder="1"/>
    <xf numFmtId="171" fontId="73" fillId="0" borderId="0" xfId="0" applyNumberFormat="1" applyFont="1" applyFill="1"/>
    <xf numFmtId="171" fontId="73" fillId="0" borderId="3" xfId="0" applyNumberFormat="1" applyFont="1" applyFill="1" applyBorder="1"/>
    <xf numFmtId="0" fontId="151" fillId="0" borderId="0" xfId="0" applyFont="1" applyBorder="1" applyAlignment="1">
      <alignment horizontal="center" vertical="center" wrapText="1"/>
    </xf>
    <xf numFmtId="0" fontId="74" fillId="0" borderId="21" xfId="771" applyFont="1" applyFill="1" applyBorder="1" applyAlignment="1">
      <alignment horizontal="center" vertical="center" wrapText="1"/>
    </xf>
    <xf numFmtId="0" fontId="74" fillId="0" borderId="0" xfId="771" applyFont="1" applyFill="1" applyBorder="1" applyAlignment="1">
      <alignment horizontal="center" vertical="center" wrapText="1"/>
    </xf>
    <xf numFmtId="0" fontId="152" fillId="0" borderId="0" xfId="0" applyFont="1" applyBorder="1" applyAlignment="1">
      <alignment horizontal="left" wrapText="1"/>
    </xf>
    <xf numFmtId="0" fontId="0" fillId="0" borderId="0" xfId="0" applyAlignment="1"/>
    <xf numFmtId="0" fontId="152" fillId="0" borderId="0" xfId="0" applyFont="1" applyBorder="1" applyAlignment="1">
      <alignment horizontal="left" vertical="center" wrapText="1"/>
    </xf>
    <xf numFmtId="3" fontId="74" fillId="0" borderId="0" xfId="0" applyNumberFormat="1" applyFont="1" applyBorder="1" applyAlignment="1">
      <alignment horizontal="left"/>
    </xf>
    <xf numFmtId="0" fontId="73" fillId="0" borderId="0" xfId="0" applyFont="1" applyBorder="1" applyAlignment="1">
      <alignment horizontal="left" vertical="center" wrapText="1"/>
    </xf>
    <xf numFmtId="0" fontId="71" fillId="0" borderId="0" xfId="0" applyFont="1" applyFill="1"/>
    <xf numFmtId="0" fontId="0" fillId="0" borderId="0" xfId="0" applyAlignment="1">
      <alignment horizontal="right"/>
    </xf>
    <xf numFmtId="0" fontId="71" fillId="0" borderId="0" xfId="0" applyFont="1" applyAlignment="1">
      <alignment horizontal="left" indent="2"/>
    </xf>
    <xf numFmtId="0" fontId="71" fillId="0" borderId="0" xfId="0" applyFont="1"/>
    <xf numFmtId="0" fontId="74" fillId="0" borderId="0" xfId="0" applyFont="1" applyFill="1" applyAlignment="1">
      <alignment horizontal="right" vertical="top"/>
    </xf>
    <xf numFmtId="0" fontId="71" fillId="0" borderId="0" xfId="0" applyFont="1" applyFill="1" applyAlignment="1">
      <alignment horizontal="right" vertical="top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71" fillId="0" borderId="0" xfId="0" applyFont="1" applyFill="1" applyBorder="1"/>
    <xf numFmtId="3" fontId="71" fillId="0" borderId="0" xfId="0" applyNumberFormat="1" applyFont="1" applyFill="1" applyBorder="1" applyAlignment="1">
      <alignment horizontal="right" vertical="top" wrapText="1" indent="1"/>
    </xf>
    <xf numFmtId="0" fontId="71" fillId="0" borderId="0" xfId="0" applyNumberFormat="1" applyFont="1" applyFill="1" applyBorder="1" applyAlignment="1">
      <alignment horizontal="left" vertical="top" wrapText="1"/>
    </xf>
    <xf numFmtId="3" fontId="74" fillId="0" borderId="3" xfId="0" applyNumberFormat="1" applyFont="1" applyFill="1" applyBorder="1" applyAlignment="1">
      <alignment horizontal="right" vertical="top" wrapText="1" indent="1"/>
    </xf>
    <xf numFmtId="3" fontId="74" fillId="0" borderId="0" xfId="0" applyNumberFormat="1" applyFont="1" applyFill="1" applyBorder="1" applyAlignment="1">
      <alignment horizontal="right" vertical="top" wrapText="1" indent="1"/>
    </xf>
    <xf numFmtId="3" fontId="74" fillId="0" borderId="8" xfId="0" applyNumberFormat="1" applyFont="1" applyFill="1" applyBorder="1" applyAlignment="1">
      <alignment horizontal="right" vertical="top" wrapText="1" indent="1"/>
    </xf>
    <xf numFmtId="0" fontId="74" fillId="0" borderId="0" xfId="0" applyNumberFormat="1" applyFont="1" applyFill="1" applyBorder="1" applyAlignment="1">
      <alignment horizontal="left" vertical="top" wrapText="1"/>
    </xf>
    <xf numFmtId="171" fontId="71" fillId="0" borderId="0" xfId="0" applyNumberFormat="1" applyFont="1" applyFill="1" applyBorder="1" applyAlignment="1">
      <alignment horizontal="right" vertical="top" wrapText="1" indent="1"/>
    </xf>
    <xf numFmtId="0" fontId="71" fillId="0" borderId="0" xfId="0" applyFont="1" applyFill="1" applyAlignment="1">
      <alignment horizontal="left"/>
    </xf>
    <xf numFmtId="3" fontId="0" fillId="0" borderId="0" xfId="0" applyNumberFormat="1" applyAlignment="1">
      <alignment horizontal="center"/>
    </xf>
    <xf numFmtId="253" fontId="152" fillId="0" borderId="0" xfId="0" applyNumberFormat="1" applyFont="1" applyFill="1" applyBorder="1" applyAlignment="1">
      <alignment horizontal="left" wrapText="1"/>
    </xf>
    <xf numFmtId="253" fontId="71" fillId="0" borderId="0" xfId="0" applyNumberFormat="1" applyFont="1" applyFill="1" applyBorder="1" applyAlignment="1">
      <alignment horizontal="left" vertical="center" indent="1"/>
    </xf>
    <xf numFmtId="253" fontId="74" fillId="0" borderId="8" xfId="0" applyNumberFormat="1" applyFont="1" applyFill="1" applyBorder="1" applyAlignment="1">
      <alignment horizontal="left" vertical="center" indent="1"/>
    </xf>
    <xf numFmtId="253" fontId="74" fillId="0" borderId="0" xfId="0" applyNumberFormat="1" applyFont="1" applyFill="1" applyBorder="1" applyAlignment="1">
      <alignment horizontal="left" vertical="center" indent="1"/>
    </xf>
    <xf numFmtId="253" fontId="71" fillId="0" borderId="21" xfId="0" applyNumberFormat="1" applyFont="1" applyFill="1" applyBorder="1" applyAlignment="1">
      <alignment horizontal="left" vertical="center" indent="1"/>
    </xf>
    <xf numFmtId="253" fontId="71" fillId="0" borderId="0" xfId="0" applyNumberFormat="1" applyFont="1" applyFill="1" applyBorder="1" applyAlignment="1">
      <alignment horizontal="left" indent="1"/>
    </xf>
    <xf numFmtId="253" fontId="74" fillId="0" borderId="1" xfId="0" applyNumberFormat="1" applyFont="1" applyFill="1" applyBorder="1" applyAlignment="1">
      <alignment horizontal="left" vertical="center" indent="1"/>
    </xf>
    <xf numFmtId="253" fontId="74" fillId="0" borderId="3" xfId="0" applyNumberFormat="1" applyFont="1" applyFill="1" applyBorder="1" applyAlignment="1">
      <alignment horizontal="left" vertical="center" indent="1"/>
    </xf>
    <xf numFmtId="171" fontId="71" fillId="0" borderId="0" xfId="0" applyNumberFormat="1" applyFont="1" applyFill="1"/>
    <xf numFmtId="171" fontId="73" fillId="0" borderId="0" xfId="0" applyNumberFormat="1" applyFont="1" applyFill="1" applyBorder="1"/>
    <xf numFmtId="41" fontId="71" fillId="0" borderId="0" xfId="0" applyNumberFormat="1" applyFont="1" applyFill="1" applyBorder="1" applyAlignment="1">
      <alignment horizontal="right" vertical="top" wrapText="1" indent="1"/>
    </xf>
    <xf numFmtId="0" fontId="75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Fill="1" applyAlignment="1">
      <alignment horizontal="center" vertical="top" wrapText="1"/>
    </xf>
    <xf numFmtId="0" fontId="150" fillId="0" borderId="0" xfId="0" applyFont="1" applyFill="1" applyAlignment="1">
      <alignment horizontal="center" vertical="top" wrapText="1"/>
    </xf>
    <xf numFmtId="0" fontId="75" fillId="0" borderId="0" xfId="0" applyFont="1" applyAlignment="1">
      <alignment horizontal="center"/>
    </xf>
  </cellXfs>
  <cellStyles count="772">
    <cellStyle name="_x0005__x001c_" xfId="1"/>
    <cellStyle name="_x000d__x000a_JournalTemplate=C:\COMFO\CTALK\JOURSTD.TPL_x000d__x000a_LbStateAddress=3 3 0 251 1 89 2 311_x000d__x000a_LbStateJou" xfId="166"/>
    <cellStyle name="%" xfId="167"/>
    <cellStyle name="???????_Income Statement" xfId="2"/>
    <cellStyle name="@_text" xfId="168"/>
    <cellStyle name="@_text_080206_Derbes_GA_CIT_Reporting Pack_final_adjusted" xfId="169"/>
    <cellStyle name="_����_2007" xfId="170"/>
    <cellStyle name="_����_2008" xfId="171"/>
    <cellStyle name="_~0867274" xfId="172"/>
    <cellStyle name="_~3766798" xfId="173"/>
    <cellStyle name="_~4764321" xfId="174"/>
    <cellStyle name="_~5716464" xfId="175"/>
    <cellStyle name="_~8370986" xfId="176"/>
    <cellStyle name="_070627_KazTransCom_S_AA" xfId="177"/>
    <cellStyle name="_080122_Taxes_GB_12 months" xfId="178"/>
    <cellStyle name="_080124_Taxes_GB_12 months" xfId="179"/>
    <cellStyle name="_080125_Derbes_Aiman_CIT_deferred_final1" xfId="180"/>
    <cellStyle name="_080130_Derbes_GA_CIT_Reporting Pack_final" xfId="181"/>
    <cellStyle name="_080206_Derbes_GA_CIT_Reporting Pack_final_adjusted" xfId="182"/>
    <cellStyle name="_080329_DB Securities_R_taxes" xfId="183"/>
    <cellStyle name="_081211_Saryarka_Deferred Taxes_S_2007" xfId="184"/>
    <cellStyle name="_A4.TS EFPK-AktobeEnergoSystems" xfId="185"/>
    <cellStyle name="_A4.TS EFPK-AktobeEnergoSystems-new" xfId="186"/>
    <cellStyle name="_Aging Analysis" xfId="187"/>
    <cellStyle name="_Blank Papers" xfId="188"/>
    <cellStyle name="_Book1" xfId="189"/>
    <cellStyle name="_Book21" xfId="190"/>
    <cellStyle name="_Book3" xfId="191"/>
    <cellStyle name="_x0005__x001c__Book3" xfId="192"/>
    <cellStyle name="_Cash count WPz" xfId="193"/>
    <cellStyle name="_Cement Semey_06_P_Employees Payables (Yun, Oleg_Almaty_KPMG-STAFF_CIS's Copy)" xfId="194"/>
    <cellStyle name="_Copy of Cash flow" xfId="195"/>
    <cellStyle name="_Copy of Copy of SaryArka_07_TB (cons)_51208" xfId="196"/>
    <cellStyle name="_Copy of G DBKL_08_Treasury" xfId="197"/>
    <cellStyle name="_Copy of J 08_DBKL_Finance lease" xfId="198"/>
    <cellStyle name="_Copy of K102 ECA_07_K_PPE_08.07.08" xfId="199"/>
    <cellStyle name="_Copy of P SAS_07_P_Salary_GM" xfId="200"/>
    <cellStyle name="_Copy of Z SAS_07_Z_G&amp;A" xfId="201"/>
    <cellStyle name="_Copy of Эллиминирование материалов (2)" xfId="202"/>
    <cellStyle name="_DBKL_08_FS_Disclosures" xfId="203"/>
    <cellStyle name="_DBKL_08_FS_from Client - LAST" xfId="204"/>
    <cellStyle name="_DBKL_08_FS_PBC_070209" xfId="205"/>
    <cellStyle name="_DBSK_07_SAD" xfId="206"/>
    <cellStyle name="_Disclosures PY" xfId="207"/>
    <cellStyle name="_DKB_07_K_Resource Management_for Tax" xfId="208"/>
    <cellStyle name="_EB_06_G_Treasury_KTE" xfId="209"/>
    <cellStyle name="_EB_G_31.12.07_Treasury_BR" xfId="210"/>
    <cellStyle name="_EI G_Securities 07" xfId="211"/>
    <cellStyle name="_Eurasian Capital_08_P_Other liabilities_Elvira" xfId="212"/>
    <cellStyle name="_EuroCenterAstana_O_Salary_2006" xfId="213"/>
    <cellStyle name="_EuroCenterAstana_P_Salary_2006" xfId="214"/>
    <cellStyle name="_F.21_BS_disclosures" xfId="3"/>
    <cellStyle name="_F.21_BS_disclosures 2" xfId="215"/>
    <cellStyle name="_For Aijana" xfId="216"/>
    <cellStyle name="_for client" xfId="217"/>
    <cellStyle name="_G&amp;A CZS Almaty" xfId="218"/>
    <cellStyle name="_G_DBKL_08_ReverseREPO" xfId="219"/>
    <cellStyle name="_G-10_9m08_ VC_Securities_ToC_G-10-20" xfId="220"/>
    <cellStyle name="_GRK_Sh_En_06_P_Salary_29_05 (Omirserikov, Sabi_Almaty_KPMG-STAFF_CIS's Copy)" xfId="221"/>
    <cellStyle name="_H" xfId="222"/>
    <cellStyle name="_H-1" xfId="223"/>
    <cellStyle name="_H-200" xfId="224"/>
    <cellStyle name="_Huawei.group reporting package_V2.0_working" xfId="225"/>
    <cellStyle name="_HUAWEI_WP_Review" xfId="226"/>
    <cellStyle name="_ICA" xfId="227"/>
    <cellStyle name="_K_PPE_updated_16.04.09" xfId="228"/>
    <cellStyle name="_x0005__x001c__K_PPE_updated_16.04.09" xfId="229"/>
    <cellStyle name="_K004 ETA_07_K_FA" xfId="230"/>
    <cellStyle name="_Kant_2006_K_PPE_NK_NEW" xfId="231"/>
    <cellStyle name="_KTC_05_K_FA_Ali" xfId="232"/>
    <cellStyle name="_Lariba_08_N_Fixed and Intangible assets_Zhanat" xfId="233"/>
    <cellStyle name="_Lariba_08_X_Other_incomeexpense_111208" xfId="234"/>
    <cellStyle name="_Last Вост.филиал" xfId="235"/>
    <cellStyle name="_Last ГО" xfId="236"/>
    <cellStyle name="_Last Южный филиал_Для_Печати_1кв" xfId="237"/>
    <cellStyle name="_Last Южный филиал_Для_Печати_1кв_для работы" xfId="238"/>
    <cellStyle name="_Mugotex_05_J_Inventory_Roll_Ali_added" xfId="239"/>
    <cellStyle name="_New Microsoft Excel Worksheet" xfId="240"/>
    <cellStyle name="_normální" xfId="241"/>
    <cellStyle name="_O" xfId="242"/>
    <cellStyle name="_O-1_Taxes_WP template" xfId="243"/>
    <cellStyle name="_P Employee benefit_Shes_2008" xfId="244"/>
    <cellStyle name="_P P_Payroll_Semey_Audit 2007_AJN" xfId="245"/>
    <cellStyle name="_P_Employee Benefits" xfId="246"/>
    <cellStyle name="_P_G&amp;A and Selling expenses" xfId="247"/>
    <cellStyle name="_P_Payroll_Semey_Final" xfId="248"/>
    <cellStyle name="_P_Salary" xfId="249"/>
    <cellStyle name="_P-140" xfId="250"/>
    <cellStyle name="_P-300" xfId="251"/>
    <cellStyle name="_PPE Impairment test" xfId="252"/>
    <cellStyle name="_prFP0903_01 " xfId="253"/>
    <cellStyle name="_prFP1kv04_01" xfId="254"/>
    <cellStyle name="_R_Salary" xfId="255"/>
    <cellStyle name="_Review WP's_Huawei_311207_Nagim" xfId="256"/>
    <cellStyle name="_Salary" xfId="4"/>
    <cellStyle name="_x0005__x001c__Sary-Arka LLP_2008_E-2 5 Related party (2)" xfId="257"/>
    <cellStyle name="_Sary-Arka LLP_2008_U COGS_Alima" xfId="258"/>
    <cellStyle name="_x0005__x001c__Sary-Arka LLP_2008_U COGS_Alima" xfId="259"/>
    <cellStyle name="_Sary-Arka LLP_2008_U Sales_Alima" xfId="260"/>
    <cellStyle name="_Saryarka_07_S_Taxes" xfId="261"/>
    <cellStyle name="_SaryArka_07_TB (cons)_071008" xfId="262"/>
    <cellStyle name="_SaryArka_07_TB (cons)_120908" xfId="263"/>
    <cellStyle name="_SaryArka_07_TB (cons)_291008 without subsidiary tax adjustments" xfId="264"/>
    <cellStyle name="_SaryArka_07_TB (cons)_291008 without subsidiary tax adjustments_" xfId="265"/>
    <cellStyle name="_SaryArka_07_TB (cons)_51208_new" xfId="266"/>
    <cellStyle name="_SAS_07_K_Fixed assets" xfId="267"/>
    <cellStyle name="_SAS_DTA_DTL" xfId="268"/>
    <cellStyle name="_x0005__x001c__SAS_final_2008_R_Taxes" xfId="269"/>
    <cellStyle name="_Sauranf Salary_EFPK_3" xfId="270"/>
    <cellStyle name="_SBK_Shubar_P_Salary and ther_08_ADK" xfId="271"/>
    <cellStyle name="_SemeyAlmaty_06_P_Salary expense_Sabit" xfId="272"/>
    <cellStyle name="_Sheet1" xfId="273"/>
    <cellStyle name="_Sheet3" xfId="274"/>
    <cellStyle name="_Shubarkol Komir_07_PPE_TMT" xfId="275"/>
    <cellStyle name="_SK_05-06_Tax rollforward_Ali" xfId="276"/>
    <cellStyle name="_StansE_31.12.07_ P_Payroll_MKN" xfId="277"/>
    <cellStyle name="_Subsidary" xfId="278"/>
    <cellStyle name="_TB MoliKen 05_F-2_240507" xfId="279"/>
    <cellStyle name="_TCA _07_K_PPE_27.10.2008" xfId="280"/>
    <cellStyle name="_Technolin LLC_31.12.07.G&amp;A.IAS" xfId="281"/>
    <cellStyle name="_Technolin LLC_31.12.07.G&amp;A.reviewed 230408" xfId="282"/>
    <cellStyle name="_Technolin LLC_IAS_2007_PPE_2008" xfId="283"/>
    <cellStyle name="_Technolin_2008_P_Payroll Begimay" xfId="284"/>
    <cellStyle name="_TES08_P_Bonuses calculation" xfId="285"/>
    <cellStyle name="_TES08_P_Employee benefits 24 02 09" xfId="286"/>
    <cellStyle name="_TSB_9m2006_F3_TB" xfId="287"/>
    <cellStyle name="_TsesnaMak_2007_K_PPE" xfId="288"/>
    <cellStyle name="_x0005__x001c__V_Selling expense" xfId="289"/>
    <cellStyle name="_V_Semey_Audit 2007_AJN__reviewd 050408" xfId="290"/>
    <cellStyle name="_V-550" xfId="291"/>
    <cellStyle name="_VAT" xfId="292"/>
    <cellStyle name="_VC_08_K_PPE_BZh_last" xfId="293"/>
    <cellStyle name="_Verni Capital_08_G_Cash and cash equivalents_corrected" xfId="294"/>
    <cellStyle name="_V-Expenses" xfId="295"/>
    <cellStyle name="_WILO_06_M_Taxation_AO" xfId="296"/>
    <cellStyle name="_WP_loans_template - new - DRAFT" xfId="297"/>
    <cellStyle name="_X_PL_RLKZ_WP_ATA_Sharip.D" xfId="298"/>
    <cellStyle name="_X50 GNPF_9m2008_G&amp;A_BKM" xfId="299"/>
    <cellStyle name="_Yuzhugolinvest_07_A3_TB_020708" xfId="300"/>
    <cellStyle name="_Z" xfId="301"/>
    <cellStyle name="_Z_G&amp;A" xfId="302"/>
    <cellStyle name="_x0005__x001c__Z_G&amp;A" xfId="303"/>
    <cellStyle name="_Астана прил.№3 2004" xfId="304"/>
    <cellStyle name="_АстанаПроект ФП  Октябрь" xfId="305"/>
    <cellStyle name="_АФ октябрь ДДС" xfId="306"/>
    <cellStyle name="_АФ финплан на ноябрь 2003 г." xfId="307"/>
    <cellStyle name="_АФфинплан на сентябрь 2003 г." xfId="308"/>
    <cellStyle name="_БЗакупок - Капы без проектов посл вар" xfId="309"/>
    <cellStyle name="_Бюдж фил" xfId="310"/>
    <cellStyle name="_Бюджек закупок ФП 3-4кв. 2004 скорр" xfId="311"/>
    <cellStyle name="_Бюджет 2005 КТС last" xfId="312"/>
    <cellStyle name="_Бюджет ITService 2005 на 24.03.05" xfId="313"/>
    <cellStyle name="_Бюджет IT-севиса для КМГ(замена картр.)" xfId="314"/>
    <cellStyle name="_Бюджет ВОЛС2" xfId="315"/>
    <cellStyle name="_Бюджет закупок 2004-2" xfId="316"/>
    <cellStyle name="_Бюджет закупок ДИРС 2004 (сокращен)" xfId="317"/>
    <cellStyle name="_Бюджет Мунайтас" xfId="318"/>
    <cellStyle name="_Бюджет_ЮФ_2004_234кв_Печать" xfId="319"/>
    <cellStyle name="_Бюджет_ЮФ_2004_234кв_срав" xfId="320"/>
    <cellStyle name="_Бюджет_ЮФ_2004_II__29_06" xfId="321"/>
    <cellStyle name="_Бюджет_ЮФ_2004_II_6_мес" xfId="322"/>
    <cellStyle name="_Бюджет_ЮФ_7_07_2" xfId="323"/>
    <cellStyle name="_Бюджет_ЮФ_7_07_21_30" xfId="324"/>
    <cellStyle name="_ВФ ДДС апрель" xfId="325"/>
    <cellStyle name="_ВФ финплан на ноябрь 2003 г." xfId="326"/>
    <cellStyle name="_Данные по АмангельдыГаз" xfId="327"/>
    <cellStyle name="_ДДС " xfId="328"/>
    <cellStyle name="_ДДС август25" xfId="329"/>
    <cellStyle name="_ДДС ГО сентябрь" xfId="330"/>
    <cellStyle name="_ДДС декабрь 14" xfId="331"/>
    <cellStyle name="_ДДС декабрь 23" xfId="332"/>
    <cellStyle name="_ДДС декабрь 27" xfId="333"/>
    <cellStyle name="_ДДС за февраль 2004 года" xfId="334"/>
    <cellStyle name="_ДДС июнь " xfId="335"/>
    <cellStyle name="_ДДС ККБ валют. до 11.09.03 г." xfId="336"/>
    <cellStyle name="_ДДС конс июль" xfId="337"/>
    <cellStyle name="_ДДС конс октябрь 2004.." xfId="338"/>
    <cellStyle name="_ДДС конс февр" xfId="339"/>
    <cellStyle name="_ДДС конс янв" xfId="340"/>
    <cellStyle name="_ДДС ноябрь 2003 г." xfId="341"/>
    <cellStyle name="_ДДС октябрь 26" xfId="342"/>
    <cellStyle name="_ДДС сентябрь 9" xfId="343"/>
    <cellStyle name="_ДДС УФ ноябрь" xfId="344"/>
    <cellStyle name="_ДДС фев." xfId="345"/>
    <cellStyle name="_ДДС фев. 2004" xfId="346"/>
    <cellStyle name="_ДДС февраль 17" xfId="347"/>
    <cellStyle name="_ДДС филиалы и ГО  по 18 сентября" xfId="348"/>
    <cellStyle name="_ДДС_08_09_ЮФ_доп" xfId="349"/>
    <cellStyle name="_ДДС_08_10_июн_ЮФ" xfId="350"/>
    <cellStyle name="_ДДС_11_03_ЮФ" xfId="351"/>
    <cellStyle name="_ДДС_13_05_ЮФ" xfId="352"/>
    <cellStyle name="_ДДС_14_10_ЮФ" xfId="353"/>
    <cellStyle name="_ДДС_14_12_ЮФ" xfId="354"/>
    <cellStyle name="_ДДС_19_08_ЮФ" xfId="355"/>
    <cellStyle name="_ДДС_23_12_ЮФ" xfId="356"/>
    <cellStyle name="_ДДС_24_08_ЮФ" xfId="357"/>
    <cellStyle name="_ДДС_24_12_ЮФ" xfId="358"/>
    <cellStyle name="_ДДС_27_10_ЮФ" xfId="359"/>
    <cellStyle name="_ДДС_27_ЮФ" xfId="360"/>
    <cellStyle name="_ДДС_28_12_ЮФ" xfId="361"/>
    <cellStyle name="_ДДС_АБ_28_06_ЮФ" xfId="362"/>
    <cellStyle name="_ДДС_ноя_ЮФ" xfId="363"/>
    <cellStyle name="_ДДС_ЮФ_декабрь" xfId="364"/>
    <cellStyle name="_ДИРС ФП 2004_IV квартал" xfId="365"/>
    <cellStyle name="_ДИТФинплан ЯНВ-ДЕК 2003" xfId="366"/>
    <cellStyle name="_ДляРеестров" xfId="367"/>
    <cellStyle name="_дох 2004" xfId="368"/>
    <cellStyle name="_ДРиП" xfId="369"/>
    <cellStyle name="_ДРиП ФП на 2 кв2004" xfId="370"/>
    <cellStyle name="_ДРиП ФП на 2 кв2004-3 вар" xfId="371"/>
    <cellStyle name="_Заявка приборы ВОЛС для ДКЕршов" xfId="372"/>
    <cellStyle name="_исп ФП 2 кварт  май" xfId="373"/>
    <cellStyle name="_Исполнен Август" xfId="374"/>
    <cellStyle name="_исполнение сентябрь" xfId="375"/>
    <cellStyle name="_К_ежедневному" xfId="376"/>
    <cellStyle name="_Капы" xfId="377"/>
    <cellStyle name="_Кассовый план 2003 - факт" xfId="378"/>
    <cellStyle name="_Консолид новый" xfId="379"/>
    <cellStyle name="_Копия Окон.Консолид.ПП на II полугодие 2004" xfId="380"/>
    <cellStyle name="_Копия УТВЕРЖДЕННЫЙ БЮДЖЕТ на 2004 год (формат КТС)" xfId="381"/>
    <cellStyle name="_Копия УТВЕРЖДЕННЫЙ БЮДЖЕТ на 2004 год(формат КМГ)" xfId="382"/>
    <cellStyle name="_x0005__x001c__Кред задолж-ть по срокам (2)" xfId="383"/>
    <cellStyle name="_Кэш 1" xfId="384"/>
    <cellStyle name="_Мониторинг договоров-2004" xfId="385"/>
    <cellStyle name="_МФ ДДС " xfId="386"/>
    <cellStyle name="_МФ Финплан ноябрь 2003" xfId="387"/>
    <cellStyle name="_МФ ФП сентябрь 03 утвержденный" xfId="388"/>
    <cellStyle name="_объемы к закл договорам 2004г" xfId="389"/>
    <cellStyle name="_Окон.Консолид.ПП на II полугодие 2004" xfId="390"/>
    <cellStyle name="_Оконч. Сравнение бюджетов 2004 с проектами (на 08.07.04)" xfId="391"/>
    <cellStyle name="_портфолио по балансу" xfId="392"/>
    <cellStyle name="_поступления 2003г, конс" xfId="393"/>
    <cellStyle name="_x0005__x001c__Раскрытия к ФО" xfId="394"/>
    <cellStyle name="_Расходы по статьям" xfId="395"/>
    <cellStyle name="_свод" xfId="396"/>
    <cellStyle name="_СЕНТЯБРЬ 2003" xfId="397"/>
    <cellStyle name="_Сокращение бюджет ВФ 2005_4" xfId="398"/>
    <cellStyle name="_Сторонние клиенты УМГ и ЭМГ" xfId="399"/>
    <cellStyle name="_ТАРИФ АТС, VSAT + ЗИП" xfId="400"/>
    <cellStyle name="_Тариф на OTN + ЗИП" xfId="401"/>
    <cellStyle name="_Тариф на OTN + ЗИП_Book3" xfId="402"/>
    <cellStyle name="_Тариф на OTN + ЗИП_Copy of Раскрытия к ФО_final_from client_10.04.09" xfId="403"/>
    <cellStyle name="_Тариф на OTN + ЗИП_P_Salary" xfId="404"/>
    <cellStyle name="_Тариф на OTN + ЗИП_Sary-Arka LLP_2008_E-2 5 Related party (2)" xfId="405"/>
    <cellStyle name="_Тариф на OTN + ЗИП_Sary-Arka LLP_2008_U Sales_Alima" xfId="406"/>
    <cellStyle name="_Тариф на OTN + ЗИП_Кред задолж-ть по срокам (2)" xfId="407"/>
    <cellStyle name="_Тариф на OTN + ЗИП_Раскрытия к ФО" xfId="408"/>
    <cellStyle name="_Тариф на OTN + ЗИП_Раскрытия к ФО_final_from client_10.04.09" xfId="409"/>
    <cellStyle name="_Тариф на OTN + ЗИП_Раскрытия к ФО-таня" xfId="410"/>
    <cellStyle name="_Тариф на OTN + ЗИП_Раскрытия к ФО-таня-2" xfId="411"/>
    <cellStyle name="_Тариф на OTN + ЗИП_Раскрытия к ФО-таня-3" xfId="412"/>
    <cellStyle name="_Тариф на ТО БС + ЗИП" xfId="413"/>
    <cellStyle name="_Тариф на ТО БС + ЗИП_Book3" xfId="414"/>
    <cellStyle name="_Тариф на ТО БС + ЗИП_Copy of Раскрытия к ФО_final_from client_10.04.09" xfId="415"/>
    <cellStyle name="_Тариф на ТО БС + ЗИП_P_Salary" xfId="416"/>
    <cellStyle name="_Тариф на ТО БС + ЗИП_Sary-Arka LLP_2008_E-2 5 Related party (2)" xfId="417"/>
    <cellStyle name="_Тариф на ТО БС + ЗИП_Sary-Arka LLP_2008_U Sales_Alima" xfId="418"/>
    <cellStyle name="_Тариф на ТО БС + ЗИП_Кред задолж-ть по срокам (2)" xfId="419"/>
    <cellStyle name="_Тариф на ТО БС + ЗИП_Раскрытия к ФО" xfId="420"/>
    <cellStyle name="_Тариф на ТО БС + ЗИП_Раскрытия к ФО_final_from client_10.04.09" xfId="421"/>
    <cellStyle name="_Тариф на ТО БС + ЗИП_Раскрытия к ФО-таня" xfId="422"/>
    <cellStyle name="_Тариф на ТО БС + ЗИП_Раскрытия к ФО-таня-2" xfId="423"/>
    <cellStyle name="_Тариф на ТО БС + ЗИП_Раскрытия к ФО-таня-3" xfId="424"/>
    <cellStyle name="_Тариф на ТО ВОЛС + ЗИП" xfId="425"/>
    <cellStyle name="_Тариф на ТО ВОЛС + ЗИП_Book3" xfId="426"/>
    <cellStyle name="_Тариф на ТО ВОЛС + ЗИП_Copy of Раскрытия к ФО_final_from client_10.04.09" xfId="427"/>
    <cellStyle name="_Тариф на ТО ВОЛС + ЗИП_P_Salary" xfId="428"/>
    <cellStyle name="_Тариф на ТО ВОЛС + ЗИП_Sary-Arka LLP_2008_E-2 5 Related party (2)" xfId="429"/>
    <cellStyle name="_Тариф на ТО ВОЛС + ЗИП_Sary-Arka LLP_2008_U Sales_Alima" xfId="430"/>
    <cellStyle name="_Тариф на ТО ВОЛС + ЗИП_Кред задолж-ть по срокам (2)" xfId="431"/>
    <cellStyle name="_Тариф на ТО ВОЛС + ЗИП_Раскрытия к ФО" xfId="432"/>
    <cellStyle name="_Тариф на ТО ВОЛС + ЗИП_Раскрытия к ФО_final_from client_10.04.09" xfId="433"/>
    <cellStyle name="_Тариф на ТО ВОЛС + ЗИП_Раскрытия к ФО-таня" xfId="434"/>
    <cellStyle name="_Тариф на ТО ВОЛС + ЗИП_Раскрытия к ФО-таня-2" xfId="435"/>
    <cellStyle name="_Тариф на ТО ВОЛС + ЗИП_Раскрытия к ФО-таня-3" xfId="436"/>
    <cellStyle name="_топливо" xfId="437"/>
    <cellStyle name="_Уф 2004" xfId="438"/>
    <cellStyle name="_УФ ДДС декабрь 31" xfId="439"/>
    <cellStyle name="_Финплан ДИРС2005_I квартал" xfId="440"/>
    <cellStyle name="_Финплан ДРиП2004" xfId="441"/>
    <cellStyle name="_Финплан ДРиП2004_III квартал" xfId="442"/>
    <cellStyle name="_Финплан ЯНВ-ДЕК 2003" xfId="443"/>
    <cellStyle name="_формы для ФП изм" xfId="444"/>
    <cellStyle name="_ФП 2 квартал" xfId="445"/>
    <cellStyle name="_ФП ДИТ сентябрь 2003г" xfId="446"/>
    <cellStyle name="_ФП ДРиП ноябрь" xfId="447"/>
    <cellStyle name="_ФП ДРиП сентябрь 2003г" xfId="448"/>
    <cellStyle name="_ФП КД сентябрь 2003г" xfId="449"/>
    <cellStyle name="_ФП Ур.Ф.-август ГО" xfId="450"/>
    <cellStyle name="_ФП Ур.Ф.-ноябрь ГО" xfId="451"/>
    <cellStyle name="_ФП Ур.Ф.-сентябрь ГО" xfId="452"/>
    <cellStyle name="_фп фил окт" xfId="453"/>
    <cellStyle name="_ФП_1кв" xfId="454"/>
    <cellStyle name="_ФП_выполнение" xfId="455"/>
    <cellStyle name="_ЮФ Last" xfId="456"/>
    <cellStyle name="_Юф ДДС  июль" xfId="457"/>
    <cellStyle name="_ЮФ ДДС апрель" xfId="458"/>
    <cellStyle name="_юф ДДС_январь" xfId="459"/>
    <cellStyle name="_ЮФ ноя ДДС" xfId="460"/>
    <cellStyle name="_ЮФ ФП октыбрь" xfId="461"/>
    <cellStyle name="_ЮФ ФП сент, коррект" xfId="462"/>
    <cellStyle name="_ЮФ_кор_19_03" xfId="463"/>
    <cellStyle name="_ЮФ_кор_30_03_печать" xfId="464"/>
    <cellStyle name="_ЮФ_ФП_декабрь" xfId="465"/>
    <cellStyle name="_ЮФ_ФП_ноябрь" xfId="466"/>
    <cellStyle name="{Comma [0]}" xfId="467"/>
    <cellStyle name="{Comma}" xfId="468"/>
    <cellStyle name="{Date}" xfId="469"/>
    <cellStyle name="{Month}" xfId="470"/>
    <cellStyle name="{Percent}" xfId="471"/>
    <cellStyle name="{Thousand [0]}" xfId="472"/>
    <cellStyle name="{Thousand}" xfId="473"/>
    <cellStyle name="{Z'0000(1 dec)}" xfId="474"/>
    <cellStyle name="{Z'0000(4 dec)}" xfId="475"/>
    <cellStyle name="=C:\WINDOWS\SYSTEM32\COMMAND.COM" xfId="476"/>
    <cellStyle name="•W_laroux" xfId="477"/>
    <cellStyle name="•WЏЂ_ЉO‰?—a‹?" xfId="5"/>
    <cellStyle name="0,0_x000d__x000a_NA_x000d__x000a_" xfId="478"/>
    <cellStyle name="1.0 TITLE" xfId="479"/>
    <cellStyle name="1.1 TITLE" xfId="480"/>
    <cellStyle name="1Normal" xfId="481"/>
    <cellStyle name="20% - Dekorfärg1" xfId="482"/>
    <cellStyle name="20% - Dekorfärg2" xfId="483"/>
    <cellStyle name="20% - Dekorfärg3" xfId="484"/>
    <cellStyle name="20% - Dekorfärg4" xfId="485"/>
    <cellStyle name="20% - Dekorfärg5" xfId="486"/>
    <cellStyle name="20% - Dekorfärg6" xfId="487"/>
    <cellStyle name="20% - Акцент1" xfId="6" builtinId="30" customBuiltin="1"/>
    <cellStyle name="20% - Акцент1 2" xfId="488"/>
    <cellStyle name="20% - Акцент2" xfId="7" builtinId="34" customBuiltin="1"/>
    <cellStyle name="20% - Акцент2 2" xfId="489"/>
    <cellStyle name="20% - Акцент3" xfId="8" builtinId="38" customBuiltin="1"/>
    <cellStyle name="20% - Акцент3 2" xfId="490"/>
    <cellStyle name="20% - Акцент4" xfId="9" builtinId="42" customBuiltin="1"/>
    <cellStyle name="20% - Акцент4 2" xfId="491"/>
    <cellStyle name="20% - Акцент5" xfId="10" builtinId="46" customBuiltin="1"/>
    <cellStyle name="20% - Акцент5 2" xfId="492"/>
    <cellStyle name="20% - Акцент6" xfId="11" builtinId="50" customBuiltin="1"/>
    <cellStyle name="20% - Акцент6 2" xfId="493"/>
    <cellStyle name="40% - Dekorfärg1" xfId="494"/>
    <cellStyle name="40% - Dekorfärg2" xfId="495"/>
    <cellStyle name="40% - Dekorfärg3" xfId="496"/>
    <cellStyle name="40% - Dekorfärg4" xfId="497"/>
    <cellStyle name="40% - Dekorfärg5" xfId="498"/>
    <cellStyle name="40% - Dekorfärg6" xfId="499"/>
    <cellStyle name="40% - Акцент1" xfId="12" builtinId="31" customBuiltin="1"/>
    <cellStyle name="40% - Акцент1 2" xfId="500"/>
    <cellStyle name="40% - Акцент2" xfId="13" builtinId="35" customBuiltin="1"/>
    <cellStyle name="40% - Акцент2 2" xfId="501"/>
    <cellStyle name="40% - Акцент3" xfId="14" builtinId="39" customBuiltin="1"/>
    <cellStyle name="40% - Акцент3 2" xfId="502"/>
    <cellStyle name="40% - Акцент4" xfId="15" builtinId="43" customBuiltin="1"/>
    <cellStyle name="40% - Акцент4 2" xfId="503"/>
    <cellStyle name="40% - Акцент5" xfId="16" builtinId="47" customBuiltin="1"/>
    <cellStyle name="40% - Акцент5 2" xfId="504"/>
    <cellStyle name="40% - Акцент6" xfId="17" builtinId="51" customBuiltin="1"/>
    <cellStyle name="40% - Акцент6 2" xfId="505"/>
    <cellStyle name="60% - Dekorfärg1" xfId="506"/>
    <cellStyle name="60% - Dekorfärg2" xfId="507"/>
    <cellStyle name="60% - Dekorfärg3" xfId="508"/>
    <cellStyle name="60% - Dekorfärg4" xfId="509"/>
    <cellStyle name="60% - Dekorfärg5" xfId="510"/>
    <cellStyle name="60% - Dekorfärg6" xfId="511"/>
    <cellStyle name="60% - Акцент1" xfId="18" builtinId="32" customBuiltin="1"/>
    <cellStyle name="60% - Акцент1 2" xfId="512"/>
    <cellStyle name="60% - Акцент2" xfId="19" builtinId="36" customBuiltin="1"/>
    <cellStyle name="60% - Акцент2 2" xfId="513"/>
    <cellStyle name="60% - Акцент3" xfId="20" builtinId="40" customBuiltin="1"/>
    <cellStyle name="60% - Акцент3 2" xfId="514"/>
    <cellStyle name="60% - Акцент4" xfId="21" builtinId="44" customBuiltin="1"/>
    <cellStyle name="60% - Акцент4 2" xfId="515"/>
    <cellStyle name="60% - Акцент5" xfId="22" builtinId="48" customBuiltin="1"/>
    <cellStyle name="60% - Акцент5 2" xfId="516"/>
    <cellStyle name="60% - Акцент6" xfId="23" builtinId="52" customBuiltin="1"/>
    <cellStyle name="60% - Акцент6 2" xfId="517"/>
    <cellStyle name="8pt" xfId="518"/>
    <cellStyle name="Äåíåæíûé [0]_PERSONAL" xfId="519"/>
    <cellStyle name="Äåíåæíûé_PERSONAL" xfId="520"/>
    <cellStyle name="ACIKLAMA" xfId="521"/>
    <cellStyle name="Anteckning" xfId="522"/>
    <cellStyle name="args.style" xfId="523"/>
    <cellStyle name="BASLIK" xfId="524"/>
    <cellStyle name="BASLIKl" xfId="525"/>
    <cellStyle name="Beräkning" xfId="526"/>
    <cellStyle name="Body" xfId="24"/>
    <cellStyle name="Border" xfId="25"/>
    <cellStyle name="Bra" xfId="527"/>
    <cellStyle name="Calc Currency (0)" xfId="26"/>
    <cellStyle name="Calc Currency (0) 2" xfId="155"/>
    <cellStyle name="Calc Currency (2)" xfId="27"/>
    <cellStyle name="Calc Percent (0)" xfId="28"/>
    <cellStyle name="Calc Percent (1)" xfId="29"/>
    <cellStyle name="Calc Percent (1) 2" xfId="528"/>
    <cellStyle name="Calc Percent (2)" xfId="30"/>
    <cellStyle name="Calc Percent (2) 2" xfId="529"/>
    <cellStyle name="Calc Units (0)" xfId="31"/>
    <cellStyle name="Calc Units (1)" xfId="32"/>
    <cellStyle name="Calc Units (1) 2" xfId="530"/>
    <cellStyle name="Calc Units (2)" xfId="33"/>
    <cellStyle name="Centered Heading" xfId="531"/>
    <cellStyle name="Column_Title" xfId="34"/>
    <cellStyle name="Comma  - Style1" xfId="532"/>
    <cellStyle name="Comma  - Style2" xfId="533"/>
    <cellStyle name="Comma  - Style3" xfId="534"/>
    <cellStyle name="Comma  - Style4" xfId="535"/>
    <cellStyle name="Comma  - Style5" xfId="536"/>
    <cellStyle name="Comma %" xfId="537"/>
    <cellStyle name="Comma [0] 2" xfId="538"/>
    <cellStyle name="Comma [00]" xfId="35"/>
    <cellStyle name="Comma 0.0" xfId="539"/>
    <cellStyle name="Comma 0.0%" xfId="540"/>
    <cellStyle name="Comma 0.00" xfId="541"/>
    <cellStyle name="Comma 0.00%" xfId="542"/>
    <cellStyle name="Comma 0.000" xfId="543"/>
    <cellStyle name="Comma 0.000%" xfId="544"/>
    <cellStyle name="Comma 2" xfId="153"/>
    <cellStyle name="Comma 3" xfId="545"/>
    <cellStyle name="Comma 4" xfId="546"/>
    <cellStyle name="Comma_BOC Trail BS FINAL" xfId="36"/>
    <cellStyle name="Comma0" xfId="547"/>
    <cellStyle name="Company Name" xfId="548"/>
    <cellStyle name="Copied" xfId="37"/>
    <cellStyle name="Copied 2" xfId="156"/>
    <cellStyle name="COST1" xfId="549"/>
    <cellStyle name="CR Comma" xfId="550"/>
    <cellStyle name="CR Currency" xfId="551"/>
    <cellStyle name="Credit" xfId="38"/>
    <cellStyle name="Credit subtotal" xfId="39"/>
    <cellStyle name="Credit Total" xfId="40"/>
    <cellStyle name="Currency %" xfId="552"/>
    <cellStyle name="Currency [00]" xfId="41"/>
    <cellStyle name="Currency 0.0" xfId="553"/>
    <cellStyle name="Currency 0.0%" xfId="554"/>
    <cellStyle name="Currency 0.0_O.1 VC_Commission and other payables_O_BZh_last" xfId="555"/>
    <cellStyle name="Currency 0.00" xfId="556"/>
    <cellStyle name="Currency 0.00%" xfId="557"/>
    <cellStyle name="Currency 0.00_O.1 VC_Commission and other payables_O_BZh_last" xfId="558"/>
    <cellStyle name="Currency 0.000" xfId="559"/>
    <cellStyle name="Currency 0.000%" xfId="560"/>
    <cellStyle name="Currency 0.000_O.1 VC_Commission and other payables_O_BZh_last" xfId="561"/>
    <cellStyle name="Currency0" xfId="562"/>
    <cellStyle name="d" xfId="42"/>
    <cellStyle name="Dålig" xfId="563"/>
    <cellStyle name="Date" xfId="564"/>
    <cellStyle name="Date Short" xfId="43"/>
    <cellStyle name="Debit" xfId="44"/>
    <cellStyle name="Debit subtotal" xfId="45"/>
    <cellStyle name="Debit Total" xfId="46"/>
    <cellStyle name="Debit_Copy of Cash flow" xfId="565"/>
    <cellStyle name="DELTA" xfId="47"/>
    <cellStyle name="Dezimal__Utopia Index Index und Guidance (Deutsch)" xfId="566"/>
    <cellStyle name="E&amp;Y House" xfId="48"/>
    <cellStyle name="Enter Currency (0)" xfId="49"/>
    <cellStyle name="Enter Currency (2)" xfId="50"/>
    <cellStyle name="Enter Units (0)" xfId="51"/>
    <cellStyle name="Enter Units (1)" xfId="52"/>
    <cellStyle name="Enter Units (1) 2" xfId="567"/>
    <cellStyle name="Enter Units (2)" xfId="53"/>
    <cellStyle name="Entered" xfId="54"/>
    <cellStyle name="Entered 2" xfId="157"/>
    <cellStyle name="Euro" xfId="55"/>
    <cellStyle name="Euro 2" xfId="158"/>
    <cellStyle name="ew" xfId="56"/>
    <cellStyle name="Färg1" xfId="568"/>
    <cellStyle name="Färg2" xfId="569"/>
    <cellStyle name="Färg3" xfId="570"/>
    <cellStyle name="Färg4" xfId="571"/>
    <cellStyle name="Färg5" xfId="572"/>
    <cellStyle name="Färg6" xfId="573"/>
    <cellStyle name="Fixed" xfId="574"/>
    <cellStyle name="FIYAT" xfId="575"/>
    <cellStyle name="Följde hyperlänken_F-reports" xfId="57"/>
    <cellStyle name="Förklarande text" xfId="576"/>
    <cellStyle name="Format Number Column" xfId="58"/>
    <cellStyle name="g" xfId="59"/>
    <cellStyle name="g_Invoice GI" xfId="60"/>
    <cellStyle name="general" xfId="61"/>
    <cellStyle name="Grey" xfId="62"/>
    <cellStyle name="GRUP" xfId="577"/>
    <cellStyle name="HEADER" xfId="578"/>
    <cellStyle name="Header1" xfId="63"/>
    <cellStyle name="Header2" xfId="64"/>
    <cellStyle name="Heading" xfId="65"/>
    <cellStyle name="Heading No Underline" xfId="579"/>
    <cellStyle name="Heading With Underline" xfId="580"/>
    <cellStyle name="Hyperlänk_F-reports" xfId="66"/>
    <cellStyle name="Îáû÷íûé_Adv Reconc_1" xfId="67"/>
    <cellStyle name="Indata" xfId="581"/>
    <cellStyle name="Input [yellow]" xfId="68"/>
    <cellStyle name="Input Box" xfId="582"/>
    <cellStyle name="Input Cells" xfId="583"/>
    <cellStyle name="Inputnumbaccid" xfId="69"/>
    <cellStyle name="Inpyear" xfId="70"/>
    <cellStyle name="International" xfId="71"/>
    <cellStyle name="International1" xfId="72"/>
    <cellStyle name="Ivan" xfId="584"/>
    <cellStyle name="Kontrollcell" xfId="585"/>
    <cellStyle name="KPMG Heading 1" xfId="73"/>
    <cellStyle name="KPMG Heading 2" xfId="74"/>
    <cellStyle name="KPMG Heading 3" xfId="75"/>
    <cellStyle name="KPMG Heading 4" xfId="76"/>
    <cellStyle name="KPMG Normal" xfId="77"/>
    <cellStyle name="KPMG Normal Text" xfId="78"/>
    <cellStyle name="KPMG Normal_Cash_flow_consol_05.04" xfId="79"/>
    <cellStyle name="Länkad cell" xfId="586"/>
    <cellStyle name="Link Currency (0)" xfId="80"/>
    <cellStyle name="Link Currency (2)" xfId="81"/>
    <cellStyle name="Link Units (0)" xfId="82"/>
    <cellStyle name="Link Units (1)" xfId="83"/>
    <cellStyle name="Link Units (1) 2" xfId="587"/>
    <cellStyle name="Link Units (2)" xfId="84"/>
    <cellStyle name="Linked Cells" xfId="588"/>
    <cellStyle name="MAINHEADER" xfId="589"/>
    <cellStyle name="MARKA" xfId="590"/>
    <cellStyle name="Millares [0]_pldt" xfId="591"/>
    <cellStyle name="Millares_pldt" xfId="592"/>
    <cellStyle name="Milliers [0]_!!!GO" xfId="593"/>
    <cellStyle name="Milliers_!!!GO" xfId="594"/>
    <cellStyle name="MODEL" xfId="595"/>
    <cellStyle name="Moneda [0]_pldt" xfId="596"/>
    <cellStyle name="Moneda_pldt" xfId="597"/>
    <cellStyle name="Monétaire [0]_!!!GO" xfId="598"/>
    <cellStyle name="Monétaire_!!!GO" xfId="599"/>
    <cellStyle name="Nameenter" xfId="85"/>
    <cellStyle name="Norma11l" xfId="600"/>
    <cellStyle name="Normal - Style1" xfId="86"/>
    <cellStyle name="Normal - Style1 2" xfId="159"/>
    <cellStyle name="Normal 2" xfId="151"/>
    <cellStyle name="Normal 2 2" xfId="163"/>
    <cellStyle name="Normal 2 3" xfId="87"/>
    <cellStyle name="Normal 3" xfId="154"/>
    <cellStyle name="Normal 3 2" xfId="164"/>
    <cellStyle name="Normal 4" xfId="165"/>
    <cellStyle name="Normal_01-01-2008" xfId="88"/>
    <cellStyle name="Normale_FinancialReport" xfId="601"/>
    <cellStyle name="Normalny_24. 02. 97." xfId="89"/>
    <cellStyle name="Number0DecimalStyle" xfId="602"/>
    <cellStyle name="Number10DecimalStyle" xfId="603"/>
    <cellStyle name="Number1DecimalStyle" xfId="604"/>
    <cellStyle name="Number2DecimalStyle" xfId="605"/>
    <cellStyle name="Number3DecimalStyle" xfId="606"/>
    <cellStyle name="Number4DecimalStyle" xfId="607"/>
    <cellStyle name="Number5DecimalStyle" xfId="608"/>
    <cellStyle name="Number6DecimalStyle" xfId="609"/>
    <cellStyle name="Number7DecimalStyle" xfId="610"/>
    <cellStyle name="Number8DecimalStyle" xfId="611"/>
    <cellStyle name="Number9DecimalStyle" xfId="612"/>
    <cellStyle name="Ôčíŕíńîâűé [0]_ďđĺäďđ-110_ďđĺäďđ-110 (2)" xfId="90"/>
    <cellStyle name="Œ…‹æØ‚è [0.00]_!!!GO" xfId="613"/>
    <cellStyle name="Œ…‹æØ‚è_!!!GO" xfId="614"/>
    <cellStyle name="Ôèíàíñîâûé [0]_Ëèñò1" xfId="91"/>
    <cellStyle name="Ôèíàíñîâûé_Ëèñò1" xfId="92"/>
    <cellStyle name="Òûñÿ÷è [0]_cogs" xfId="93"/>
    <cellStyle name="Òûñÿ÷è_cogs" xfId="94"/>
    <cellStyle name="paint" xfId="95"/>
    <cellStyle name="per.style" xfId="615"/>
    <cellStyle name="Percent %" xfId="616"/>
    <cellStyle name="Percent % Long Underline" xfId="617"/>
    <cellStyle name="Percent %_Worksheet in  US Financial Statements Ref. Workbook - Single Co" xfId="618"/>
    <cellStyle name="Percent (0)" xfId="96"/>
    <cellStyle name="Percent (0) 2" xfId="619"/>
    <cellStyle name="Percent [0]" xfId="97"/>
    <cellStyle name="Percent [0] 2" xfId="620"/>
    <cellStyle name="Percent [00]" xfId="98"/>
    <cellStyle name="Percent [2]" xfId="99"/>
    <cellStyle name="Percent [2] 2" xfId="160"/>
    <cellStyle name="Percent 0.0%" xfId="621"/>
    <cellStyle name="Percent 0.0% Long Underline" xfId="622"/>
    <cellStyle name="Percent 0.00%" xfId="623"/>
    <cellStyle name="Percent 0.00% Long Underline" xfId="624"/>
    <cellStyle name="Percent 0.00%_5690 Ceiling test for client KZ (1)" xfId="625"/>
    <cellStyle name="Percent 0.000%" xfId="626"/>
    <cellStyle name="Percent 0.000% Long Underline" xfId="627"/>
    <cellStyle name="Percent 2" xfId="152"/>
    <cellStyle name="Percent 3" xfId="628"/>
    <cellStyle name="PrePop Currency (0)" xfId="100"/>
    <cellStyle name="PrePop Currency (2)" xfId="101"/>
    <cellStyle name="PrePop Units (0)" xfId="102"/>
    <cellStyle name="PrePop Units (1)" xfId="103"/>
    <cellStyle name="PrePop Units (1) 2" xfId="629"/>
    <cellStyle name="PrePop Units (2)" xfId="104"/>
    <cellStyle name="pricing" xfId="630"/>
    <cellStyle name="PSChar" xfId="631"/>
    <cellStyle name="RevList" xfId="105"/>
    <cellStyle name="Rubrik" xfId="632"/>
    <cellStyle name="Rubrik 1" xfId="633"/>
    <cellStyle name="Rubrik 2" xfId="634"/>
    <cellStyle name="Rubrik 3" xfId="635"/>
    <cellStyle name="Rubrik 4" xfId="636"/>
    <cellStyle name="SAPBEXaggData" xfId="637"/>
    <cellStyle name="SAPBEXaggDataEmph" xfId="638"/>
    <cellStyle name="SAPBEXaggItem" xfId="639"/>
    <cellStyle name="SAPBEXaggItemX" xfId="640"/>
    <cellStyle name="SAPBEXchaText" xfId="641"/>
    <cellStyle name="SAPBEXexcBad7" xfId="642"/>
    <cellStyle name="SAPBEXexcBad8" xfId="643"/>
    <cellStyle name="SAPBEXexcBad9" xfId="644"/>
    <cellStyle name="SAPBEXexcCritical4" xfId="645"/>
    <cellStyle name="SAPBEXexcCritical5" xfId="646"/>
    <cellStyle name="SAPBEXexcCritical6" xfId="647"/>
    <cellStyle name="SAPBEXexcGood1" xfId="648"/>
    <cellStyle name="SAPBEXexcGood2" xfId="649"/>
    <cellStyle name="SAPBEXexcGood3" xfId="650"/>
    <cellStyle name="SAPBEXfilterDrill" xfId="651"/>
    <cellStyle name="SAPBEXfilterItem" xfId="652"/>
    <cellStyle name="SAPBEXfilterText" xfId="653"/>
    <cellStyle name="SAPBEXformats" xfId="654"/>
    <cellStyle name="SAPBEXheaderItem" xfId="655"/>
    <cellStyle name="SAPBEXheaderText" xfId="656"/>
    <cellStyle name="SAPBEXHLevel0" xfId="657"/>
    <cellStyle name="SAPBEXHLevel0X" xfId="658"/>
    <cellStyle name="SAPBEXHLevel1" xfId="659"/>
    <cellStyle name="SAPBEXHLevel1X" xfId="660"/>
    <cellStyle name="SAPBEXHLevel2" xfId="661"/>
    <cellStyle name="SAPBEXHLevel2X" xfId="662"/>
    <cellStyle name="SAPBEXHLevel3" xfId="663"/>
    <cellStyle name="SAPBEXHLevel3X" xfId="664"/>
    <cellStyle name="SAPBEXresData" xfId="665"/>
    <cellStyle name="SAPBEXresDataEmph" xfId="666"/>
    <cellStyle name="SAPBEXresItem" xfId="667"/>
    <cellStyle name="SAPBEXresItemX" xfId="668"/>
    <cellStyle name="SAPBEXstdData" xfId="669"/>
    <cellStyle name="SAPBEXstdDataEmph" xfId="670"/>
    <cellStyle name="SAPBEXstdItem" xfId="671"/>
    <cellStyle name="SAPBEXstdItemX" xfId="672"/>
    <cellStyle name="SAPBEXtitle" xfId="673"/>
    <cellStyle name="SAPBEXundefined" xfId="674"/>
    <cellStyle name="SEEntry" xfId="106"/>
    <cellStyle name="small" xfId="107"/>
    <cellStyle name="SPOl" xfId="675"/>
    <cellStyle name="Standard__Utopia Index Index und Guidance (Deutsch)" xfId="676"/>
    <cellStyle name="Style 1" xfId="161"/>
    <cellStyle name="Style 10" xfId="677"/>
    <cellStyle name="Style 11" xfId="678"/>
    <cellStyle name="Style 12" xfId="679"/>
    <cellStyle name="Style 13" xfId="680"/>
    <cellStyle name="Style 14" xfId="681"/>
    <cellStyle name="Style 15" xfId="682"/>
    <cellStyle name="Style 16" xfId="683"/>
    <cellStyle name="Style 17" xfId="684"/>
    <cellStyle name="Style 18" xfId="685"/>
    <cellStyle name="Style 19" xfId="686"/>
    <cellStyle name="Style 2" xfId="162"/>
    <cellStyle name="Style 20" xfId="687"/>
    <cellStyle name="Style 21" xfId="688"/>
    <cellStyle name="Style 22" xfId="689"/>
    <cellStyle name="Style 23" xfId="690"/>
    <cellStyle name="Style 24" xfId="691"/>
    <cellStyle name="Style 28" xfId="692"/>
    <cellStyle name="Style 29" xfId="693"/>
    <cellStyle name="Style 3" xfId="694"/>
    <cellStyle name="Style 4" xfId="695"/>
    <cellStyle name="Style 5" xfId="696"/>
    <cellStyle name="Style 6" xfId="697"/>
    <cellStyle name="Style 7" xfId="698"/>
    <cellStyle name="Style 8" xfId="699"/>
    <cellStyle name="Style 9" xfId="700"/>
    <cellStyle name="Subtotal" xfId="108"/>
    <cellStyle name="Summa" xfId="701"/>
    <cellStyle name="Text" xfId="702"/>
    <cellStyle name="Text Indent A" xfId="109"/>
    <cellStyle name="Text Indent B" xfId="110"/>
    <cellStyle name="Text Indent B 2" xfId="703"/>
    <cellStyle name="Text Indent C" xfId="111"/>
    <cellStyle name="Text Indent C 2" xfId="704"/>
    <cellStyle name="TextStyle" xfId="705"/>
    <cellStyle name="Tickmark" xfId="112"/>
    <cellStyle name="Title 1.0" xfId="706"/>
    <cellStyle name="Title 1.1" xfId="707"/>
    <cellStyle name="Title 1.1.1" xfId="708"/>
    <cellStyle name="Tusental (0)_E3 short" xfId="113"/>
    <cellStyle name="Tusental_E3 short" xfId="114"/>
    <cellStyle name="URUNKODU" xfId="709"/>
    <cellStyle name="Utdata" xfId="710"/>
    <cellStyle name="Valuta (0)_E3 short" xfId="115"/>
    <cellStyle name="Valuta_E3 short" xfId="116"/>
    <cellStyle name="Varningstext" xfId="711"/>
    <cellStyle name="Virgül_BİLANÇO" xfId="712"/>
    <cellStyle name="W_OÝaà" xfId="117"/>
    <cellStyle name="Акцент1" xfId="118" builtinId="29" customBuiltin="1"/>
    <cellStyle name="Акцент1 2" xfId="713"/>
    <cellStyle name="Акцент2" xfId="119" builtinId="33" customBuiltin="1"/>
    <cellStyle name="Акцент2 2" xfId="714"/>
    <cellStyle name="Акцент3" xfId="120" builtinId="37" customBuiltin="1"/>
    <cellStyle name="Акцент3 2" xfId="715"/>
    <cellStyle name="Акцент4" xfId="121" builtinId="41" customBuiltin="1"/>
    <cellStyle name="Акцент4 2" xfId="716"/>
    <cellStyle name="Акцент5" xfId="122" builtinId="45" customBuiltin="1"/>
    <cellStyle name="Акцент5 2" xfId="717"/>
    <cellStyle name="Акцент6" xfId="123" builtinId="49" customBuiltin="1"/>
    <cellStyle name="Акцент6 2" xfId="718"/>
    <cellStyle name="Ввод " xfId="124" builtinId="20" customBuiltin="1"/>
    <cellStyle name="Ввод  2" xfId="719"/>
    <cellStyle name="Вывод" xfId="125" builtinId="21" customBuiltin="1"/>
    <cellStyle name="Вывод 2" xfId="720"/>
    <cellStyle name="Вычисление" xfId="126" builtinId="22" customBuiltin="1"/>
    <cellStyle name="Вычисление 2" xfId="721"/>
    <cellStyle name="Гиперссылка" xfId="722"/>
    <cellStyle name="Заголовок 1" xfId="127" builtinId="16" customBuiltin="1"/>
    <cellStyle name="Заголовок 1 2" xfId="723"/>
    <cellStyle name="Заголовок 2" xfId="128" builtinId="17" customBuiltin="1"/>
    <cellStyle name="Заголовок 2 2" xfId="724"/>
    <cellStyle name="Заголовок 3" xfId="129" builtinId="18" customBuiltin="1"/>
    <cellStyle name="Заголовок 3 2" xfId="725"/>
    <cellStyle name="Заголовок 4" xfId="130" builtinId="19" customBuiltin="1"/>
    <cellStyle name="Заголовок 4 2" xfId="726"/>
    <cellStyle name="Итог" xfId="131" builtinId="25" customBuiltin="1"/>
    <cellStyle name="Итог 2" xfId="727"/>
    <cellStyle name="КАНДАГАЧ тел3-33-96" xfId="132"/>
    <cellStyle name="КАНДАГАЧ тел3-33-96 2" xfId="728"/>
    <cellStyle name="Контрольная ячейка" xfId="133" builtinId="23" customBuiltin="1"/>
    <cellStyle name="Контрольная ячейка 2" xfId="729"/>
    <cellStyle name="Мой" xfId="134"/>
    <cellStyle name="Название" xfId="135" builtinId="15" customBuiltin="1"/>
    <cellStyle name="Название 2" xfId="730"/>
    <cellStyle name="Нейтральный" xfId="136" builtinId="28" customBuiltin="1"/>
    <cellStyle name="Нейтральный 2" xfId="731"/>
    <cellStyle name="Обычный" xfId="0" builtinId="0"/>
    <cellStyle name="Обычный 10" xfId="732"/>
    <cellStyle name="Обычный 10 6" xfId="771"/>
    <cellStyle name="Обычный 11" xfId="733"/>
    <cellStyle name="Обычный 12" xfId="734"/>
    <cellStyle name="Обычный 13" xfId="735"/>
    <cellStyle name="Обычный 14" xfId="736"/>
    <cellStyle name="Обычный 15" xfId="737"/>
    <cellStyle name="Обычный 16" xfId="738"/>
    <cellStyle name="Обычный 17" xfId="739"/>
    <cellStyle name="Обычный 18" xfId="740"/>
    <cellStyle name="Обычный 19" xfId="741"/>
    <cellStyle name="Обычный 2" xfId="150"/>
    <cellStyle name="Обычный 2 2" xfId="742"/>
    <cellStyle name="Обычный 20" xfId="743"/>
    <cellStyle name="Обычный 21" xfId="744"/>
    <cellStyle name="Обычный 22" xfId="745"/>
    <cellStyle name="Обычный 23" xfId="746"/>
    <cellStyle name="Обычный 24" xfId="747"/>
    <cellStyle name="Обычный 3" xfId="748"/>
    <cellStyle name="Обычный 4" xfId="749"/>
    <cellStyle name="Обычный 5" xfId="750"/>
    <cellStyle name="Обычный 6" xfId="751"/>
    <cellStyle name="Обычный 7" xfId="752"/>
    <cellStyle name="Обычный 8" xfId="753"/>
    <cellStyle name="Обычный 9" xfId="754"/>
    <cellStyle name="Открывавшаяся гиперссылка" xfId="755"/>
    <cellStyle name="Плохой" xfId="137" builtinId="27" customBuiltin="1"/>
    <cellStyle name="Плохой 2" xfId="756"/>
    <cellStyle name="Пояснение" xfId="138" builtinId="53" customBuiltin="1"/>
    <cellStyle name="Пояснение 2" xfId="757"/>
    <cellStyle name="Примечание" xfId="139" builtinId="10" customBuiltin="1"/>
    <cellStyle name="Примечание 2" xfId="758"/>
    <cellStyle name="Связанная ячейка" xfId="140" builtinId="24" customBuiltin="1"/>
    <cellStyle name="Связанная ячейка 2" xfId="759"/>
    <cellStyle name="Стиль 1" xfId="141"/>
    <cellStyle name="Стиль 2" xfId="142"/>
    <cellStyle name="Стиль_названий" xfId="760"/>
    <cellStyle name="Строка нечётная" xfId="761"/>
    <cellStyle name="Строка чётная" xfId="762"/>
    <cellStyle name="Субсчет" xfId="143"/>
    <cellStyle name="Текст предупреждения" xfId="144" builtinId="11" customBuiltin="1"/>
    <cellStyle name="Текст предупреждения 2" xfId="763"/>
    <cellStyle name="Текстовый" xfId="145"/>
    <cellStyle name="Тысячи [0]" xfId="146"/>
    <cellStyle name="Тысячи_010SN05" xfId="147"/>
    <cellStyle name="Финансовый [0] 2" xfId="764"/>
    <cellStyle name="Финансовый 2 2" xfId="765"/>
    <cellStyle name="Финансовый 3" xfId="766"/>
    <cellStyle name="Хороший" xfId="148" builtinId="26" customBuiltin="1"/>
    <cellStyle name="Хороший 2" xfId="767"/>
    <cellStyle name="Числовой" xfId="149"/>
    <cellStyle name="一般_Asia Pacific-貌峈摩芶諳噤漆俋隙遴 Nov 03" xfId="768"/>
    <cellStyle name="常规_~3533082" xfId="769"/>
    <cellStyle name="標準_EUDF" xfId="77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ldi\&#1086;&#1090;&#1095;&#1077;&#1090;&#1099;\&#1077;&#1078;&#1077;&#1084;&#1077;&#1089;&#1103;&#1095;&#1085;&#1099;&#1077;\2013\&#1085;&#1086;&#1103;&#1073;&#1088;&#1100;\ACB_IntTB_2013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"/>
      <sheetName val="ф4"/>
      <sheetName val="bal_2013"/>
      <sheetName val="bal_2012"/>
      <sheetName val="sal"/>
      <sheetName val="Лист1"/>
      <sheetName val="Other assets"/>
      <sheetName val="Other liabilities"/>
      <sheetName val="inc_exp"/>
      <sheetName val="Reclasses"/>
      <sheetName val="2013"/>
      <sheetName val="2012"/>
      <sheetName val="3580_2012"/>
      <sheetName val="PL"/>
      <sheetName val="2.2.1 Materiality"/>
      <sheetName val="H-700"/>
      <sheetName val="BS"/>
      <sheetName val="BS 2012"/>
      <sheetName val="F-2.1"/>
      <sheetName val="CFS_WP"/>
      <sheetName val="CFS_WP 2012"/>
      <sheetName val="переоценка"/>
      <sheetName val="переоценка 12"/>
      <sheetName val="SCE"/>
      <sheetName val="PPE"/>
      <sheetName val="2"/>
      <sheetName val="2-a"/>
      <sheetName val="3"/>
      <sheetName val="4"/>
      <sheetName val="5"/>
      <sheetName val="6"/>
      <sheetName val="7"/>
      <sheetName val="8"/>
      <sheetName val="9"/>
      <sheetName val="10"/>
      <sheetName val="11"/>
      <sheetName val="11.2"/>
      <sheetName val="12"/>
      <sheetName val="13"/>
      <sheetName val="14"/>
      <sheetName val="14.1"/>
      <sheetName val="15.1"/>
      <sheetName val="15.2"/>
      <sheetName val="15.3"/>
      <sheetName val="15.4"/>
      <sheetName val="15.5"/>
      <sheetName val="Derivative"/>
      <sheetName val="18"/>
      <sheetName val="18_pril"/>
      <sheetName val="19_РЕПО"/>
      <sheetName val="выпущ ЦБ"/>
      <sheetName val="MRT"/>
      <sheetName val="УО"/>
      <sheetName val="22"/>
      <sheetName val="22.1"/>
      <sheetName val="FV_L"/>
      <sheetName val="23 сроки"/>
      <sheetName val="ср.ГЭС"/>
      <sheetName val="СК"/>
      <sheetName val="Базель"/>
      <sheetName val="Справ.ст-сть"/>
      <sheetName val="кред риск"/>
      <sheetName val="311210"/>
      <sheetName val="301211"/>
      <sheetName val="311212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>
            <v>2012</v>
          </cell>
        </row>
        <row r="3">
          <cell r="D3">
            <v>862091</v>
          </cell>
        </row>
        <row r="5">
          <cell r="D5">
            <v>4650</v>
          </cell>
        </row>
        <row r="6">
          <cell r="D6">
            <v>4650</v>
          </cell>
        </row>
        <row r="9">
          <cell r="D9">
            <v>55964862</v>
          </cell>
        </row>
        <row r="10">
          <cell r="D10">
            <v>744799</v>
          </cell>
        </row>
        <row r="11">
          <cell r="D11">
            <v>709000</v>
          </cell>
        </row>
        <row r="12">
          <cell r="D12">
            <v>35799</v>
          </cell>
        </row>
        <row r="13">
          <cell r="D13">
            <v>0</v>
          </cell>
        </row>
        <row r="14">
          <cell r="D14">
            <v>5944058</v>
          </cell>
        </row>
        <row r="15">
          <cell r="D15">
            <v>1265719</v>
          </cell>
        </row>
        <row r="16">
          <cell r="D16">
            <v>4678339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138700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138700</v>
          </cell>
        </row>
        <row r="24">
          <cell r="D24">
            <v>32230200</v>
          </cell>
        </row>
        <row r="25">
          <cell r="D25">
            <v>0</v>
          </cell>
        </row>
        <row r="26">
          <cell r="D26">
            <v>7259579</v>
          </cell>
        </row>
        <row r="27">
          <cell r="D27">
            <v>23379054</v>
          </cell>
        </row>
        <row r="28">
          <cell r="D28">
            <v>138145</v>
          </cell>
        </row>
        <row r="29">
          <cell r="D29">
            <v>388</v>
          </cell>
        </row>
        <row r="30">
          <cell r="D30">
            <v>2294858</v>
          </cell>
        </row>
        <row r="31">
          <cell r="D31">
            <v>-638018</v>
          </cell>
        </row>
        <row r="32">
          <cell r="D32">
            <v>-203806</v>
          </cell>
        </row>
        <row r="33">
          <cell r="D33">
            <v>7833167</v>
          </cell>
        </row>
        <row r="34">
          <cell r="D34">
            <v>7939521</v>
          </cell>
        </row>
        <row r="35">
          <cell r="D35">
            <v>-76710</v>
          </cell>
        </row>
        <row r="36">
          <cell r="D36">
            <v>86780</v>
          </cell>
        </row>
        <row r="37">
          <cell r="D37">
            <v>113681</v>
          </cell>
        </row>
        <row r="38">
          <cell r="D38">
            <v>-230105</v>
          </cell>
        </row>
        <row r="39">
          <cell r="D39">
            <v>112039</v>
          </cell>
        </row>
        <row r="40">
          <cell r="D40">
            <v>112039</v>
          </cell>
        </row>
        <row r="41">
          <cell r="D41">
            <v>200</v>
          </cell>
        </row>
        <row r="42">
          <cell r="D42">
            <v>200</v>
          </cell>
        </row>
        <row r="43">
          <cell r="D43">
            <v>6508</v>
          </cell>
        </row>
        <row r="44">
          <cell r="D44">
            <v>6508</v>
          </cell>
        </row>
        <row r="46">
          <cell r="D46">
            <v>94322</v>
          </cell>
        </row>
        <row r="47">
          <cell r="D47">
            <v>1188958</v>
          </cell>
        </row>
        <row r="48">
          <cell r="D48">
            <v>1430124</v>
          </cell>
        </row>
        <row r="49">
          <cell r="D49">
            <v>119461</v>
          </cell>
        </row>
        <row r="50">
          <cell r="D50">
            <v>190666</v>
          </cell>
        </row>
        <row r="51">
          <cell r="D51">
            <v>23594</v>
          </cell>
        </row>
        <row r="52">
          <cell r="D52">
            <v>25775</v>
          </cell>
        </row>
        <row r="53">
          <cell r="D53">
            <v>124451</v>
          </cell>
        </row>
        <row r="54">
          <cell r="D54">
            <v>-483579</v>
          </cell>
        </row>
        <row r="55">
          <cell r="D55">
            <v>-51515</v>
          </cell>
        </row>
        <row r="56">
          <cell r="D56">
            <v>-114354</v>
          </cell>
        </row>
        <row r="57">
          <cell r="D57">
            <v>-13315</v>
          </cell>
        </row>
        <row r="58">
          <cell r="D58">
            <v>-23440</v>
          </cell>
        </row>
        <row r="59">
          <cell r="D59">
            <v>-38910</v>
          </cell>
        </row>
        <row r="60">
          <cell r="D60">
            <v>947078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481325</v>
          </cell>
        </row>
        <row r="64">
          <cell r="D64">
            <v>307985</v>
          </cell>
        </row>
        <row r="65">
          <cell r="D65">
            <v>157523</v>
          </cell>
        </row>
        <row r="66">
          <cell r="D66">
            <v>245</v>
          </cell>
        </row>
        <row r="67">
          <cell r="D67">
            <v>112904</v>
          </cell>
        </row>
        <row r="68">
          <cell r="D68">
            <v>11011</v>
          </cell>
        </row>
        <row r="69">
          <cell r="D69">
            <v>101893</v>
          </cell>
        </row>
        <row r="70">
          <cell r="D70">
            <v>3658</v>
          </cell>
        </row>
        <row r="71">
          <cell r="D71">
            <v>422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1942</v>
          </cell>
        </row>
        <row r="75">
          <cell r="D75">
            <v>1086</v>
          </cell>
        </row>
        <row r="76">
          <cell r="D76">
            <v>208</v>
          </cell>
        </row>
        <row r="77">
          <cell r="D77">
            <v>0</v>
          </cell>
        </row>
        <row r="78">
          <cell r="D78">
            <v>807</v>
          </cell>
        </row>
        <row r="79">
          <cell r="D79">
            <v>97</v>
          </cell>
        </row>
        <row r="80">
          <cell r="D80">
            <v>4</v>
          </cell>
        </row>
        <row r="81">
          <cell r="D81">
            <v>479</v>
          </cell>
        </row>
        <row r="82">
          <cell r="D82">
            <v>158</v>
          </cell>
        </row>
        <row r="83">
          <cell r="D83">
            <v>19</v>
          </cell>
        </row>
        <row r="84">
          <cell r="D84">
            <v>3360803</v>
          </cell>
        </row>
        <row r="85">
          <cell r="D85">
            <v>113104</v>
          </cell>
        </row>
        <row r="86">
          <cell r="D86">
            <v>2195</v>
          </cell>
        </row>
        <row r="87">
          <cell r="D87">
            <v>0</v>
          </cell>
        </row>
        <row r="88">
          <cell r="D88">
            <v>2255602</v>
          </cell>
        </row>
        <row r="89">
          <cell r="D89">
            <v>981408</v>
          </cell>
        </row>
        <row r="90">
          <cell r="D90">
            <v>57620</v>
          </cell>
        </row>
        <row r="91">
          <cell r="D91">
            <v>106</v>
          </cell>
        </row>
        <row r="92">
          <cell r="D92">
            <v>-50382</v>
          </cell>
        </row>
        <row r="93">
          <cell r="D93">
            <v>-49017</v>
          </cell>
        </row>
        <row r="94">
          <cell r="D94">
            <v>109</v>
          </cell>
        </row>
        <row r="95">
          <cell r="D95">
            <v>3246661</v>
          </cell>
        </row>
        <row r="96">
          <cell r="D96">
            <v>231611</v>
          </cell>
        </row>
        <row r="97">
          <cell r="D97">
            <v>0</v>
          </cell>
        </row>
        <row r="98">
          <cell r="D98">
            <v>3015050</v>
          </cell>
        </row>
        <row r="99">
          <cell r="D99">
            <v>43543810</v>
          </cell>
        </row>
        <row r="100">
          <cell r="D100">
            <v>191656</v>
          </cell>
        </row>
        <row r="101">
          <cell r="D101">
            <v>191656</v>
          </cell>
        </row>
        <row r="102">
          <cell r="D102">
            <v>406036</v>
          </cell>
        </row>
        <row r="103">
          <cell r="D103">
            <v>400000</v>
          </cell>
        </row>
        <row r="104">
          <cell r="D104">
            <v>6021</v>
          </cell>
        </row>
        <row r="105">
          <cell r="D105">
            <v>15</v>
          </cell>
        </row>
        <row r="106">
          <cell r="D106">
            <v>32983072</v>
          </cell>
        </row>
        <row r="107">
          <cell r="D107">
            <v>8668043</v>
          </cell>
        </row>
        <row r="108">
          <cell r="D108">
            <v>448511</v>
          </cell>
        </row>
        <row r="109">
          <cell r="D109">
            <v>119844</v>
          </cell>
        </row>
        <row r="110">
          <cell r="D110">
            <v>1310817</v>
          </cell>
        </row>
        <row r="111">
          <cell r="D111">
            <v>119331</v>
          </cell>
        </row>
        <row r="112">
          <cell r="D112">
            <v>792</v>
          </cell>
        </row>
        <row r="113">
          <cell r="D113">
            <v>0</v>
          </cell>
        </row>
        <row r="114">
          <cell r="D114">
            <v>151</v>
          </cell>
        </row>
        <row r="115">
          <cell r="D115">
            <v>107537</v>
          </cell>
        </row>
        <row r="116">
          <cell r="D116">
            <v>19386571</v>
          </cell>
        </row>
        <row r="117">
          <cell r="D117">
            <v>2446313</v>
          </cell>
        </row>
        <row r="118">
          <cell r="D118">
            <v>380</v>
          </cell>
        </row>
        <row r="119">
          <cell r="D119">
            <v>0</v>
          </cell>
        </row>
        <row r="120">
          <cell r="D120">
            <v>2517</v>
          </cell>
        </row>
        <row r="121">
          <cell r="D121">
            <v>30946</v>
          </cell>
        </row>
        <row r="122">
          <cell r="D122">
            <v>341319</v>
          </cell>
        </row>
        <row r="123">
          <cell r="D123">
            <v>5294011</v>
          </cell>
        </row>
        <row r="124">
          <cell r="D124">
            <v>5294011</v>
          </cell>
        </row>
        <row r="125">
          <cell r="D125">
            <v>980961</v>
          </cell>
        </row>
        <row r="126">
          <cell r="D126">
            <v>1006000</v>
          </cell>
        </row>
        <row r="127">
          <cell r="D127">
            <v>-25039</v>
          </cell>
        </row>
        <row r="128">
          <cell r="D128">
            <v>107408</v>
          </cell>
        </row>
        <row r="129">
          <cell r="D129">
            <v>753</v>
          </cell>
        </row>
        <row r="130">
          <cell r="D130">
            <v>2404</v>
          </cell>
        </row>
        <row r="131">
          <cell r="D131">
            <v>1089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70389</v>
          </cell>
        </row>
        <row r="135">
          <cell r="D135">
            <v>21</v>
          </cell>
        </row>
        <row r="136">
          <cell r="D136">
            <v>2796</v>
          </cell>
        </row>
        <row r="137">
          <cell r="D137">
            <v>29956</v>
          </cell>
        </row>
        <row r="138">
          <cell r="D138">
            <v>0</v>
          </cell>
        </row>
        <row r="139">
          <cell r="D139">
            <v>7020</v>
          </cell>
        </row>
        <row r="140">
          <cell r="D140">
            <v>10896</v>
          </cell>
        </row>
        <row r="141">
          <cell r="D141">
            <v>0</v>
          </cell>
        </row>
        <row r="142">
          <cell r="D142">
            <v>1774</v>
          </cell>
        </row>
        <row r="143">
          <cell r="D143">
            <v>35777</v>
          </cell>
        </row>
        <row r="144">
          <cell r="D144">
            <v>34091</v>
          </cell>
        </row>
        <row r="145">
          <cell r="D145">
            <v>1686</v>
          </cell>
        </row>
        <row r="146">
          <cell r="D146">
            <v>0</v>
          </cell>
        </row>
        <row r="147">
          <cell r="D147">
            <v>516573</v>
          </cell>
        </row>
        <row r="148">
          <cell r="D148">
            <v>55041</v>
          </cell>
        </row>
        <row r="149">
          <cell r="D149">
            <v>35212</v>
          </cell>
        </row>
        <row r="150">
          <cell r="D150">
            <v>1</v>
          </cell>
        </row>
        <row r="151">
          <cell r="D151">
            <v>0</v>
          </cell>
        </row>
        <row r="152">
          <cell r="D152">
            <v>193130</v>
          </cell>
        </row>
        <row r="153">
          <cell r="D153">
            <v>2125</v>
          </cell>
        </row>
        <row r="154">
          <cell r="D154">
            <v>2094</v>
          </cell>
        </row>
        <row r="155">
          <cell r="D155">
            <v>20975</v>
          </cell>
        </row>
        <row r="156">
          <cell r="D156">
            <v>5031</v>
          </cell>
        </row>
        <row r="157">
          <cell r="D157">
            <v>97873</v>
          </cell>
        </row>
        <row r="158">
          <cell r="D158">
            <v>105091</v>
          </cell>
        </row>
        <row r="159">
          <cell r="D159">
            <v>3010400</v>
          </cell>
        </row>
        <row r="160">
          <cell r="D160">
            <v>0</v>
          </cell>
        </row>
        <row r="161">
          <cell r="D161">
            <v>3010400</v>
          </cell>
        </row>
        <row r="162">
          <cell r="D162">
            <v>12421052</v>
          </cell>
        </row>
        <row r="163">
          <cell r="D163">
            <v>8904064</v>
          </cell>
        </row>
        <row r="164">
          <cell r="D164">
            <v>8904064</v>
          </cell>
        </row>
        <row r="165">
          <cell r="D165">
            <v>2333</v>
          </cell>
        </row>
        <row r="166">
          <cell r="D166">
            <v>2333</v>
          </cell>
        </row>
        <row r="167">
          <cell r="D167">
            <v>2142045</v>
          </cell>
        </row>
        <row r="168">
          <cell r="D168">
            <v>0</v>
          </cell>
        </row>
        <row r="169">
          <cell r="D169">
            <v>1896942</v>
          </cell>
        </row>
        <row r="170">
          <cell r="D170">
            <v>0</v>
          </cell>
        </row>
        <row r="171">
          <cell r="D171">
            <v>245103</v>
          </cell>
        </row>
        <row r="172">
          <cell r="D172">
            <v>1372610</v>
          </cell>
        </row>
        <row r="173">
          <cell r="D173">
            <v>270010</v>
          </cell>
        </row>
        <row r="174">
          <cell r="D174">
            <v>655713</v>
          </cell>
        </row>
        <row r="175">
          <cell r="D175">
            <v>-116423</v>
          </cell>
        </row>
        <row r="176">
          <cell r="D176">
            <v>880073</v>
          </cell>
        </row>
        <row r="177">
          <cell r="D177">
            <v>-316763</v>
          </cell>
        </row>
        <row r="178">
          <cell r="D178">
            <v>1090560</v>
          </cell>
        </row>
        <row r="179">
          <cell r="D179">
            <v>-1407323</v>
          </cell>
        </row>
        <row r="180">
          <cell r="D180">
            <v>5910528</v>
          </cell>
        </row>
        <row r="181">
          <cell r="D181">
            <v>302</v>
          </cell>
        </row>
        <row r="182">
          <cell r="D182">
            <v>302</v>
          </cell>
        </row>
        <row r="183">
          <cell r="D183">
            <v>2819</v>
          </cell>
        </row>
        <row r="184">
          <cell r="D184">
            <v>2819</v>
          </cell>
        </row>
        <row r="185">
          <cell r="D185">
            <v>11600</v>
          </cell>
        </row>
        <row r="186">
          <cell r="D186">
            <v>11600</v>
          </cell>
        </row>
        <row r="187">
          <cell r="D187">
            <v>3018936</v>
          </cell>
        </row>
        <row r="188">
          <cell r="D188">
            <v>12508</v>
          </cell>
        </row>
        <row r="189">
          <cell r="D189">
            <v>786678</v>
          </cell>
        </row>
        <row r="190">
          <cell r="D190">
            <v>2070104</v>
          </cell>
        </row>
        <row r="191">
          <cell r="D191">
            <v>24649</v>
          </cell>
        </row>
        <row r="192">
          <cell r="D192">
            <v>13810</v>
          </cell>
        </row>
        <row r="193">
          <cell r="D193">
            <v>105163</v>
          </cell>
        </row>
        <row r="194">
          <cell r="D194">
            <v>294917</v>
          </cell>
        </row>
        <row r="195">
          <cell r="D195">
            <v>276876</v>
          </cell>
        </row>
        <row r="196">
          <cell r="D196">
            <v>18041</v>
          </cell>
        </row>
        <row r="197">
          <cell r="D197">
            <v>0</v>
          </cell>
        </row>
        <row r="198">
          <cell r="D198">
            <v>11969</v>
          </cell>
        </row>
        <row r="199">
          <cell r="D199">
            <v>171198</v>
          </cell>
        </row>
        <row r="200">
          <cell r="D200">
            <v>17892</v>
          </cell>
        </row>
        <row r="201">
          <cell r="D201">
            <v>153306</v>
          </cell>
        </row>
        <row r="202">
          <cell r="D202">
            <v>338999</v>
          </cell>
        </row>
        <row r="203">
          <cell r="D203">
            <v>79594</v>
          </cell>
        </row>
        <row r="204">
          <cell r="D204">
            <v>7127</v>
          </cell>
        </row>
        <row r="205">
          <cell r="D205">
            <v>52973</v>
          </cell>
        </row>
        <row r="206">
          <cell r="D206">
            <v>56502</v>
          </cell>
        </row>
        <row r="207">
          <cell r="D207">
            <v>10244</v>
          </cell>
        </row>
        <row r="208">
          <cell r="D208">
            <v>19575</v>
          </cell>
        </row>
        <row r="209">
          <cell r="D209">
            <v>98673</v>
          </cell>
        </row>
        <row r="210">
          <cell r="D210">
            <v>9899</v>
          </cell>
        </row>
        <row r="211">
          <cell r="D211">
            <v>0</v>
          </cell>
        </row>
        <row r="212">
          <cell r="D212">
            <v>4412</v>
          </cell>
        </row>
        <row r="213">
          <cell r="D213">
            <v>818792</v>
          </cell>
        </row>
        <row r="214">
          <cell r="D214">
            <v>818792</v>
          </cell>
        </row>
        <row r="215">
          <cell r="D215">
            <v>0</v>
          </cell>
        </row>
        <row r="216">
          <cell r="D216">
            <v>746132</v>
          </cell>
        </row>
        <row r="217">
          <cell r="D217">
            <v>0</v>
          </cell>
        </row>
        <row r="218">
          <cell r="D218">
            <v>733458</v>
          </cell>
        </row>
        <row r="219">
          <cell r="D219">
            <v>12674</v>
          </cell>
        </row>
        <row r="220">
          <cell r="D220">
            <v>278</v>
          </cell>
        </row>
        <row r="221">
          <cell r="D221">
            <v>278</v>
          </cell>
        </row>
        <row r="222">
          <cell r="D222">
            <v>72560</v>
          </cell>
        </row>
        <row r="223">
          <cell r="D223">
            <v>72560</v>
          </cell>
        </row>
        <row r="224">
          <cell r="D224">
            <v>0</v>
          </cell>
        </row>
        <row r="225">
          <cell r="D225">
            <v>121902</v>
          </cell>
        </row>
        <row r="226">
          <cell r="D226">
            <v>15965</v>
          </cell>
        </row>
        <row r="227">
          <cell r="D227">
            <v>12773</v>
          </cell>
        </row>
        <row r="228">
          <cell r="D228">
            <v>3192</v>
          </cell>
        </row>
        <row r="229">
          <cell r="D229">
            <v>284159</v>
          </cell>
        </row>
        <row r="230">
          <cell r="D230">
            <v>0</v>
          </cell>
        </row>
        <row r="231">
          <cell r="D231">
            <v>371</v>
          </cell>
        </row>
        <row r="232">
          <cell r="D232">
            <v>233694</v>
          </cell>
        </row>
        <row r="233">
          <cell r="D233">
            <v>50058</v>
          </cell>
        </row>
        <row r="234">
          <cell r="D234">
            <v>36</v>
          </cell>
        </row>
        <row r="235">
          <cell r="D235">
            <v>-4819968</v>
          </cell>
        </row>
        <row r="236">
          <cell r="D236">
            <v>-8872</v>
          </cell>
        </row>
        <row r="237">
          <cell r="D237">
            <v>-8872</v>
          </cell>
        </row>
        <row r="238">
          <cell r="D238">
            <v>-24546</v>
          </cell>
        </row>
        <row r="239">
          <cell r="D239">
            <v>-24546</v>
          </cell>
        </row>
        <row r="240">
          <cell r="D240">
            <v>-975048</v>
          </cell>
        </row>
        <row r="241">
          <cell r="D241">
            <v>-68935</v>
          </cell>
        </row>
        <row r="242">
          <cell r="D242">
            <v>-795064</v>
          </cell>
        </row>
        <row r="243">
          <cell r="D243">
            <v>-104216</v>
          </cell>
        </row>
        <row r="244">
          <cell r="D244">
            <v>-6832</v>
          </cell>
        </row>
        <row r="246">
          <cell r="D246">
            <v>-15609</v>
          </cell>
        </row>
        <row r="247">
          <cell r="D247">
            <v>-39211</v>
          </cell>
        </row>
        <row r="248">
          <cell r="D248">
            <v>-18555</v>
          </cell>
        </row>
        <row r="249">
          <cell r="D249">
            <v>-19785</v>
          </cell>
        </row>
        <row r="250">
          <cell r="D250">
            <v>-871</v>
          </cell>
        </row>
        <row r="251">
          <cell r="D251">
            <v>-672806</v>
          </cell>
        </row>
        <row r="252">
          <cell r="D252">
            <v>0</v>
          </cell>
        </row>
        <row r="253">
          <cell r="D253">
            <v>-50058</v>
          </cell>
        </row>
        <row r="254">
          <cell r="D254">
            <v>-622748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-528803</v>
          </cell>
        </row>
        <row r="259">
          <cell r="D259">
            <v>-431650</v>
          </cell>
        </row>
        <row r="260">
          <cell r="D260">
            <v>-97153</v>
          </cell>
        </row>
        <row r="261">
          <cell r="D261">
            <v>-217677</v>
          </cell>
        </row>
        <row r="262">
          <cell r="D262">
            <v>-179070</v>
          </cell>
        </row>
        <row r="263">
          <cell r="D263">
            <v>-30</v>
          </cell>
        </row>
        <row r="264">
          <cell r="D264">
            <v>-19593</v>
          </cell>
        </row>
        <row r="265">
          <cell r="D265">
            <v>-18984</v>
          </cell>
        </row>
        <row r="266">
          <cell r="D266">
            <v>-822438</v>
          </cell>
        </row>
        <row r="267">
          <cell r="D267">
            <v>-822438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-736316</v>
          </cell>
        </row>
        <row r="271">
          <cell r="D271">
            <v>-667450</v>
          </cell>
        </row>
        <row r="272">
          <cell r="D272">
            <v>-17936</v>
          </cell>
        </row>
        <row r="273">
          <cell r="D273">
            <v>-50930</v>
          </cell>
        </row>
        <row r="274">
          <cell r="D274">
            <v>-29720</v>
          </cell>
        </row>
        <row r="275">
          <cell r="D275">
            <v>0</v>
          </cell>
        </row>
        <row r="276">
          <cell r="D276">
            <v>-19156</v>
          </cell>
        </row>
        <row r="277">
          <cell r="D277">
            <v>-10564</v>
          </cell>
        </row>
        <row r="278">
          <cell r="D278">
            <v>-391569</v>
          </cell>
        </row>
        <row r="279">
          <cell r="D279">
            <v>-14390</v>
          </cell>
        </row>
        <row r="280">
          <cell r="D280">
            <v>-52003</v>
          </cell>
        </row>
        <row r="281">
          <cell r="D281">
            <v>-5008</v>
          </cell>
        </row>
        <row r="282">
          <cell r="D282">
            <v>-11913</v>
          </cell>
        </row>
        <row r="283">
          <cell r="D283">
            <v>-85910</v>
          </cell>
        </row>
        <row r="284">
          <cell r="D284">
            <v>-59978</v>
          </cell>
        </row>
        <row r="285">
          <cell r="D285">
            <v>-526</v>
          </cell>
        </row>
        <row r="286">
          <cell r="D286">
            <v>-35891</v>
          </cell>
        </row>
        <row r="287">
          <cell r="D287">
            <v>-19106</v>
          </cell>
        </row>
        <row r="288">
          <cell r="D288">
            <v>-54872</v>
          </cell>
        </row>
        <row r="289">
          <cell r="D289">
            <v>-14498</v>
          </cell>
        </row>
        <row r="290">
          <cell r="D290">
            <v>-33503</v>
          </cell>
        </row>
        <row r="291">
          <cell r="D291">
            <v>-3971</v>
          </cell>
        </row>
        <row r="292">
          <cell r="D292">
            <v>-97501</v>
          </cell>
        </row>
        <row r="293">
          <cell r="D293">
            <v>-27437</v>
          </cell>
        </row>
        <row r="294">
          <cell r="D294">
            <v>-55137</v>
          </cell>
        </row>
        <row r="295">
          <cell r="D295">
            <v>-458</v>
          </cell>
        </row>
        <row r="296">
          <cell r="D296">
            <v>-8095</v>
          </cell>
        </row>
        <row r="297">
          <cell r="D297">
            <v>-81</v>
          </cell>
        </row>
        <row r="298">
          <cell r="D298">
            <v>-6293</v>
          </cell>
        </row>
        <row r="299">
          <cell r="D299">
            <v>-86902</v>
          </cell>
        </row>
        <row r="300">
          <cell r="D300">
            <v>-19520</v>
          </cell>
        </row>
        <row r="301">
          <cell r="D301">
            <v>-18905</v>
          </cell>
        </row>
        <row r="302">
          <cell r="D302">
            <v>-28009</v>
          </cell>
        </row>
        <row r="303">
          <cell r="D303">
            <v>-8354</v>
          </cell>
        </row>
        <row r="304">
          <cell r="D304">
            <v>-1134</v>
          </cell>
        </row>
        <row r="305">
          <cell r="D305">
            <v>-10980</v>
          </cell>
        </row>
        <row r="306">
          <cell r="D306">
            <v>-209</v>
          </cell>
        </row>
        <row r="307">
          <cell r="D307">
            <v>-209</v>
          </cell>
        </row>
        <row r="308">
          <cell r="D308">
            <v>0</v>
          </cell>
        </row>
        <row r="309">
          <cell r="D309">
            <v>-55995</v>
          </cell>
        </row>
        <row r="310">
          <cell r="D310">
            <v>-55995</v>
          </cell>
        </row>
        <row r="311">
          <cell r="D311">
            <v>0</v>
          </cell>
        </row>
        <row r="312">
          <cell r="D312">
            <v>-1418</v>
          </cell>
        </row>
        <row r="313">
          <cell r="D313">
            <v>-108606</v>
          </cell>
        </row>
        <row r="314">
          <cell r="D314">
            <v>-18094</v>
          </cell>
        </row>
        <row r="315">
          <cell r="D315">
            <v>-15774</v>
          </cell>
        </row>
        <row r="316">
          <cell r="D316">
            <v>-74738</v>
          </cell>
        </row>
        <row r="317">
          <cell r="D317">
            <v>0</v>
          </cell>
        </row>
        <row r="318">
          <cell r="D318">
            <v>-6722</v>
          </cell>
        </row>
        <row r="319">
          <cell r="D319">
            <v>23818145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17135258</v>
          </cell>
        </row>
        <row r="323">
          <cell r="D323">
            <v>2286731</v>
          </cell>
        </row>
        <row r="324">
          <cell r="D324">
            <v>14848527</v>
          </cell>
        </row>
        <row r="325">
          <cell r="D325">
            <v>6682887</v>
          </cell>
        </row>
        <row r="326">
          <cell r="D326">
            <v>6682887</v>
          </cell>
        </row>
        <row r="327">
          <cell r="D3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5">
          <cell r="D5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G56"/>
  <sheetViews>
    <sheetView topLeftCell="A7" zoomScale="90" zoomScaleNormal="90" zoomScaleSheetLayoutView="100" workbookViewId="0">
      <selection activeCell="B50" sqref="B50:C50"/>
    </sheetView>
  </sheetViews>
  <sheetFormatPr defaultRowHeight="12.75"/>
  <cols>
    <col min="1" max="1" width="7.28515625" customWidth="1"/>
    <col min="2" max="2" width="53.5703125" customWidth="1"/>
    <col min="3" max="3" width="19.5703125" customWidth="1"/>
    <col min="4" max="4" width="4.140625" customWidth="1"/>
    <col min="5" max="5" width="18.7109375" customWidth="1"/>
  </cols>
  <sheetData>
    <row r="7" spans="2:7" ht="15.75" customHeight="1">
      <c r="B7" s="58" t="s">
        <v>63</v>
      </c>
      <c r="C7" s="58"/>
      <c r="D7" s="58"/>
      <c r="E7" s="58"/>
    </row>
    <row r="8" spans="2:7" ht="9" customHeight="1">
      <c r="B8" s="4"/>
      <c r="C8" s="1"/>
      <c r="D8" s="1"/>
    </row>
    <row r="9" spans="2:7" ht="12.75" customHeight="1">
      <c r="B9" s="59" t="s">
        <v>19</v>
      </c>
      <c r="C9" s="59"/>
      <c r="D9" s="59"/>
      <c r="E9" s="59"/>
    </row>
    <row r="10" spans="2:7">
      <c r="B10" s="60"/>
      <c r="C10" s="60"/>
      <c r="D10" s="60"/>
      <c r="E10" s="60"/>
    </row>
    <row r="11" spans="2:7" ht="12.75" customHeight="1">
      <c r="B11" s="61" t="s">
        <v>66</v>
      </c>
      <c r="C11" s="61"/>
      <c r="D11" s="61"/>
      <c r="E11" s="61"/>
    </row>
    <row r="12" spans="2:7">
      <c r="B12" s="62"/>
      <c r="C12" s="62"/>
      <c r="D12" s="62"/>
      <c r="E12" s="62"/>
    </row>
    <row r="13" spans="2:7" ht="13.5" customHeight="1">
      <c r="B13" s="2"/>
      <c r="C13" s="2"/>
      <c r="D13" s="2"/>
      <c r="E13" s="34" t="s">
        <v>52</v>
      </c>
    </row>
    <row r="14" spans="2:7" ht="25.5">
      <c r="B14" s="35" t="s">
        <v>0</v>
      </c>
      <c r="C14" s="22" t="s">
        <v>65</v>
      </c>
      <c r="D14" s="35"/>
      <c r="E14" s="22" t="s">
        <v>61</v>
      </c>
    </row>
    <row r="15" spans="2:7">
      <c r="B15" s="36" t="s">
        <v>1</v>
      </c>
      <c r="C15" s="36"/>
      <c r="D15" s="36"/>
      <c r="E15" s="36"/>
    </row>
    <row r="16" spans="2:7">
      <c r="B16" s="37" t="s">
        <v>9</v>
      </c>
      <c r="C16" s="38">
        <v>23743743</v>
      </c>
      <c r="D16" s="38"/>
      <c r="E16" s="38">
        <v>5380698</v>
      </c>
      <c r="G16" s="3"/>
    </row>
    <row r="17" spans="2:7">
      <c r="B17" s="37" t="s">
        <v>10</v>
      </c>
      <c r="C17" s="38">
        <v>6815927</v>
      </c>
      <c r="D17" s="38"/>
      <c r="E17" s="38">
        <v>4589466</v>
      </c>
      <c r="G17" s="3"/>
    </row>
    <row r="18" spans="2:7">
      <c r="B18" s="37" t="s">
        <v>53</v>
      </c>
      <c r="C18" s="38">
        <v>969117</v>
      </c>
      <c r="D18" s="38"/>
      <c r="E18" s="38" t="s">
        <v>60</v>
      </c>
      <c r="G18" s="3"/>
    </row>
    <row r="19" spans="2:7">
      <c r="B19" s="39" t="s">
        <v>11</v>
      </c>
      <c r="C19" s="38">
        <v>10808182</v>
      </c>
      <c r="D19" s="38"/>
      <c r="E19" s="38">
        <v>6842683</v>
      </c>
      <c r="G19" s="3"/>
    </row>
    <row r="20" spans="2:7">
      <c r="B20" s="39" t="s">
        <v>12</v>
      </c>
      <c r="C20" s="38">
        <v>340839</v>
      </c>
      <c r="D20" s="38"/>
      <c r="E20" s="38">
        <v>201582</v>
      </c>
      <c r="G20" s="3"/>
    </row>
    <row r="21" spans="2:7">
      <c r="B21" s="39" t="s">
        <v>13</v>
      </c>
      <c r="C21" s="38">
        <v>87725273</v>
      </c>
      <c r="D21" s="38"/>
      <c r="E21" s="38">
        <v>69541656</v>
      </c>
      <c r="G21" s="3"/>
    </row>
    <row r="22" spans="2:7">
      <c r="B22" s="39" t="s">
        <v>14</v>
      </c>
      <c r="C22" s="38">
        <v>107905</v>
      </c>
      <c r="D22" s="38"/>
      <c r="E22" s="38">
        <v>14804</v>
      </c>
      <c r="G22" s="3"/>
    </row>
    <row r="23" spans="2:7">
      <c r="B23" s="39" t="s">
        <v>8</v>
      </c>
      <c r="C23" s="38">
        <v>1569697</v>
      </c>
      <c r="D23" s="38"/>
      <c r="E23" s="38">
        <v>1577900</v>
      </c>
      <c r="G23" s="3"/>
    </row>
    <row r="24" spans="2:7">
      <c r="B24" s="39" t="s">
        <v>6</v>
      </c>
      <c r="C24" s="38">
        <v>4484440</v>
      </c>
      <c r="D24" s="38"/>
      <c r="E24" s="38">
        <v>4095578</v>
      </c>
      <c r="G24" s="3"/>
    </row>
    <row r="25" spans="2:7" ht="13.5" thickBot="1">
      <c r="B25" s="36" t="s">
        <v>2</v>
      </c>
      <c r="C25" s="40">
        <f>SUM(C16:C24)</f>
        <v>136565123</v>
      </c>
      <c r="D25" s="41"/>
      <c r="E25" s="40">
        <f>SUM(E16:E24)</f>
        <v>92244367</v>
      </c>
      <c r="G25" s="3"/>
    </row>
    <row r="26" spans="2:7" ht="13.5" thickTop="1">
      <c r="B26" s="36" t="s">
        <v>3</v>
      </c>
      <c r="C26" s="38"/>
      <c r="D26" s="38"/>
      <c r="E26" s="38"/>
    </row>
    <row r="27" spans="2:7">
      <c r="B27" s="39" t="s">
        <v>20</v>
      </c>
      <c r="C27" s="38">
        <v>4913959</v>
      </c>
      <c r="D27" s="38"/>
      <c r="E27" s="38">
        <v>510791</v>
      </c>
      <c r="G27" s="3"/>
    </row>
    <row r="28" spans="2:7">
      <c r="B28" s="39" t="s">
        <v>23</v>
      </c>
      <c r="C28" s="57">
        <v>0</v>
      </c>
      <c r="D28" s="38"/>
      <c r="E28" s="38">
        <v>2710645</v>
      </c>
      <c r="G28" s="3"/>
    </row>
    <row r="29" spans="2:7">
      <c r="B29" s="39" t="s">
        <v>15</v>
      </c>
      <c r="C29" s="57">
        <v>92806431</v>
      </c>
      <c r="D29" s="38"/>
      <c r="E29" s="38">
        <v>51085949.867410004</v>
      </c>
      <c r="G29" s="3"/>
    </row>
    <row r="30" spans="2:7">
      <c r="B30" s="39" t="s">
        <v>12</v>
      </c>
      <c r="C30" s="57"/>
      <c r="D30" s="38"/>
      <c r="E30" s="38">
        <v>3700</v>
      </c>
      <c r="G30" s="3"/>
    </row>
    <row r="31" spans="2:7">
      <c r="B31" s="39" t="s">
        <v>26</v>
      </c>
      <c r="C31" s="57">
        <v>15747349</v>
      </c>
      <c r="D31" s="38"/>
      <c r="E31" s="38">
        <v>14925572</v>
      </c>
      <c r="G31" s="3"/>
    </row>
    <row r="32" spans="2:7">
      <c r="B32" s="39" t="s">
        <v>16</v>
      </c>
      <c r="C32" s="57">
        <v>798028</v>
      </c>
      <c r="D32" s="38"/>
      <c r="E32" s="38">
        <v>798028</v>
      </c>
      <c r="G32" s="3"/>
    </row>
    <row r="33" spans="2:7">
      <c r="B33" s="39" t="s">
        <v>4</v>
      </c>
      <c r="C33" s="57">
        <v>725189</v>
      </c>
      <c r="D33" s="38"/>
      <c r="E33" s="38">
        <v>766631.13259000005</v>
      </c>
      <c r="G33" s="3"/>
    </row>
    <row r="34" spans="2:7">
      <c r="B34" s="39" t="s">
        <v>21</v>
      </c>
      <c r="C34" s="57">
        <v>0</v>
      </c>
      <c r="D34" s="38"/>
      <c r="E34" s="38">
        <v>105091</v>
      </c>
      <c r="G34" s="3"/>
    </row>
    <row r="35" spans="2:7">
      <c r="B35" s="36" t="s">
        <v>54</v>
      </c>
      <c r="C35" s="42">
        <f>SUM(C27:C34)</f>
        <v>114990956</v>
      </c>
      <c r="D35" s="41"/>
      <c r="E35" s="42">
        <f>SUM(E27:E34)</f>
        <v>70906408</v>
      </c>
      <c r="G35" s="3"/>
    </row>
    <row r="36" spans="2:7">
      <c r="B36" s="43" t="s">
        <v>55</v>
      </c>
      <c r="C36" s="38"/>
      <c r="D36" s="38"/>
      <c r="E36" s="38"/>
      <c r="G36" s="3"/>
    </row>
    <row r="37" spans="2:7">
      <c r="B37" s="39" t="s">
        <v>7</v>
      </c>
      <c r="C37" s="38">
        <v>16904064</v>
      </c>
      <c r="D37" s="38"/>
      <c r="E37" s="38">
        <v>16904064</v>
      </c>
      <c r="G37" s="3"/>
    </row>
    <row r="38" spans="2:7">
      <c r="B38" s="39" t="s">
        <v>5</v>
      </c>
      <c r="C38" s="38">
        <v>2333</v>
      </c>
      <c r="D38" s="38"/>
      <c r="E38" s="38">
        <v>2333</v>
      </c>
      <c r="G38" s="3"/>
    </row>
    <row r="39" spans="2:7" ht="25.5">
      <c r="B39" s="39" t="s">
        <v>17</v>
      </c>
      <c r="C39" s="44">
        <v>-143807</v>
      </c>
      <c r="D39" s="44"/>
      <c r="E39" s="44">
        <v>-142940</v>
      </c>
      <c r="G39" s="3"/>
    </row>
    <row r="40" spans="2:7">
      <c r="B40" s="39" t="s">
        <v>56</v>
      </c>
      <c r="C40" s="38">
        <v>622150</v>
      </c>
      <c r="D40" s="38"/>
      <c r="E40" s="38">
        <v>646304</v>
      </c>
      <c r="G40" s="3"/>
    </row>
    <row r="41" spans="2:7">
      <c r="B41" s="39" t="s">
        <v>18</v>
      </c>
      <c r="C41" s="38">
        <v>270010</v>
      </c>
      <c r="D41" s="38"/>
      <c r="E41" s="38">
        <v>270010</v>
      </c>
      <c r="G41" s="3"/>
    </row>
    <row r="42" spans="2:7">
      <c r="B42" s="39" t="s">
        <v>62</v>
      </c>
      <c r="C42" s="38">
        <v>3312707</v>
      </c>
      <c r="D42" s="38"/>
      <c r="E42" s="38">
        <v>3312707</v>
      </c>
      <c r="G42" s="3"/>
    </row>
    <row r="43" spans="2:7" ht="13.5" customHeight="1">
      <c r="B43" s="39" t="s">
        <v>22</v>
      </c>
      <c r="C43" s="38">
        <v>606710</v>
      </c>
      <c r="D43" s="38"/>
      <c r="E43" s="38">
        <v>345481</v>
      </c>
      <c r="G43" s="3"/>
    </row>
    <row r="44" spans="2:7">
      <c r="B44" s="36" t="s">
        <v>57</v>
      </c>
      <c r="C44" s="42">
        <f>SUM(C37:C43)</f>
        <v>21574167</v>
      </c>
      <c r="D44" s="41"/>
      <c r="E44" s="42">
        <f>SUM(E37:E43)</f>
        <v>21337959</v>
      </c>
      <c r="G44" s="3"/>
    </row>
    <row r="45" spans="2:7" ht="13.5" thickBot="1">
      <c r="B45" s="36" t="s">
        <v>58</v>
      </c>
      <c r="C45" s="40">
        <f>C35+C44</f>
        <v>136565123</v>
      </c>
      <c r="D45" s="41"/>
      <c r="E45" s="40">
        <f>E35+E44</f>
        <v>92244367</v>
      </c>
      <c r="G45" s="3"/>
    </row>
    <row r="46" spans="2:7" ht="13.5" thickTop="1">
      <c r="B46" s="10"/>
      <c r="C46" s="3"/>
      <c r="D46" s="3"/>
    </row>
    <row r="47" spans="2:7">
      <c r="B47" s="45"/>
      <c r="C47" s="38"/>
      <c r="D47" s="46"/>
      <c r="E47" s="38"/>
    </row>
    <row r="48" spans="2:7">
      <c r="C48" s="3"/>
      <c r="D48" s="3"/>
    </row>
    <row r="49" spans="2:5" s="32" customFormat="1"/>
    <row r="50" spans="2:5" s="32" customFormat="1">
      <c r="B50" s="31" t="s">
        <v>70</v>
      </c>
      <c r="C50" s="32" t="s">
        <v>71</v>
      </c>
    </row>
    <row r="51" spans="2:5" s="32" customFormat="1">
      <c r="B51" s="31"/>
    </row>
    <row r="52" spans="2:5" s="32" customFormat="1">
      <c r="B52" s="31"/>
    </row>
    <row r="53" spans="2:5">
      <c r="B53" s="31" t="s">
        <v>24</v>
      </c>
      <c r="C53" s="32" t="s">
        <v>25</v>
      </c>
      <c r="D53" s="32"/>
    </row>
    <row r="56" spans="2:5">
      <c r="C56" s="3"/>
      <c r="D56" s="3"/>
      <c r="E56" s="3"/>
    </row>
  </sheetData>
  <customSheetViews>
    <customSheetView guid="{9CB39F10-A551-4B7D-8B05-5391E6F0AE4C}" scale="90" fitToPage="1" topLeftCell="A31">
      <selection activeCell="F17" sqref="F17"/>
      <pageMargins left="0.74803149606299213" right="0.74803149606299213" top="0.98425196850393704" bottom="0.98425196850393704" header="0.51181102362204722" footer="0.51181102362204722"/>
      <printOptions horizontalCentered="1"/>
      <pageSetup paperSize="9" scale="85" orientation="portrait" r:id="rId1"/>
    </customSheetView>
  </customSheetViews>
  <mergeCells count="5">
    <mergeCell ref="B7:E7"/>
    <mergeCell ref="B9:E9"/>
    <mergeCell ref="B10:E10"/>
    <mergeCell ref="B11:E11"/>
    <mergeCell ref="B12:E1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48"/>
  <sheetViews>
    <sheetView tabSelected="1" topLeftCell="B10" zoomScale="90" zoomScaleNormal="90" zoomScaleSheetLayoutView="100" workbookViewId="0">
      <selection activeCell="B44" sqref="B44:C44"/>
    </sheetView>
  </sheetViews>
  <sheetFormatPr defaultRowHeight="12.75"/>
  <cols>
    <col min="1" max="1" width="5.5703125" customWidth="1"/>
    <col min="2" max="2" width="56.140625" customWidth="1"/>
    <col min="3" max="3" width="18.5703125" bestFit="1" customWidth="1"/>
    <col min="4" max="4" width="3.85546875" customWidth="1"/>
    <col min="5" max="5" width="18.5703125" bestFit="1" customWidth="1"/>
  </cols>
  <sheetData>
    <row r="6" spans="2:6" ht="15.75">
      <c r="B6" s="63" t="s">
        <v>64</v>
      </c>
      <c r="C6" s="63"/>
      <c r="D6" s="63"/>
      <c r="E6" s="63"/>
    </row>
    <row r="7" spans="2:6" ht="9" customHeight="1">
      <c r="B7" s="5"/>
      <c r="C7" s="5"/>
      <c r="D7" s="5"/>
      <c r="E7" s="6"/>
    </row>
    <row r="8" spans="2:6">
      <c r="B8" s="60" t="s">
        <v>27</v>
      </c>
      <c r="C8" s="60"/>
      <c r="D8" s="60"/>
      <c r="E8" s="60"/>
    </row>
    <row r="9" spans="2:6" ht="12.75" customHeight="1">
      <c r="B9" s="7"/>
      <c r="C9" s="7"/>
      <c r="D9" s="7"/>
      <c r="E9" s="7"/>
    </row>
    <row r="10" spans="2:6" ht="12.75" customHeight="1">
      <c r="B10" s="61" t="s">
        <v>67</v>
      </c>
      <c r="C10" s="61"/>
      <c r="D10" s="61"/>
      <c r="E10" s="61"/>
      <c r="F10" s="9"/>
    </row>
    <row r="11" spans="2:6" ht="12.75" customHeight="1">
      <c r="B11" s="62"/>
      <c r="C11" s="62"/>
      <c r="D11" s="62"/>
      <c r="E11" s="62"/>
    </row>
    <row r="12" spans="2:6">
      <c r="B12" s="8"/>
      <c r="C12" s="8"/>
      <c r="D12" s="8"/>
      <c r="E12" s="33" t="s">
        <v>59</v>
      </c>
    </row>
    <row r="13" spans="2:6" s="9" customFormat="1" ht="63.75">
      <c r="B13" s="21" t="s">
        <v>0</v>
      </c>
      <c r="C13" s="22" t="s">
        <v>68</v>
      </c>
      <c r="D13" s="23"/>
      <c r="E13" s="22" t="s">
        <v>69</v>
      </c>
    </row>
    <row r="14" spans="2:6" s="25" customFormat="1" ht="25.5" customHeight="1">
      <c r="B14" s="24" t="s">
        <v>28</v>
      </c>
      <c r="C14" s="47">
        <v>5403607</v>
      </c>
      <c r="D14" s="47"/>
      <c r="E14" s="47">
        <v>3485269</v>
      </c>
    </row>
    <row r="15" spans="2:6">
      <c r="B15" s="26" t="s">
        <v>29</v>
      </c>
      <c r="C15" s="47">
        <v>-2520893</v>
      </c>
      <c r="D15" s="48"/>
      <c r="E15" s="47">
        <v>-1418327</v>
      </c>
      <c r="F15" s="10"/>
    </row>
    <row r="16" spans="2:6">
      <c r="B16" s="27" t="s">
        <v>30</v>
      </c>
      <c r="C16" s="49">
        <f>SUM(C14:C15)</f>
        <v>2882714</v>
      </c>
      <c r="D16" s="50"/>
      <c r="E16" s="49">
        <f>SUM(E14:E15)</f>
        <v>2066942</v>
      </c>
      <c r="F16" s="10"/>
    </row>
    <row r="17" spans="2:6">
      <c r="B17" s="26" t="s">
        <v>31</v>
      </c>
      <c r="C17" s="47">
        <v>601875</v>
      </c>
      <c r="D17" s="48"/>
      <c r="E17" s="47">
        <v>313345</v>
      </c>
      <c r="F17" s="10"/>
    </row>
    <row r="18" spans="2:6">
      <c r="B18" s="26" t="s">
        <v>32</v>
      </c>
      <c r="C18" s="51">
        <v>-406796</v>
      </c>
      <c r="D18" s="48"/>
      <c r="E18" s="51">
        <v>-220314</v>
      </c>
      <c r="F18" s="10"/>
    </row>
    <row r="19" spans="2:6">
      <c r="B19" s="28" t="s">
        <v>48</v>
      </c>
      <c r="C19" s="49">
        <f>SUM(C17:C18)</f>
        <v>195079</v>
      </c>
      <c r="D19" s="50"/>
      <c r="E19" s="49">
        <f>SUM(E17:E18)</f>
        <v>93031</v>
      </c>
      <c r="F19" s="10"/>
    </row>
    <row r="20" spans="2:6" s="12" customFormat="1" ht="25.5" customHeight="1">
      <c r="B20" s="26" t="s">
        <v>49</v>
      </c>
      <c r="C20" s="48">
        <v>159984</v>
      </c>
      <c r="D20" s="48"/>
      <c r="E20" s="48">
        <v>-2604</v>
      </c>
      <c r="F20" s="11"/>
    </row>
    <row r="21" spans="2:6">
      <c r="B21" s="26" t="s">
        <v>33</v>
      </c>
      <c r="C21" s="48">
        <v>13809</v>
      </c>
      <c r="D21" s="48"/>
      <c r="E21" s="48">
        <v>61751</v>
      </c>
      <c r="F21" s="10"/>
    </row>
    <row r="22" spans="2:6" ht="25.5" customHeight="1">
      <c r="B22" s="26" t="s">
        <v>50</v>
      </c>
      <c r="C22" s="52">
        <v>82</v>
      </c>
      <c r="D22" s="52"/>
      <c r="E22" s="52">
        <v>410833</v>
      </c>
      <c r="F22" s="10"/>
    </row>
    <row r="23" spans="2:6">
      <c r="B23" s="26" t="s">
        <v>34</v>
      </c>
      <c r="C23" s="48">
        <v>33775</v>
      </c>
      <c r="D23" s="48"/>
      <c r="E23" s="48">
        <v>2850</v>
      </c>
      <c r="F23" s="10"/>
    </row>
    <row r="24" spans="2:6">
      <c r="B24" s="28" t="s">
        <v>35</v>
      </c>
      <c r="C24" s="49">
        <f>C16+C19+C20+C21+C22+C23</f>
        <v>3285443</v>
      </c>
      <c r="D24" s="50"/>
      <c r="E24" s="49">
        <f>SUM(E20:E23)+E16+E19</f>
        <v>2632803</v>
      </c>
      <c r="F24" s="10"/>
    </row>
    <row r="25" spans="2:6">
      <c r="B25" s="26" t="s">
        <v>36</v>
      </c>
      <c r="C25" s="48">
        <v>-619486</v>
      </c>
      <c r="D25" s="48"/>
      <c r="E25" s="48">
        <v>-632916</v>
      </c>
      <c r="F25" s="10"/>
    </row>
    <row r="26" spans="2:6">
      <c r="B26" s="26" t="s">
        <v>37</v>
      </c>
      <c r="C26" s="48">
        <v>-1203638</v>
      </c>
      <c r="D26" s="48"/>
      <c r="E26" s="48">
        <v>-789740</v>
      </c>
      <c r="F26" s="10"/>
    </row>
    <row r="27" spans="2:6">
      <c r="B27" s="26" t="s">
        <v>38</v>
      </c>
      <c r="C27" s="48">
        <v>-893471</v>
      </c>
      <c r="D27" s="48"/>
      <c r="E27" s="48">
        <v>-462257</v>
      </c>
      <c r="F27" s="10"/>
    </row>
    <row r="28" spans="2:6">
      <c r="B28" s="28" t="s">
        <v>39</v>
      </c>
      <c r="C28" s="53">
        <f>SUM(C24:C27)</f>
        <v>568848</v>
      </c>
      <c r="D28" s="50"/>
      <c r="E28" s="53">
        <f>SUM(E24:E27)</f>
        <v>747890</v>
      </c>
      <c r="F28" s="10"/>
    </row>
    <row r="29" spans="2:6" ht="13.5" customHeight="1">
      <c r="B29" s="26" t="s">
        <v>51</v>
      </c>
      <c r="C29" s="48">
        <v>-33962</v>
      </c>
      <c r="D29" s="48"/>
      <c r="E29" s="48">
        <v>-6188</v>
      </c>
      <c r="F29" s="13"/>
    </row>
    <row r="30" spans="2:6" ht="13.5" thickBot="1">
      <c r="B30" s="28" t="s">
        <v>40</v>
      </c>
      <c r="C30" s="54">
        <f>SUM(C28:C29)</f>
        <v>534886</v>
      </c>
      <c r="D30" s="50"/>
      <c r="E30" s="54">
        <f>SUM(E28:E29)</f>
        <v>741702</v>
      </c>
    </row>
    <row r="31" spans="2:6" ht="13.5" thickTop="1">
      <c r="C31" s="10"/>
      <c r="D31" s="10"/>
      <c r="E31" s="10"/>
    </row>
    <row r="32" spans="2:6">
      <c r="B32" s="14" t="s">
        <v>41</v>
      </c>
      <c r="C32" s="16"/>
      <c r="D32" s="16"/>
      <c r="E32" s="16"/>
    </row>
    <row r="33" spans="2:5" ht="27.75" customHeight="1">
      <c r="B33" s="15" t="s">
        <v>42</v>
      </c>
      <c r="C33" s="16"/>
      <c r="D33" s="16"/>
      <c r="E33" s="16"/>
    </row>
    <row r="34" spans="2:5" ht="25.5">
      <c r="B34" s="17" t="s">
        <v>43</v>
      </c>
      <c r="C34" s="16"/>
      <c r="D34" s="16"/>
      <c r="E34" s="16"/>
    </row>
    <row r="35" spans="2:5">
      <c r="B35" s="17" t="s">
        <v>44</v>
      </c>
      <c r="C35" s="48">
        <v>-785</v>
      </c>
      <c r="D35" s="55"/>
      <c r="E35" s="48">
        <v>66536</v>
      </c>
    </row>
    <row r="36" spans="2:5" ht="25.5">
      <c r="B36" s="17" t="s">
        <v>45</v>
      </c>
      <c r="C36" s="51">
        <v>-82</v>
      </c>
      <c r="D36" s="55"/>
      <c r="E36" s="18">
        <v>-410833</v>
      </c>
    </row>
    <row r="37" spans="2:5" ht="25.5">
      <c r="B37" s="15" t="s">
        <v>46</v>
      </c>
      <c r="C37" s="19">
        <f>SUM(C35:C36)</f>
        <v>-867</v>
      </c>
      <c r="D37" s="56"/>
      <c r="E37" s="19">
        <f>SUM(E35:E36)</f>
        <v>-344297</v>
      </c>
    </row>
    <row r="38" spans="2:5" ht="13.5" thickBot="1">
      <c r="B38" s="15" t="s">
        <v>47</v>
      </c>
      <c r="C38" s="20">
        <f>C30+C37</f>
        <v>534019</v>
      </c>
      <c r="D38" s="56"/>
      <c r="E38" s="20">
        <f>E30+E37</f>
        <v>397405</v>
      </c>
    </row>
    <row r="39" spans="2:5" ht="13.5" thickTop="1">
      <c r="C39" s="10"/>
      <c r="E39" s="10"/>
    </row>
    <row r="40" spans="2:5">
      <c r="E40" s="10"/>
    </row>
    <row r="41" spans="2:5">
      <c r="B41" s="29"/>
      <c r="C41" s="30"/>
      <c r="D41" s="30"/>
      <c r="E41" s="30"/>
    </row>
    <row r="44" spans="2:5" s="32" customFormat="1">
      <c r="B44" s="31" t="s">
        <v>70</v>
      </c>
      <c r="C44" s="32" t="s">
        <v>71</v>
      </c>
      <c r="E44" s="29"/>
    </row>
    <row r="45" spans="2:5" s="32" customFormat="1">
      <c r="B45" s="31"/>
    </row>
    <row r="46" spans="2:5" s="32" customFormat="1">
      <c r="B46" s="31"/>
    </row>
    <row r="47" spans="2:5" s="32" customFormat="1">
      <c r="B47" s="31" t="s">
        <v>24</v>
      </c>
      <c r="C47" s="32" t="s">
        <v>25</v>
      </c>
    </row>
    <row r="48" spans="2:5" s="32" customFormat="1"/>
  </sheetData>
  <customSheetViews>
    <customSheetView guid="{9CB39F10-A551-4B7D-8B05-5391E6F0AE4C}" scale="90" fitToPage="1" topLeftCell="B1">
      <selection activeCell="G22" sqref="G22"/>
      <pageMargins left="0.74803149606299213" right="0.74803149606299213" top="0.98425196850393704" bottom="0.98425196850393704" header="0.51181102362204722" footer="0.51181102362204722"/>
      <printOptions horizontalCentered="1"/>
      <pageSetup paperSize="9" scale="85" orientation="portrait" r:id="rId1"/>
    </customSheetView>
  </customSheetViews>
  <mergeCells count="4">
    <mergeCell ref="B6:E6"/>
    <mergeCell ref="B8:E8"/>
    <mergeCell ref="B10:E10"/>
    <mergeCell ref="B11:E1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 1</vt:lpstr>
      <vt:lpstr>Ф 2</vt:lpstr>
    </vt:vector>
  </TitlesOfParts>
  <Company>Lariba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ivchenkoo</dc:creator>
  <cp:lastModifiedBy>KaratayevaS</cp:lastModifiedBy>
  <cp:lastPrinted>2014-07-15T09:20:12Z</cp:lastPrinted>
  <dcterms:created xsi:type="dcterms:W3CDTF">2010-06-14T08:12:16Z</dcterms:created>
  <dcterms:modified xsi:type="dcterms:W3CDTF">2014-07-15T09:58:06Z</dcterms:modified>
  <cp:contentStatus/>
</cp:coreProperties>
</file>