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940" activeTab="3"/>
  </bookViews>
  <sheets>
    <sheet name="ОФП" sheetId="1" r:id="rId1"/>
    <sheet name="ОСД" sheetId="2" r:id="rId2"/>
    <sheet name="ОДДС  " sheetId="3" r:id="rId3"/>
    <sheet name="Капитал" sheetId="4" r:id="rId4"/>
    <sheet name="Ф3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_месяца" localSheetId="3">#REF!</definedName>
    <definedName name="_2_месяца" localSheetId="2">#REF!</definedName>
    <definedName name="_2_месяца" localSheetId="1">#REF!</definedName>
    <definedName name="_2_месяца" localSheetId="0">#REF!</definedName>
    <definedName name="_2_месяца">#REF!</definedName>
    <definedName name="_2mon" localSheetId="3">#REF!</definedName>
    <definedName name="_2mon" localSheetId="2">#REF!</definedName>
    <definedName name="_2mon" localSheetId="1">#REF!</definedName>
    <definedName name="_2mon" localSheetId="0">#REF!</definedName>
    <definedName name="_2mon">#REF!</definedName>
    <definedName name="_xlfn.AVERAGEIF" hidden="1">#NAME?</definedName>
    <definedName name="_xlfn.CEILING.MATH" hidden="1">#NAME?</definedName>
    <definedName name="_xlfn.IFERROR" hidden="1">#NAME?</definedName>
    <definedName name="_xlfn.SUMIFS" hidden="1">#NAME?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cPay" localSheetId="3">#REF!</definedName>
    <definedName name="AccPay" localSheetId="2">#REF!</definedName>
    <definedName name="AccPay" localSheetId="1">#REF!</definedName>
    <definedName name="AccPay" localSheetId="0">#REF!</definedName>
    <definedName name="AccPay">#REF!</definedName>
    <definedName name="AccRec" localSheetId="3">#REF!</definedName>
    <definedName name="AccRec" localSheetId="2">#REF!</definedName>
    <definedName name="AccRec" localSheetId="1">#REF!</definedName>
    <definedName name="AccRec" localSheetId="0">#REF!</definedName>
    <definedName name="AccRec">#REF!</definedName>
    <definedName name="ARA_Threshold" localSheetId="0">'[2]Bal Sheet'!#REF!</definedName>
    <definedName name="ARA_Threshold">'[2]Bal Sheet'!#REF!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ARP_Threshold" localSheetId="0">'[2]Bal Sheet'!#REF!</definedName>
    <definedName name="ARP_Threshold">'[2]Bal Sheet'!#REF!</definedName>
    <definedName name="AS2DocOpenMode" hidden="1">"AS2DocumentEdit"</definedName>
    <definedName name="AS2HasNoAutoHeaderFooter">"OFF"</definedName>
    <definedName name="Assets" localSheetId="3">#REF!</definedName>
    <definedName name="Assets" localSheetId="2">#REF!</definedName>
    <definedName name="Assets" localSheetId="1">#REF!</definedName>
    <definedName name="Assets" localSheetId="0">#REF!</definedName>
    <definedName name="Assets">#REF!</definedName>
    <definedName name="aud_month" localSheetId="3">#REF!</definedName>
    <definedName name="aud_month" localSheetId="2">#REF!</definedName>
    <definedName name="aud_month" localSheetId="1">#REF!</definedName>
    <definedName name="aud_month" localSheetId="0">#REF!</definedName>
    <definedName name="aud_month">#REF!</definedName>
    <definedName name="aud_year" localSheetId="3">#REF!</definedName>
    <definedName name="aud_year" localSheetId="2">#REF!</definedName>
    <definedName name="aud_year" localSheetId="1">#REF!</definedName>
    <definedName name="aud_year" localSheetId="0">#REF!</definedName>
    <definedName name="aud_year">#REF!</definedName>
    <definedName name="AuditDate">'[3]SMSTemp'!$B$4</definedName>
    <definedName name="Busdev">'[4]Busdev'!$A$1:$A$20</definedName>
    <definedName name="cad_month" localSheetId="3">#REF!</definedName>
    <definedName name="cad_month" localSheetId="2">#REF!</definedName>
    <definedName name="cad_month" localSheetId="1">#REF!</definedName>
    <definedName name="cad_month" localSheetId="0">#REF!</definedName>
    <definedName name="cad_month">#REF!</definedName>
    <definedName name="cad_year" localSheetId="3">#REF!</definedName>
    <definedName name="cad_year" localSheetId="2">#REF!</definedName>
    <definedName name="cad_year" localSheetId="1">#REF!</definedName>
    <definedName name="cad_year" localSheetId="0">#REF!</definedName>
    <definedName name="cad_year">#REF!</definedName>
    <definedName name="Capex" localSheetId="3">#REF!</definedName>
    <definedName name="Capex" localSheetId="2">#REF!</definedName>
    <definedName name="Capex" localSheetId="1">#REF!</definedName>
    <definedName name="Capex" localSheetId="0">#REF!</definedName>
    <definedName name="Capex">#REF!</definedName>
    <definedName name="CapexSchedule" localSheetId="3">#REF!</definedName>
    <definedName name="CapexSchedule" localSheetId="2">#REF!</definedName>
    <definedName name="CapexSchedule" localSheetId="1">#REF!</definedName>
    <definedName name="CapexSchedule" localSheetId="0">#REF!</definedName>
    <definedName name="CapexSchedule">#REF!</definedName>
    <definedName name="Cash" localSheetId="3">#REF!</definedName>
    <definedName name="Cash" localSheetId="2">#REF!</definedName>
    <definedName name="Cash" localSheetId="1">#REF!</definedName>
    <definedName name="Cash" localSheetId="0">#REF!</definedName>
    <definedName name="Cash">#REF!</definedName>
    <definedName name="CashInc" localSheetId="3">#REF!</definedName>
    <definedName name="CashInc" localSheetId="2">#REF!</definedName>
    <definedName name="CashInc" localSheetId="1">#REF!</definedName>
    <definedName name="CashInc" localSheetId="0">#REF!</definedName>
    <definedName name="CashInc">#REF!</definedName>
    <definedName name="CE" localSheetId="3">#REF!</definedName>
    <definedName name="CE" localSheetId="2">#REF!</definedName>
    <definedName name="CE" localSheetId="1">#REF!</definedName>
    <definedName name="CE" localSheetId="0">#REF!</definedName>
    <definedName name="CE">#REF!</definedName>
    <definedName name="CF_AccruedExpenses" localSheetId="3">#REF!</definedName>
    <definedName name="CF_AccruedExpenses" localSheetId="2">#REF!</definedName>
    <definedName name="CF_AccruedExpenses" localSheetId="1">#REF!</definedName>
    <definedName name="CF_AccruedExpenses" localSheetId="0">#REF!</definedName>
    <definedName name="CF_AccruedExpenses">#REF!</definedName>
    <definedName name="CF_Cash" localSheetId="3">#REF!</definedName>
    <definedName name="CF_Cash" localSheetId="2">#REF!</definedName>
    <definedName name="CF_Cash" localSheetId="1">#REF!</definedName>
    <definedName name="CF_Cash" localSheetId="0">#REF!</definedName>
    <definedName name="CF_Cash">#REF!</definedName>
    <definedName name="CF_CurrentLTDebit" localSheetId="3">#REF!</definedName>
    <definedName name="CF_CurrentLTDebit" localSheetId="2">#REF!</definedName>
    <definedName name="CF_CurrentLTDebit" localSheetId="1">#REF!</definedName>
    <definedName name="CF_CurrentLTDebit" localSheetId="0">#REF!</definedName>
    <definedName name="CF_CurrentLTDebit">#REF!</definedName>
    <definedName name="CF_DeferredTax" localSheetId="3">#REF!</definedName>
    <definedName name="CF_DeferredTax" localSheetId="2">#REF!</definedName>
    <definedName name="CF_DeferredTax" localSheetId="1">#REF!</definedName>
    <definedName name="CF_DeferredTax" localSheetId="0">#REF!</definedName>
    <definedName name="CF_DeferredTax">#REF!</definedName>
    <definedName name="CF_Dividends" localSheetId="3">#REF!</definedName>
    <definedName name="CF_Dividends" localSheetId="2">#REF!</definedName>
    <definedName name="CF_Dividends" localSheetId="1">#REF!</definedName>
    <definedName name="CF_Dividends" localSheetId="0">#REF!</definedName>
    <definedName name="CF_Dividends">#REF!</definedName>
    <definedName name="CF_Intangibles" localSheetId="3">#REF!</definedName>
    <definedName name="CF_Intangibles" localSheetId="2">#REF!</definedName>
    <definedName name="CF_Intangibles" localSheetId="1">#REF!</definedName>
    <definedName name="CF_Intangibles" localSheetId="0">#REF!</definedName>
    <definedName name="CF_Intangibles">#REF!</definedName>
    <definedName name="CF_Inventories" localSheetId="3">#REF!</definedName>
    <definedName name="CF_Inventories" localSheetId="2">#REF!</definedName>
    <definedName name="CF_Inventories" localSheetId="1">#REF!</definedName>
    <definedName name="CF_Inventories" localSheetId="0">#REF!</definedName>
    <definedName name="CF_Inventories">#REF!</definedName>
    <definedName name="CF_Investments" localSheetId="3">#REF!</definedName>
    <definedName name="CF_Investments" localSheetId="2">#REF!</definedName>
    <definedName name="CF_Investments" localSheetId="1">#REF!</definedName>
    <definedName name="CF_Investments" localSheetId="0">#REF!</definedName>
    <definedName name="CF_Investments">#REF!</definedName>
    <definedName name="CF_LTDebt" localSheetId="3">#REF!</definedName>
    <definedName name="CF_LTDebt" localSheetId="2">#REF!</definedName>
    <definedName name="CF_LTDebt" localSheetId="1">#REF!</definedName>
    <definedName name="CF_LTDebt" localSheetId="0">#REF!</definedName>
    <definedName name="CF_LTDebt">#REF!</definedName>
    <definedName name="CF_NetIncome" localSheetId="3">#REF!</definedName>
    <definedName name="CF_NetIncome" localSheetId="2">#REF!</definedName>
    <definedName name="CF_NetIncome" localSheetId="1">#REF!</definedName>
    <definedName name="CF_NetIncome" localSheetId="0">#REF!</definedName>
    <definedName name="CF_NetIncome">#REF!</definedName>
    <definedName name="CF_Payables" localSheetId="3">#REF!</definedName>
    <definedName name="CF_Payables" localSheetId="2">#REF!</definedName>
    <definedName name="CF_Payables" localSheetId="1">#REF!</definedName>
    <definedName name="CF_Payables" localSheetId="0">#REF!</definedName>
    <definedName name="CF_Payables">#REF!</definedName>
    <definedName name="CF_PrepaidExpenses" localSheetId="3">#REF!</definedName>
    <definedName name="CF_PrepaidExpenses" localSheetId="2">#REF!</definedName>
    <definedName name="CF_PrepaidExpenses" localSheetId="1">#REF!</definedName>
    <definedName name="CF_PrepaidExpenses" localSheetId="0">#REF!</definedName>
    <definedName name="CF_PrepaidExpenses">#REF!</definedName>
    <definedName name="CF_Property" localSheetId="3">#REF!</definedName>
    <definedName name="CF_Property" localSheetId="2">#REF!</definedName>
    <definedName name="CF_Property" localSheetId="1">#REF!</definedName>
    <definedName name="CF_Property" localSheetId="0">#REF!</definedName>
    <definedName name="CF_Property">#REF!</definedName>
    <definedName name="CF_Receivables" localSheetId="3">#REF!</definedName>
    <definedName name="CF_Receivables" localSheetId="2">#REF!</definedName>
    <definedName name="CF_Receivables" localSheetId="1">#REF!</definedName>
    <definedName name="CF_Receivables" localSheetId="0">#REF!</definedName>
    <definedName name="CF_Receivables">#REF!</definedName>
    <definedName name="CF_Shares" localSheetId="3">#REF!</definedName>
    <definedName name="CF_Shares" localSheetId="2">#REF!</definedName>
    <definedName name="CF_Shares" localSheetId="1">#REF!</definedName>
    <definedName name="CF_Shares" localSheetId="0">#REF!</definedName>
    <definedName name="CF_Shares">#REF!</definedName>
    <definedName name="CF_Taxation" localSheetId="3">#REF!</definedName>
    <definedName name="CF_Taxation" localSheetId="2">#REF!</definedName>
    <definedName name="CF_Taxation" localSheetId="1">#REF!</definedName>
    <definedName name="CF_Taxation" localSheetId="0">#REF!</definedName>
    <definedName name="CF_Taxation">#REF!</definedName>
    <definedName name="CFFO" localSheetId="3">#REF!</definedName>
    <definedName name="CFFO" localSheetId="2">#REF!</definedName>
    <definedName name="CFFO" localSheetId="1">#REF!</definedName>
    <definedName name="CFFO" localSheetId="0">#REF!</definedName>
    <definedName name="CFFO">#REF!</definedName>
    <definedName name="chf_month" localSheetId="3">#REF!</definedName>
    <definedName name="chf_month" localSheetId="2">#REF!</definedName>
    <definedName name="chf_month" localSheetId="1">#REF!</definedName>
    <definedName name="chf_month" localSheetId="0">#REF!</definedName>
    <definedName name="chf_month">#REF!</definedName>
    <definedName name="chf_year" localSheetId="3">#REF!</definedName>
    <definedName name="chf_year" localSheetId="2">#REF!</definedName>
    <definedName name="chf_year" localSheetId="1">#REF!</definedName>
    <definedName name="chf_year" localSheetId="0">#REF!</definedName>
    <definedName name="chf_year">#REF!</definedName>
    <definedName name="ClientName">'[3]SMSTemp'!$B$3</definedName>
    <definedName name="COGS" localSheetId="3">#REF!</definedName>
    <definedName name="COGS" localSheetId="2">#REF!</definedName>
    <definedName name="COGS" localSheetId="1">#REF!</definedName>
    <definedName name="COGS" localSheetId="0">#REF!</definedName>
    <definedName name="COGS">#REF!</definedName>
    <definedName name="Consol">'[4]Consol'!$A$1:$A$372</definedName>
    <definedName name="CurrentAssets" localSheetId="3">#REF!</definedName>
    <definedName name="CurrentAssets" localSheetId="2">#REF!</definedName>
    <definedName name="CurrentAssets" localSheetId="1">#REF!</definedName>
    <definedName name="CurrentAssets" localSheetId="0">#REF!</definedName>
    <definedName name="CurrentAssets">#REF!</definedName>
    <definedName name="CurrentLiabilities" localSheetId="3">#REF!</definedName>
    <definedName name="CurrentLiabilities" localSheetId="2">#REF!</definedName>
    <definedName name="CurrentLiabilities" localSheetId="1">#REF!</definedName>
    <definedName name="CurrentLiabilities" localSheetId="0">#REF!</definedName>
    <definedName name="CurrentLiabilities">#REF!</definedName>
    <definedName name="CY_Accounts_Receivable" localSheetId="0">'[2]Bal Sheet'!#REF!</definedName>
    <definedName name="CY_Accounts_Receivable">'[2]Bal Sheet'!#REF!</definedName>
    <definedName name="CY_Cash" localSheetId="0">'[2]Bal Sheet'!#REF!</definedName>
    <definedName name="CY_Cash">'[2]Bal Sheet'!#REF!</definedName>
    <definedName name="CY_Common_Equity" localSheetId="0">'[2]Bal Sheet'!#REF!</definedName>
    <definedName name="CY_Common_Equity">'[2]Bal Sheet'!#REF!</definedName>
    <definedName name="CY_Current_Liabilities" localSheetId="0">'[2]Bal Sheet'!#REF!</definedName>
    <definedName name="CY_Current_Liabilities">'[2]Bal Sheet'!#REF!</definedName>
    <definedName name="CY_Intangible_Assets" localSheetId="0">'[2]Bal Sheet'!#REF!</definedName>
    <definedName name="CY_Intangible_Assets">'[2]Bal Sheet'!#REF!</definedName>
    <definedName name="CY_Inventory" localSheetId="0">'[2]Bal Sheet'!#REF!</definedName>
    <definedName name="CY_Inventory">'[2]Bal Sheet'!#REF!</definedName>
    <definedName name="CY_LIABIL_EQUITY" localSheetId="0">'[2]Bal Sheet'!#REF!</definedName>
    <definedName name="CY_LIABIL_EQUITY">'[2]Bal Sheet'!#REF!</definedName>
    <definedName name="CY_LT_Debt" localSheetId="0">'[2]Bal Sheet'!#REF!</definedName>
    <definedName name="CY_LT_Debt">'[2]Bal Sheet'!#REF!</definedName>
    <definedName name="CY_Marketable_Sec" localSheetId="0">'[2]Bal Sheet'!#REF!</definedName>
    <definedName name="CY_Marketable_Sec">'[2]Bal Sheet'!#REF!</definedName>
    <definedName name="cy_net_income" localSheetId="3">#REF!</definedName>
    <definedName name="cy_net_income" localSheetId="2">#REF!</definedName>
    <definedName name="cy_net_income" localSheetId="1">#REF!</definedName>
    <definedName name="cy_net_income" localSheetId="0">#REF!</definedName>
    <definedName name="cy_net_income">#REF!</definedName>
    <definedName name="CY_Other_Curr_Assets" localSheetId="0">'[2]Bal Sheet'!#REF!</definedName>
    <definedName name="CY_Other_Curr_Assets">'[2]Bal Sheet'!#REF!</definedName>
    <definedName name="CY_Other_LT_Assets" localSheetId="0">'[2]Bal Sheet'!#REF!</definedName>
    <definedName name="CY_Other_LT_Assets">'[2]Bal Sheet'!#REF!</definedName>
    <definedName name="CY_Other_LT_Liabilities" localSheetId="0">'[2]Bal Sheet'!#REF!</definedName>
    <definedName name="CY_Other_LT_Liabilities">'[2]Bal Sheet'!#REF!</definedName>
    <definedName name="CY_Preferred_Stock" localSheetId="0">'[2]Bal Sheet'!#REF!</definedName>
    <definedName name="CY_Preferred_Stock">'[2]Bal Sheet'!#REF!</definedName>
    <definedName name="CY_QUICK_ASSETS" localSheetId="0">'[2]Bal Sheet'!#REF!</definedName>
    <definedName name="CY_QUICK_ASSETS">'[2]Bal Sheet'!#REF!</definedName>
    <definedName name="cy_ret_earn_beg" localSheetId="3">#REF!</definedName>
    <definedName name="cy_ret_earn_beg" localSheetId="2">#REF!</definedName>
    <definedName name="cy_ret_earn_beg" localSheetId="1">#REF!</definedName>
    <definedName name="cy_ret_earn_beg" localSheetId="0">#REF!</definedName>
    <definedName name="cy_ret_earn_beg">#REF!</definedName>
    <definedName name="cy_retained_earnings" localSheetId="3">#REF!</definedName>
    <definedName name="cy_retained_earnings" localSheetId="2">#REF!</definedName>
    <definedName name="cy_retained_earnings" localSheetId="1">#REF!</definedName>
    <definedName name="cy_retained_earnings" localSheetId="0">#REF!</definedName>
    <definedName name="cy_retained_earnings">#REF!</definedName>
    <definedName name="CY_Tangible_Assets" localSheetId="0">'[2]Bal Sheet'!#REF!</definedName>
    <definedName name="CY_Tangible_Assets">'[2]Bal Sheet'!#REF!</definedName>
    <definedName name="CY_TOTAL_ASSETS" localSheetId="0">'[2]Bal Sheet'!#REF!</definedName>
    <definedName name="CY_TOTAL_ASSETS">'[2]Bal Sheet'!#REF!</definedName>
    <definedName name="CY_TOTAL_CURR_ASSETS" localSheetId="0">'[2]Bal Sheet'!#REF!</definedName>
    <definedName name="CY_TOTAL_CURR_ASSETS">'[2]Bal Sheet'!#REF!</definedName>
    <definedName name="CY_TOTAL_DEBT" localSheetId="0">'[2]Bal Sheet'!#REF!</definedName>
    <definedName name="CY_TOTAL_DEBT">'[2]Bal Sheet'!#REF!</definedName>
    <definedName name="CY_TOTAL_EQUITY" localSheetId="0">'[2]Bal Sheet'!#REF!</definedName>
    <definedName name="CY_TOTAL_EQUITY">'[2]Bal Sheet'!#REF!</definedName>
    <definedName name="DDA" localSheetId="3">#REF!</definedName>
    <definedName name="DDA" localSheetId="2">#REF!</definedName>
    <definedName name="DDA" localSheetId="1">#REF!</definedName>
    <definedName name="DDA" localSheetId="0">#REF!</definedName>
    <definedName name="DDA">#REF!</definedName>
    <definedName name="dem_month" localSheetId="3">#REF!</definedName>
    <definedName name="dem_month" localSheetId="2">#REF!</definedName>
    <definedName name="dem_month" localSheetId="1">#REF!</definedName>
    <definedName name="dem_month" localSheetId="0">#REF!</definedName>
    <definedName name="dem_month">#REF!</definedName>
    <definedName name="dem_year" localSheetId="3">#REF!</definedName>
    <definedName name="dem_year" localSheetId="2">#REF!</definedName>
    <definedName name="dem_year" localSheetId="1">#REF!</definedName>
    <definedName name="dem_year" localSheetId="0">#REF!</definedName>
    <definedName name="dem_year">#REF!</definedName>
    <definedName name="Disaggregations" localSheetId="0">'[5]Depreciation2'!#REF!</definedName>
    <definedName name="Disaggregations">'[5]Depreciation2'!#REF!</definedName>
    <definedName name="Divs" localSheetId="3">#REF!</definedName>
    <definedName name="Divs" localSheetId="2">#REF!</definedName>
    <definedName name="Divs" localSheetId="1">#REF!</definedName>
    <definedName name="Divs" localSheetId="0">#REF!</definedName>
    <definedName name="Divs">#REF!</definedName>
    <definedName name="EBIT" localSheetId="3">#REF!</definedName>
    <definedName name="EBIT" localSheetId="2">#REF!</definedName>
    <definedName name="EBIT" localSheetId="1">#REF!</definedName>
    <definedName name="EBIT" localSheetId="0">#REF!</definedName>
    <definedName name="EBIT">#REF!</definedName>
    <definedName name="EBITDA" localSheetId="3">#REF!</definedName>
    <definedName name="EBITDA" localSheetId="2">#REF!</definedName>
    <definedName name="EBITDA" localSheetId="1">#REF!</definedName>
    <definedName name="EBITDA" localSheetId="0">#REF!</definedName>
    <definedName name="EBITDA">#REF!</definedName>
    <definedName name="EBT" localSheetId="3">#REF!</definedName>
    <definedName name="EBT" localSheetId="2">#REF!</definedName>
    <definedName name="EBT" localSheetId="1">#REF!</definedName>
    <definedName name="EBT" localSheetId="0">#REF!</definedName>
    <definedName name="EBT">#REF!</definedName>
    <definedName name="Equity" localSheetId="3">#REF!</definedName>
    <definedName name="Equity" localSheetId="2">#REF!</definedName>
    <definedName name="Equity" localSheetId="1">#REF!</definedName>
    <definedName name="Equity" localSheetId="0">#REF!</definedName>
    <definedName name="Equity">#REF!</definedName>
    <definedName name="EquityInc" localSheetId="3">#REF!</definedName>
    <definedName name="EquityInc" localSheetId="2">#REF!</definedName>
    <definedName name="EquityInc" localSheetId="1">#REF!</definedName>
    <definedName name="EquityInc" localSheetId="0">#REF!</definedName>
    <definedName name="EquityInc">#REF!</definedName>
    <definedName name="euro_month" localSheetId="3">#REF!</definedName>
    <definedName name="euro_month" localSheetId="2">#REF!</definedName>
    <definedName name="euro_month" localSheetId="1">#REF!</definedName>
    <definedName name="euro_month" localSheetId="0">#REF!</definedName>
    <definedName name="euro_month">#REF!</definedName>
    <definedName name="euro_year" localSheetId="3">#REF!</definedName>
    <definedName name="euro_year" localSheetId="2">#REF!</definedName>
    <definedName name="euro_year" localSheetId="1">#REF!</definedName>
    <definedName name="euro_year" localSheetId="0">#REF!</definedName>
    <definedName name="euro_year">#REF!</definedName>
    <definedName name="FA" localSheetId="3">#REF!</definedName>
    <definedName name="FA" localSheetId="2">#REF!</definedName>
    <definedName name="FA" localSheetId="1">#REF!</definedName>
    <definedName name="FA" localSheetId="0">#REF!</definedName>
    <definedName name="FA">#REF!</definedName>
    <definedName name="FFO" localSheetId="3">#REF!</definedName>
    <definedName name="FFO" localSheetId="2">#REF!</definedName>
    <definedName name="FFO" localSheetId="1">#REF!</definedName>
    <definedName name="FFO" localSheetId="0">#REF!</definedName>
    <definedName name="FFO">#REF!</definedName>
    <definedName name="Format0Dec">'[3]SMSTemp'!$B$15</definedName>
    <definedName name="Format2Dec">'[3]SMSTemp'!$B$13</definedName>
    <definedName name="gbr_month" localSheetId="3">#REF!</definedName>
    <definedName name="gbr_month" localSheetId="2">#REF!</definedName>
    <definedName name="gbr_month" localSheetId="1">#REF!</definedName>
    <definedName name="gbr_month" localSheetId="0">#REF!</definedName>
    <definedName name="gbr_month">#REF!</definedName>
    <definedName name="gbr_year" localSheetId="3">#REF!</definedName>
    <definedName name="gbr_year" localSheetId="2">#REF!</definedName>
    <definedName name="gbr_year" localSheetId="1">#REF!</definedName>
    <definedName name="gbr_year" localSheetId="0">#REF!</definedName>
    <definedName name="gbr_year">#REF!</definedName>
    <definedName name="GrossMgin" localSheetId="3">#REF!</definedName>
    <definedName name="GrossMgin" localSheetId="2">#REF!</definedName>
    <definedName name="GrossMgin" localSheetId="1">#REF!</definedName>
    <definedName name="GrossMgin" localSheetId="0">#REF!</definedName>
    <definedName name="GrossMgin">#REF!</definedName>
    <definedName name="h" localSheetId="3">#REF!</definedName>
    <definedName name="h" localSheetId="2">#REF!</definedName>
    <definedName name="h" localSheetId="1">#REF!</definedName>
    <definedName name="h" localSheetId="0">#REF!</definedName>
    <definedName name="h">#REF!</definedName>
    <definedName name="half">'[6]US Dollar 2004'!$C$17:$C$191</definedName>
    <definedName name="IC" localSheetId="3">#REF!</definedName>
    <definedName name="IC" localSheetId="2">#REF!</definedName>
    <definedName name="IC" localSheetId="1">#REF!</definedName>
    <definedName name="IC" localSheetId="0">#REF!</definedName>
    <definedName name="IC">#REF!</definedName>
    <definedName name="Interest" localSheetId="3">#REF!</definedName>
    <definedName name="Interest" localSheetId="2">#REF!</definedName>
    <definedName name="Interest" localSheetId="1">#REF!</definedName>
    <definedName name="Interest" localSheetId="0">#REF!</definedName>
    <definedName name="Interest">#REF!</definedName>
    <definedName name="InterestCash" localSheetId="3">#REF!</definedName>
    <definedName name="InterestCash" localSheetId="2">#REF!</definedName>
    <definedName name="InterestCash" localSheetId="1">#REF!</definedName>
    <definedName name="InterestCash" localSheetId="0">#REF!</definedName>
    <definedName name="InterestCash">#REF!</definedName>
    <definedName name="InterestTax" localSheetId="3">#REF!</definedName>
    <definedName name="InterestTax" localSheetId="2">#REF!</definedName>
    <definedName name="InterestTax" localSheetId="1">#REF!</definedName>
    <definedName name="InterestTax" localSheetId="0">#REF!</definedName>
    <definedName name="InterestTax">#REF!</definedName>
    <definedName name="Inventory" localSheetId="3">#REF!</definedName>
    <definedName name="Inventory" localSheetId="2">#REF!</definedName>
    <definedName name="Inventory" localSheetId="1">#REF!</definedName>
    <definedName name="Inventory" localSheetId="0">#REF!</definedName>
    <definedName name="Inventory">#REF!</definedName>
    <definedName name="Land" localSheetId="3">#REF!</definedName>
    <definedName name="Land" localSheetId="2">#REF!</definedName>
    <definedName name="Land" localSheetId="1">#REF!</definedName>
    <definedName name="Land" localSheetId="0">#REF!</definedName>
    <definedName name="Land">#REF!</definedName>
    <definedName name="LIBOR" localSheetId="3">#REF!</definedName>
    <definedName name="LIBOR" localSheetId="2">#REF!</definedName>
    <definedName name="LIBOR" localSheetId="1">#REF!</definedName>
    <definedName name="LIBOR" localSheetId="0">#REF!</definedName>
    <definedName name="LIBOR">#REF!</definedName>
    <definedName name="LTDebt" localSheetId="3">#REF!</definedName>
    <definedName name="LTDebt" localSheetId="2">#REF!</definedName>
    <definedName name="LTDebt" localSheetId="1">#REF!</definedName>
    <definedName name="LTDebt" localSheetId="0">#REF!</definedName>
    <definedName name="LTDebt">#REF!</definedName>
    <definedName name="LTDebtInc" localSheetId="3">#REF!</definedName>
    <definedName name="LTDebtInc" localSheetId="2">#REF!</definedName>
    <definedName name="LTDebtInc" localSheetId="1">#REF!</definedName>
    <definedName name="LTDebtInc" localSheetId="0">#REF!</definedName>
    <definedName name="LTDebtInc">#REF!</definedName>
    <definedName name="Monetary_Precision" localSheetId="0">'[5]Depreciation2'!#REF!</definedName>
    <definedName name="Monetary_Precision">'[5]Depreciation2'!#REF!</definedName>
    <definedName name="Names" localSheetId="3">#REF!</definedName>
    <definedName name="Names" localSheetId="2">#REF!</definedName>
    <definedName name="Names" localSheetId="1">#REF!</definedName>
    <definedName name="Names" localSheetId="0">#REF!</definedName>
    <definedName name="Names">#REF!</definedName>
    <definedName name="NI" localSheetId="3">#REF!</definedName>
    <definedName name="NI" localSheetId="2">#REF!</definedName>
    <definedName name="NI" localSheetId="1">#REF!</definedName>
    <definedName name="NI" localSheetId="0">#REF!</definedName>
    <definedName name="NI">#REF!</definedName>
    <definedName name="NOPLAT" localSheetId="3">#REF!</definedName>
    <definedName name="NOPLAT" localSheetId="2">#REF!</definedName>
    <definedName name="NOPLAT" localSheetId="1">#REF!</definedName>
    <definedName name="NOPLAT" localSheetId="0">#REF!</definedName>
    <definedName name="NOPLAT">#REF!</definedName>
    <definedName name="PastInterest" localSheetId="3">#REF!</definedName>
    <definedName name="PastInterest" localSheetId="2">#REF!</definedName>
    <definedName name="PastInterest" localSheetId="1">#REF!</definedName>
    <definedName name="PastInterest" localSheetId="0">#REF!</definedName>
    <definedName name="PastInterest">#REF!</definedName>
    <definedName name="PastInterestTax" localSheetId="3">#REF!</definedName>
    <definedName name="PastInterestTax" localSheetId="2">#REF!</definedName>
    <definedName name="PastInterestTax" localSheetId="1">#REF!</definedName>
    <definedName name="PastInterestTax" localSheetId="0">#REF!</definedName>
    <definedName name="PastInterestTax">#REF!</definedName>
    <definedName name="PhaseIICapex" localSheetId="3">#REF!</definedName>
    <definedName name="PhaseIICapex" localSheetId="2">#REF!</definedName>
    <definedName name="PhaseIICapex" localSheetId="1">#REF!</definedName>
    <definedName name="PhaseIICapex" localSheetId="0">#REF!</definedName>
    <definedName name="PhaseIICapex">#REF!</definedName>
    <definedName name="PL_Dollar_Threshold" localSheetId="0">'[7]Б'!#REF!</definedName>
    <definedName name="PL_Dollar_Threshold">'[7]Б'!#REF!</definedName>
    <definedName name="PL_Percent_Threshold" localSheetId="0">'[7]Б'!#REF!</definedName>
    <definedName name="PL_Percent_Threshold">'[7]Б'!#REF!</definedName>
    <definedName name="PopDate">'[3]SMSTemp'!$B$7</definedName>
    <definedName name="PPE" localSheetId="3">#REF!</definedName>
    <definedName name="PPE" localSheetId="2">#REF!</definedName>
    <definedName name="PPE" localSheetId="1">#REF!</definedName>
    <definedName name="PPE" localSheetId="0">#REF!</definedName>
    <definedName name="PPE">#REF!</definedName>
    <definedName name="PrepBy">'[3]SMSTemp'!$B$6</definedName>
    <definedName name="_xlnm.Print_Area" localSheetId="3">'Капитал'!$A$1:$E$17</definedName>
    <definedName name="_xlnm.Print_Area" localSheetId="2">'ОДДС  '!$A$1:$D$80</definedName>
    <definedName name="_xlnm.Print_Area" localSheetId="1">'ОСД'!$A$1:$D$40</definedName>
    <definedName name="_xlnm.Print_Area" localSheetId="0">'ОФП'!$A$1:$C$51</definedName>
    <definedName name="_xlnm.Print_Area" localSheetId="4">'Ф3'!$A$1:$D$87</definedName>
    <definedName name="py_net_income" localSheetId="3">#REF!</definedName>
    <definedName name="py_net_income" localSheetId="2">#REF!</definedName>
    <definedName name="py_net_income" localSheetId="1">#REF!</definedName>
    <definedName name="py_net_income" localSheetId="0">#REF!</definedName>
    <definedName name="py_net_income">#REF!</definedName>
    <definedName name="PY_NET_PROFIT">'[2]Income Statement'!$E$24</definedName>
    <definedName name="py_ret_earn_beg" localSheetId="3">#REF!</definedName>
    <definedName name="py_ret_earn_beg" localSheetId="2">#REF!</definedName>
    <definedName name="py_ret_earn_beg" localSheetId="1">#REF!</definedName>
    <definedName name="py_ret_earn_beg" localSheetId="0">#REF!</definedName>
    <definedName name="py_ret_earn_beg">#REF!</definedName>
    <definedName name="py_retained_earnings" localSheetId="3">#REF!</definedName>
    <definedName name="py_retained_earnings" localSheetId="2">#REF!</definedName>
    <definedName name="py_retained_earnings" localSheetId="1">#REF!</definedName>
    <definedName name="py_retained_earnings" localSheetId="0">#REF!</definedName>
    <definedName name="py_retained_earnings">#REF!</definedName>
    <definedName name="py_share_equity" localSheetId="0">'[8]Shareholders'' Equity $'!#REF!</definedName>
    <definedName name="py_share_equity">'[8]Shareholders'' Equity $'!#REF!</definedName>
    <definedName name="PY_TOTAL_CURR_ASSETS">'[2]Bal Sheet'!$C$15</definedName>
    <definedName name="PY_TOTAL_EQUITY">'[2]Bal Sheet'!$C$36</definedName>
    <definedName name="PY2_Administration" localSheetId="0">'[7]Б'!#REF!</definedName>
    <definedName name="PY2_Administration">'[7]Б'!#REF!</definedName>
    <definedName name="PY2_Cost_of_Sales" localSheetId="0">'[7]Б'!#REF!</definedName>
    <definedName name="PY2_Cost_of_Sales">'[7]Б'!#REF!</definedName>
    <definedName name="PY2_Current_Liabilities">'[2]Bal Sheet'!$H$23</definedName>
    <definedName name="PY2_Depreciation" localSheetId="0">'[7]Б'!#REF!</definedName>
    <definedName name="PY2_Depreciation">'[7]Б'!#REF!</definedName>
    <definedName name="PY2_Gross_Profit" localSheetId="0">'[7]Б'!#REF!</definedName>
    <definedName name="PY2_Gross_Profit">'[7]Б'!#REF!</definedName>
    <definedName name="PY2_Inc_Bef_Tax" localSheetId="0">'[7]Б'!#REF!</definedName>
    <definedName name="PY2_Inc_Bef_Tax">'[7]Б'!#REF!</definedName>
    <definedName name="PY2_Intangible_Assets">'[2]Bal Sheet'!$H$18</definedName>
    <definedName name="PY2_Interest_Expense" localSheetId="0">'[7]Б'!#REF!</definedName>
    <definedName name="PY2_Interest_Expense">'[7]Б'!#REF!</definedName>
    <definedName name="PY2_LIABIL_EQUITY" localSheetId="0">'[7]А'!#REF!</definedName>
    <definedName name="PY2_LIABIL_EQUITY">'[7]А'!#REF!</definedName>
    <definedName name="PY2_NET_PROFIT" localSheetId="0">'[7]Б'!#REF!</definedName>
    <definedName name="PY2_NET_PROFIT">'[7]Б'!#REF!</definedName>
    <definedName name="PY2_Net_Revenue" localSheetId="0">'[7]Б'!#REF!</definedName>
    <definedName name="PY2_Net_Revenue">'[7]Б'!#REF!</definedName>
    <definedName name="PY2_Operating_Inc" localSheetId="0">'[7]Б'!#REF!</definedName>
    <definedName name="PY2_Operating_Inc">'[7]Б'!#REF!</definedName>
    <definedName name="PY2_Operating_Income" localSheetId="0">'[7]Б'!#REF!</definedName>
    <definedName name="PY2_Operating_Income">'[7]Б'!#REF!</definedName>
    <definedName name="PY2_Other_Exp." localSheetId="0">'[7]Б'!#REF!</definedName>
    <definedName name="PY2_Other_Exp.">'[7]Б'!#REF!</definedName>
    <definedName name="PY2_Selling" localSheetId="0">'[7]Б'!#REF!</definedName>
    <definedName name="PY2_Selling">'[7]Б'!#REF!</definedName>
    <definedName name="PY2_Tangible_Net_Worth" localSheetId="0">'[7]Б'!#REF!</definedName>
    <definedName name="PY2_Tangible_Net_Worth">'[7]Б'!#REF!</definedName>
    <definedName name="PY2_Taxes" localSheetId="0">'[7]Б'!#REF!</definedName>
    <definedName name="PY2_Taxes">'[7]Б'!#REF!</definedName>
    <definedName name="PY2_TOTAL_ASSETS" localSheetId="0">'[7]А'!#REF!</definedName>
    <definedName name="PY2_TOTAL_ASSETS">'[7]А'!#REF!</definedName>
    <definedName name="PY2_TOTAL_CURR_ASSETS">'[2]Bal Sheet'!$H$15</definedName>
    <definedName name="PY2_TOTAL_EQUITY">'[2]Bal Sheet'!$H$36</definedName>
    <definedName name="PY2_Working_Capital" localSheetId="0">'[7]Б'!#REF!</definedName>
    <definedName name="PY2_Working_Capital">'[7]Б'!#REF!</definedName>
    <definedName name="R_Factor" localSheetId="0">'[5]Depreciation2'!#REF!</definedName>
    <definedName name="R_Factor">'[5]Depreciation2'!#REF!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" localSheetId="3">#REF!</definedName>
    <definedName name="RE" localSheetId="2">#REF!</definedName>
    <definedName name="RE" localSheetId="1">#REF!</definedName>
    <definedName name="RE" localSheetId="0">#REF!</definedName>
    <definedName name="RE">#REF!</definedName>
    <definedName name="rur_month" localSheetId="3">#REF!</definedName>
    <definedName name="rur_month" localSheetId="2">#REF!</definedName>
    <definedName name="rur_month" localSheetId="1">#REF!</definedName>
    <definedName name="rur_month" localSheetId="0">#REF!</definedName>
    <definedName name="rur_month">#REF!</definedName>
    <definedName name="rur_year" localSheetId="3">#REF!</definedName>
    <definedName name="rur_year" localSheetId="2">#REF!</definedName>
    <definedName name="rur_year" localSheetId="1">#REF!</definedName>
    <definedName name="rur_year" localSheetId="0">#REF!</definedName>
    <definedName name="rur_year">#REF!</definedName>
    <definedName name="Sales" localSheetId="3">#REF!</definedName>
    <definedName name="Sales" localSheetId="2">#REF!</definedName>
    <definedName name="Sales" localSheetId="1">#REF!</definedName>
    <definedName name="Sales" localSheetId="0">#REF!</definedName>
    <definedName name="Sales">#REF!</definedName>
    <definedName name="SGA" localSheetId="3">#REF!</definedName>
    <definedName name="SGA" localSheetId="2">#REF!</definedName>
    <definedName name="SGA" localSheetId="1">#REF!</definedName>
    <definedName name="SGA" localSheetId="0">#REF!</definedName>
    <definedName name="SGA">#REF!</definedName>
    <definedName name="StoresSchedule" localSheetId="3">#REF!</definedName>
    <definedName name="StoresSchedule" localSheetId="2">#REF!</definedName>
    <definedName name="StoresSchedule" localSheetId="1">#REF!</definedName>
    <definedName name="StoresSchedule" localSheetId="0">#REF!</definedName>
    <definedName name="StoresSchedule">#REF!</definedName>
    <definedName name="Tax" localSheetId="3">#REF!</definedName>
    <definedName name="Tax" localSheetId="2">#REF!</definedName>
    <definedName name="Tax" localSheetId="1">#REF!</definedName>
    <definedName name="Tax" localSheetId="0">#REF!</definedName>
    <definedName name="Tax">#REF!</definedName>
    <definedName name="TaxEBIT" localSheetId="3">#REF!</definedName>
    <definedName name="TaxEBIT" localSheetId="2">#REF!</definedName>
    <definedName name="TaxEBIT" localSheetId="1">#REF!</definedName>
    <definedName name="TaxEBIT" localSheetId="0">#REF!</definedName>
    <definedName name="TaxEBIT">#REF!</definedName>
    <definedName name="TaxRate" localSheetId="3">#REF!</definedName>
    <definedName name="TaxRate" localSheetId="2">#REF!</definedName>
    <definedName name="TaxRate" localSheetId="1">#REF!</definedName>
    <definedName name="TaxRate" localSheetId="0">#REF!</definedName>
    <definedName name="TaxRate">#REF!</definedName>
    <definedName name="TestDescription">'[3]SMSTemp'!$B$5</definedName>
    <definedName name="TextRefCopy1" localSheetId="0">'[9]TB 07'!#REF!</definedName>
    <definedName name="TextRefCopy1">'[9]TB 07'!#REF!</definedName>
    <definedName name="TextRefCopy100" localSheetId="3">#REF!</definedName>
    <definedName name="TextRefCopy100" localSheetId="2">#REF!</definedName>
    <definedName name="TextRefCopy100" localSheetId="1">#REF!</definedName>
    <definedName name="TextRefCopy100" localSheetId="0">#REF!</definedName>
    <definedName name="TextRefCopy100">#REF!</definedName>
    <definedName name="TextRefCopy101" localSheetId="3">#REF!</definedName>
    <definedName name="TextRefCopy101" localSheetId="2">#REF!</definedName>
    <definedName name="TextRefCopy101" localSheetId="1">#REF!</definedName>
    <definedName name="TextRefCopy101" localSheetId="0">#REF!</definedName>
    <definedName name="TextRefCopy101">#REF!</definedName>
    <definedName name="TextRefCopy102" localSheetId="3">#REF!</definedName>
    <definedName name="TextRefCopy102" localSheetId="2">#REF!</definedName>
    <definedName name="TextRefCopy102" localSheetId="1">#REF!</definedName>
    <definedName name="TextRefCopy102" localSheetId="0">#REF!</definedName>
    <definedName name="TextRefCopy102">#REF!</definedName>
    <definedName name="TextRefCopy103" localSheetId="3">#REF!</definedName>
    <definedName name="TextRefCopy103" localSheetId="2">#REF!</definedName>
    <definedName name="TextRefCopy103" localSheetId="1">#REF!</definedName>
    <definedName name="TextRefCopy103" localSheetId="0">#REF!</definedName>
    <definedName name="TextRefCopy103">#REF!</definedName>
    <definedName name="TextRefCopy104" localSheetId="3">#REF!</definedName>
    <definedName name="TextRefCopy104" localSheetId="2">#REF!</definedName>
    <definedName name="TextRefCopy104" localSheetId="1">#REF!</definedName>
    <definedName name="TextRefCopy104" localSheetId="0">#REF!</definedName>
    <definedName name="TextRefCopy104">#REF!</definedName>
    <definedName name="TextRefCopy105" localSheetId="3">#REF!</definedName>
    <definedName name="TextRefCopy105" localSheetId="2">#REF!</definedName>
    <definedName name="TextRefCopy105" localSheetId="1">#REF!</definedName>
    <definedName name="TextRefCopy105" localSheetId="0">#REF!</definedName>
    <definedName name="TextRefCopy105">#REF!</definedName>
    <definedName name="TextRefCopy106" localSheetId="3">#REF!</definedName>
    <definedName name="TextRefCopy106" localSheetId="2">#REF!</definedName>
    <definedName name="TextRefCopy106" localSheetId="1">#REF!</definedName>
    <definedName name="TextRefCopy106" localSheetId="0">#REF!</definedName>
    <definedName name="TextRefCopy106">#REF!</definedName>
    <definedName name="TextRefCopy107" localSheetId="3">#REF!</definedName>
    <definedName name="TextRefCopy107" localSheetId="2">#REF!</definedName>
    <definedName name="TextRefCopy107" localSheetId="1">#REF!</definedName>
    <definedName name="TextRefCopy107" localSheetId="0">#REF!</definedName>
    <definedName name="TextRefCopy107">#REF!</definedName>
    <definedName name="TextRefCopy108" localSheetId="3">#REF!</definedName>
    <definedName name="TextRefCopy108" localSheetId="2">#REF!</definedName>
    <definedName name="TextRefCopy108" localSheetId="1">#REF!</definedName>
    <definedName name="TextRefCopy108" localSheetId="0">#REF!</definedName>
    <definedName name="TextRefCopy108">#REF!</definedName>
    <definedName name="TextRefCopy109" localSheetId="3">#REF!</definedName>
    <definedName name="TextRefCopy109" localSheetId="2">#REF!</definedName>
    <definedName name="TextRefCopy109" localSheetId="1">#REF!</definedName>
    <definedName name="TextRefCopy109" localSheetId="0">#REF!</definedName>
    <definedName name="TextRefCopy109">#REF!</definedName>
    <definedName name="TextRefCopy110" localSheetId="3">#REF!</definedName>
    <definedName name="TextRefCopy110" localSheetId="2">#REF!</definedName>
    <definedName name="TextRefCopy110" localSheetId="1">#REF!</definedName>
    <definedName name="TextRefCopy110" localSheetId="0">#REF!</definedName>
    <definedName name="TextRefCopy110">#REF!</definedName>
    <definedName name="TextRefCopy111" localSheetId="3">#REF!</definedName>
    <definedName name="TextRefCopy111" localSheetId="2">#REF!</definedName>
    <definedName name="TextRefCopy111" localSheetId="1">#REF!</definedName>
    <definedName name="TextRefCopy111" localSheetId="0">#REF!</definedName>
    <definedName name="TextRefCopy111">#REF!</definedName>
    <definedName name="TextRefCopy112" localSheetId="3">#REF!</definedName>
    <definedName name="TextRefCopy112" localSheetId="2">#REF!</definedName>
    <definedName name="TextRefCopy112" localSheetId="1">#REF!</definedName>
    <definedName name="TextRefCopy112" localSheetId="0">#REF!</definedName>
    <definedName name="TextRefCopy112">#REF!</definedName>
    <definedName name="TextRefCopy113" localSheetId="3">#REF!</definedName>
    <definedName name="TextRefCopy113" localSheetId="2">#REF!</definedName>
    <definedName name="TextRefCopy113" localSheetId="1">#REF!</definedName>
    <definedName name="TextRefCopy113" localSheetId="0">#REF!</definedName>
    <definedName name="TextRefCopy113">#REF!</definedName>
    <definedName name="TextRefCopy114" localSheetId="3">#REF!</definedName>
    <definedName name="TextRefCopy114" localSheetId="2">#REF!</definedName>
    <definedName name="TextRefCopy114" localSheetId="1">#REF!</definedName>
    <definedName name="TextRefCopy114" localSheetId="0">#REF!</definedName>
    <definedName name="TextRefCopy114">#REF!</definedName>
    <definedName name="TextRefCopy115" localSheetId="3">#REF!</definedName>
    <definedName name="TextRefCopy115" localSheetId="2">#REF!</definedName>
    <definedName name="TextRefCopy115" localSheetId="1">#REF!</definedName>
    <definedName name="TextRefCopy115" localSheetId="0">#REF!</definedName>
    <definedName name="TextRefCopy115">#REF!</definedName>
    <definedName name="TextRefCopy116" localSheetId="3">#REF!</definedName>
    <definedName name="TextRefCopy116" localSheetId="2">#REF!</definedName>
    <definedName name="TextRefCopy116" localSheetId="1">#REF!</definedName>
    <definedName name="TextRefCopy116" localSheetId="0">#REF!</definedName>
    <definedName name="TextRefCopy116">#REF!</definedName>
    <definedName name="TextRefCopy117" localSheetId="3">#REF!</definedName>
    <definedName name="TextRefCopy117" localSheetId="2">#REF!</definedName>
    <definedName name="TextRefCopy117" localSheetId="1">#REF!</definedName>
    <definedName name="TextRefCopy117" localSheetId="0">#REF!</definedName>
    <definedName name="TextRefCopy117">#REF!</definedName>
    <definedName name="TextRefCopy122" localSheetId="0">'[10]Rollforward'!#REF!</definedName>
    <definedName name="TextRefCopy122">'[10]Rollforward'!#REF!</definedName>
    <definedName name="TextRefCopy123" localSheetId="0">'[11]Rollforward'!#REF!</definedName>
    <definedName name="TextRefCopy123">'[11]Rollforward'!#REF!</definedName>
    <definedName name="TextRefCopy147" localSheetId="3">#REF!</definedName>
    <definedName name="TextRefCopy147" localSheetId="2">#REF!</definedName>
    <definedName name="TextRefCopy147" localSheetId="1">#REF!</definedName>
    <definedName name="TextRefCopy147" localSheetId="0">#REF!</definedName>
    <definedName name="TextRefCopy147">#REF!</definedName>
    <definedName name="TextRefCopy149" localSheetId="3">#REF!</definedName>
    <definedName name="TextRefCopy149" localSheetId="2">#REF!</definedName>
    <definedName name="TextRefCopy149" localSheetId="1">#REF!</definedName>
    <definedName name="TextRefCopy149" localSheetId="0">#REF!</definedName>
    <definedName name="TextRefCopy149">#REF!</definedName>
    <definedName name="TextRefCopy151" localSheetId="3">#REF!</definedName>
    <definedName name="TextRefCopy151" localSheetId="2">#REF!</definedName>
    <definedName name="TextRefCopy151" localSheetId="1">#REF!</definedName>
    <definedName name="TextRefCopy151" localSheetId="0">#REF!</definedName>
    <definedName name="TextRefCopy151">#REF!</definedName>
    <definedName name="TextRefCopy153" localSheetId="3">#REF!</definedName>
    <definedName name="TextRefCopy153" localSheetId="2">#REF!</definedName>
    <definedName name="TextRefCopy153" localSheetId="1">#REF!</definedName>
    <definedName name="TextRefCopy153" localSheetId="0">#REF!</definedName>
    <definedName name="TextRefCopy153">#REF!</definedName>
    <definedName name="TextRefCopy154" localSheetId="3">#REF!</definedName>
    <definedName name="TextRefCopy154" localSheetId="2">#REF!</definedName>
    <definedName name="TextRefCopy154" localSheetId="1">#REF!</definedName>
    <definedName name="TextRefCopy154" localSheetId="0">#REF!</definedName>
    <definedName name="TextRefCopy154">#REF!</definedName>
    <definedName name="TextRefCopy156" localSheetId="3">#REF!</definedName>
    <definedName name="TextRefCopy156" localSheetId="2">#REF!</definedName>
    <definedName name="TextRefCopy156" localSheetId="1">#REF!</definedName>
    <definedName name="TextRefCopy156" localSheetId="0">#REF!</definedName>
    <definedName name="TextRefCopy156">#REF!</definedName>
    <definedName name="TextRefCopy158" localSheetId="3">#REF!</definedName>
    <definedName name="TextRefCopy158" localSheetId="2">#REF!</definedName>
    <definedName name="TextRefCopy158" localSheetId="1">#REF!</definedName>
    <definedName name="TextRefCopy158" localSheetId="0">#REF!</definedName>
    <definedName name="TextRefCopy158">#REF!</definedName>
    <definedName name="TextRefCopy160" localSheetId="3">#REF!</definedName>
    <definedName name="TextRefCopy160" localSheetId="2">#REF!</definedName>
    <definedName name="TextRefCopy160" localSheetId="1">#REF!</definedName>
    <definedName name="TextRefCopy160" localSheetId="0">#REF!</definedName>
    <definedName name="TextRefCopy160">#REF!</definedName>
    <definedName name="TextRefCopy162" localSheetId="3">#REF!</definedName>
    <definedName name="TextRefCopy162" localSheetId="2">#REF!</definedName>
    <definedName name="TextRefCopy162" localSheetId="1">#REF!</definedName>
    <definedName name="TextRefCopy162" localSheetId="0">#REF!</definedName>
    <definedName name="TextRefCopy162">#REF!</definedName>
    <definedName name="TextRefCopy164" localSheetId="3">#REF!</definedName>
    <definedName name="TextRefCopy164" localSheetId="2">#REF!</definedName>
    <definedName name="TextRefCopy164" localSheetId="1">#REF!</definedName>
    <definedName name="TextRefCopy164" localSheetId="0">#REF!</definedName>
    <definedName name="TextRefCopy164">#REF!</definedName>
    <definedName name="TextRefCopy166" localSheetId="3">#REF!</definedName>
    <definedName name="TextRefCopy166" localSheetId="2">#REF!</definedName>
    <definedName name="TextRefCopy166" localSheetId="1">#REF!</definedName>
    <definedName name="TextRefCopy166" localSheetId="0">#REF!</definedName>
    <definedName name="TextRefCopy166">#REF!</definedName>
    <definedName name="TextRefCopy17">'[9]IS07'!$D$17</definedName>
    <definedName name="TextRefCopy170" localSheetId="3">#REF!</definedName>
    <definedName name="TextRefCopy170" localSheetId="2">#REF!</definedName>
    <definedName name="TextRefCopy170" localSheetId="1">#REF!</definedName>
    <definedName name="TextRefCopy170" localSheetId="0">#REF!</definedName>
    <definedName name="TextRefCopy170">#REF!</definedName>
    <definedName name="TextRefCopy172" localSheetId="3">#REF!</definedName>
    <definedName name="TextRefCopy172" localSheetId="2">#REF!</definedName>
    <definedName name="TextRefCopy172" localSheetId="1">#REF!</definedName>
    <definedName name="TextRefCopy172" localSheetId="0">#REF!</definedName>
    <definedName name="TextRefCopy172">#REF!</definedName>
    <definedName name="TextRefCopy173" localSheetId="3">#REF!</definedName>
    <definedName name="TextRefCopy173" localSheetId="2">#REF!</definedName>
    <definedName name="TextRefCopy173" localSheetId="1">#REF!</definedName>
    <definedName name="TextRefCopy173" localSheetId="0">#REF!</definedName>
    <definedName name="TextRefCopy173">#REF!</definedName>
    <definedName name="TextRefCopy175" localSheetId="3">#REF!</definedName>
    <definedName name="TextRefCopy175" localSheetId="2">#REF!</definedName>
    <definedName name="TextRefCopy175" localSheetId="1">#REF!</definedName>
    <definedName name="TextRefCopy175" localSheetId="0">#REF!</definedName>
    <definedName name="TextRefCopy175">#REF!</definedName>
    <definedName name="TextRefCopy177" localSheetId="3">#REF!</definedName>
    <definedName name="TextRefCopy177" localSheetId="2">#REF!</definedName>
    <definedName name="TextRefCopy177" localSheetId="1">#REF!</definedName>
    <definedName name="TextRefCopy177" localSheetId="0">#REF!</definedName>
    <definedName name="TextRefCopy177">#REF!</definedName>
    <definedName name="TextRefCopy179" localSheetId="3">#REF!</definedName>
    <definedName name="TextRefCopy179" localSheetId="2">#REF!</definedName>
    <definedName name="TextRefCopy179" localSheetId="1">#REF!</definedName>
    <definedName name="TextRefCopy179" localSheetId="0">#REF!</definedName>
    <definedName name="TextRefCopy179">#REF!</definedName>
    <definedName name="TextRefCopy18">'[9]BS07'!$D$36</definedName>
    <definedName name="TextRefCopy181" localSheetId="3">#REF!</definedName>
    <definedName name="TextRefCopy181" localSheetId="2">#REF!</definedName>
    <definedName name="TextRefCopy181" localSheetId="1">#REF!</definedName>
    <definedName name="TextRefCopy181" localSheetId="0">#REF!</definedName>
    <definedName name="TextRefCopy181">#REF!</definedName>
    <definedName name="TextRefCopy2" localSheetId="0">'[9]TB 07'!#REF!</definedName>
    <definedName name="TextRefCopy2">'[9]TB 07'!#REF!</definedName>
    <definedName name="TextRefCopy3" localSheetId="0">'[9]TB 07'!#REF!</definedName>
    <definedName name="TextRefCopy3">'[9]TB 07'!#REF!</definedName>
    <definedName name="TextRefCopy33">'[12]FA Mvmnt FINAL'!$T$21</definedName>
    <definedName name="TextRefCopy4" localSheetId="3">#REF!</definedName>
    <definedName name="TextRefCopy4" localSheetId="2">#REF!</definedName>
    <definedName name="TextRefCopy4" localSheetId="1">#REF!</definedName>
    <definedName name="TextRefCopy4" localSheetId="0">#REF!</definedName>
    <definedName name="TextRefCopy4">#REF!</definedName>
    <definedName name="TextRefCopy42" localSheetId="3">#REF!</definedName>
    <definedName name="TextRefCopy42" localSheetId="2">#REF!</definedName>
    <definedName name="TextRefCopy42" localSheetId="1">#REF!</definedName>
    <definedName name="TextRefCopy42" localSheetId="0">#REF!</definedName>
    <definedName name="TextRefCopy42">#REF!</definedName>
    <definedName name="TextRefCopy43" localSheetId="3">#REF!</definedName>
    <definedName name="TextRefCopy43" localSheetId="2">#REF!</definedName>
    <definedName name="TextRefCopy43" localSheetId="1">#REF!</definedName>
    <definedName name="TextRefCopy43" localSheetId="0">#REF!</definedName>
    <definedName name="TextRefCopy43">#REF!</definedName>
    <definedName name="TextRefCopy44" localSheetId="3">#REF!</definedName>
    <definedName name="TextRefCopy44" localSheetId="2">#REF!</definedName>
    <definedName name="TextRefCopy44" localSheetId="1">#REF!</definedName>
    <definedName name="TextRefCopy44" localSheetId="0">#REF!</definedName>
    <definedName name="TextRefCopy44">#REF!</definedName>
    <definedName name="TextRefCopy45" localSheetId="3">#REF!</definedName>
    <definedName name="TextRefCopy45" localSheetId="2">#REF!</definedName>
    <definedName name="TextRefCopy45" localSheetId="1">#REF!</definedName>
    <definedName name="TextRefCopy45" localSheetId="0">#REF!</definedName>
    <definedName name="TextRefCopy45">#REF!</definedName>
    <definedName name="TextRefCopy46" localSheetId="3">#REF!</definedName>
    <definedName name="TextRefCopy46" localSheetId="2">#REF!</definedName>
    <definedName name="TextRefCopy46" localSheetId="1">#REF!</definedName>
    <definedName name="TextRefCopy46" localSheetId="0">#REF!</definedName>
    <definedName name="TextRefCopy46">#REF!</definedName>
    <definedName name="TextRefCopy47" localSheetId="3">#REF!</definedName>
    <definedName name="TextRefCopy47" localSheetId="2">#REF!</definedName>
    <definedName name="TextRefCopy47" localSheetId="1">#REF!</definedName>
    <definedName name="TextRefCopy47" localSheetId="0">#REF!</definedName>
    <definedName name="TextRefCopy47">#REF!</definedName>
    <definedName name="TextRefCopy49" localSheetId="3">#REF!</definedName>
    <definedName name="TextRefCopy49" localSheetId="2">#REF!</definedName>
    <definedName name="TextRefCopy49" localSheetId="1">#REF!</definedName>
    <definedName name="TextRefCopy49" localSheetId="0">#REF!</definedName>
    <definedName name="TextRefCopy49">#REF!</definedName>
    <definedName name="TextRefCopy5" localSheetId="3">#REF!</definedName>
    <definedName name="TextRefCopy5" localSheetId="2">#REF!</definedName>
    <definedName name="TextRefCopy5" localSheetId="1">#REF!</definedName>
    <definedName name="TextRefCopy5" localSheetId="0">#REF!</definedName>
    <definedName name="TextRefCopy5">#REF!</definedName>
    <definedName name="TextRefCopy50" localSheetId="3">#REF!</definedName>
    <definedName name="TextRefCopy50" localSheetId="2">#REF!</definedName>
    <definedName name="TextRefCopy50" localSheetId="1">#REF!</definedName>
    <definedName name="TextRefCopy50" localSheetId="0">#REF!</definedName>
    <definedName name="TextRefCopy50">#REF!</definedName>
    <definedName name="TextRefCopy51" localSheetId="3">#REF!</definedName>
    <definedName name="TextRefCopy51" localSheetId="2">#REF!</definedName>
    <definedName name="TextRefCopy51" localSheetId="1">#REF!</definedName>
    <definedName name="TextRefCopy51" localSheetId="0">#REF!</definedName>
    <definedName name="TextRefCopy51">#REF!</definedName>
    <definedName name="TextRefCopy52" localSheetId="3">#REF!</definedName>
    <definedName name="TextRefCopy52" localSheetId="2">#REF!</definedName>
    <definedName name="TextRefCopy52" localSheetId="1">#REF!</definedName>
    <definedName name="TextRefCopy52" localSheetId="0">#REF!</definedName>
    <definedName name="TextRefCopy52">#REF!</definedName>
    <definedName name="TextRefCopy53" localSheetId="3">#REF!</definedName>
    <definedName name="TextRefCopy53" localSheetId="2">#REF!</definedName>
    <definedName name="TextRefCopy53" localSheetId="1">#REF!</definedName>
    <definedName name="TextRefCopy53" localSheetId="0">#REF!</definedName>
    <definedName name="TextRefCopy53">#REF!</definedName>
    <definedName name="TextRefCopy54" localSheetId="3">#REF!</definedName>
    <definedName name="TextRefCopy54" localSheetId="2">#REF!</definedName>
    <definedName name="TextRefCopy54" localSheetId="1">#REF!</definedName>
    <definedName name="TextRefCopy54" localSheetId="0">#REF!</definedName>
    <definedName name="TextRefCopy54">#REF!</definedName>
    <definedName name="TextRefCopy55" localSheetId="3">#REF!</definedName>
    <definedName name="TextRefCopy55" localSheetId="2">#REF!</definedName>
    <definedName name="TextRefCopy55" localSheetId="1">#REF!</definedName>
    <definedName name="TextRefCopy55" localSheetId="0">#REF!</definedName>
    <definedName name="TextRefCopy55">#REF!</definedName>
    <definedName name="TextRefCopy56" localSheetId="3">#REF!</definedName>
    <definedName name="TextRefCopy56" localSheetId="2">#REF!</definedName>
    <definedName name="TextRefCopy56" localSheetId="1">#REF!</definedName>
    <definedName name="TextRefCopy56" localSheetId="0">#REF!</definedName>
    <definedName name="TextRefCopy56">#REF!</definedName>
    <definedName name="TextRefCopy58" localSheetId="3">#REF!</definedName>
    <definedName name="TextRefCopy58" localSheetId="2">#REF!</definedName>
    <definedName name="TextRefCopy58" localSheetId="1">#REF!</definedName>
    <definedName name="TextRefCopy58" localSheetId="0">#REF!</definedName>
    <definedName name="TextRefCopy58">#REF!</definedName>
    <definedName name="TextRefCopy59" localSheetId="3">#REF!</definedName>
    <definedName name="TextRefCopy59" localSheetId="2">#REF!</definedName>
    <definedName name="TextRefCopy59" localSheetId="1">#REF!</definedName>
    <definedName name="TextRefCopy59" localSheetId="0">#REF!</definedName>
    <definedName name="TextRefCopy59">#REF!</definedName>
    <definedName name="TextRefCopy60" localSheetId="3">#REF!</definedName>
    <definedName name="TextRefCopy60" localSheetId="2">#REF!</definedName>
    <definedName name="TextRefCopy60" localSheetId="1">#REF!</definedName>
    <definedName name="TextRefCopy60" localSheetId="0">#REF!</definedName>
    <definedName name="TextRefCopy60">#REF!</definedName>
    <definedName name="TextRefCopy61" localSheetId="3">#REF!</definedName>
    <definedName name="TextRefCopy61" localSheetId="2">#REF!</definedName>
    <definedName name="TextRefCopy61" localSheetId="1">#REF!</definedName>
    <definedName name="TextRefCopy61" localSheetId="0">#REF!</definedName>
    <definedName name="TextRefCopy61">#REF!</definedName>
    <definedName name="TextRefCopy62" localSheetId="3">#REF!</definedName>
    <definedName name="TextRefCopy62" localSheetId="2">#REF!</definedName>
    <definedName name="TextRefCopy62" localSheetId="1">#REF!</definedName>
    <definedName name="TextRefCopy62" localSheetId="0">#REF!</definedName>
    <definedName name="TextRefCopy62">#REF!</definedName>
    <definedName name="TextRefCopy63" localSheetId="3">#REF!</definedName>
    <definedName name="TextRefCopy63" localSheetId="2">#REF!</definedName>
    <definedName name="TextRefCopy63" localSheetId="1">#REF!</definedName>
    <definedName name="TextRefCopy63" localSheetId="0">#REF!</definedName>
    <definedName name="TextRefCopy63">#REF!</definedName>
    <definedName name="TextRefCopy64" localSheetId="3">#REF!</definedName>
    <definedName name="TextRefCopy64" localSheetId="2">#REF!</definedName>
    <definedName name="TextRefCopy64" localSheetId="1">#REF!</definedName>
    <definedName name="TextRefCopy64" localSheetId="0">#REF!</definedName>
    <definedName name="TextRefCopy64">#REF!</definedName>
    <definedName name="TextRefCopy65" localSheetId="3">#REF!</definedName>
    <definedName name="TextRefCopy65" localSheetId="2">#REF!</definedName>
    <definedName name="TextRefCopy65" localSheetId="1">#REF!</definedName>
    <definedName name="TextRefCopy65" localSheetId="0">#REF!</definedName>
    <definedName name="TextRefCopy65">#REF!</definedName>
    <definedName name="TextRefCopy66" localSheetId="3">#REF!</definedName>
    <definedName name="TextRefCopy66" localSheetId="2">#REF!</definedName>
    <definedName name="TextRefCopy66" localSheetId="1">#REF!</definedName>
    <definedName name="TextRefCopy66" localSheetId="0">#REF!</definedName>
    <definedName name="TextRefCopy66">#REF!</definedName>
    <definedName name="TextRefCopy67" localSheetId="3">#REF!</definedName>
    <definedName name="TextRefCopy67" localSheetId="2">#REF!</definedName>
    <definedName name="TextRefCopy67" localSheetId="1">#REF!</definedName>
    <definedName name="TextRefCopy67" localSheetId="0">#REF!</definedName>
    <definedName name="TextRefCopy67">#REF!</definedName>
    <definedName name="TextRefCopy72" localSheetId="3">#REF!</definedName>
    <definedName name="TextRefCopy72" localSheetId="2">#REF!</definedName>
    <definedName name="TextRefCopy72" localSheetId="1">#REF!</definedName>
    <definedName name="TextRefCopy72" localSheetId="0">#REF!</definedName>
    <definedName name="TextRefCopy72">#REF!</definedName>
    <definedName name="TextRefCopy76" localSheetId="3">#REF!</definedName>
    <definedName name="TextRefCopy76" localSheetId="2">#REF!</definedName>
    <definedName name="TextRefCopy76" localSheetId="1">#REF!</definedName>
    <definedName name="TextRefCopy76" localSheetId="0">#REF!</definedName>
    <definedName name="TextRefCopy76">#REF!</definedName>
    <definedName name="TextRefCopy77" localSheetId="3">#REF!</definedName>
    <definedName name="TextRefCopy77" localSheetId="2">#REF!</definedName>
    <definedName name="TextRefCopy77" localSheetId="1">#REF!</definedName>
    <definedName name="TextRefCopy77" localSheetId="0">#REF!</definedName>
    <definedName name="TextRefCopy77">#REF!</definedName>
    <definedName name="TextRefCopy78" localSheetId="3">#REF!</definedName>
    <definedName name="TextRefCopy78" localSheetId="2">#REF!</definedName>
    <definedName name="TextRefCopy78" localSheetId="1">#REF!</definedName>
    <definedName name="TextRefCopy78" localSheetId="0">#REF!</definedName>
    <definedName name="TextRefCopy78">#REF!</definedName>
    <definedName name="TextRefCopy79" localSheetId="3">#REF!</definedName>
    <definedName name="TextRefCopy79" localSheetId="2">#REF!</definedName>
    <definedName name="TextRefCopy79" localSheetId="1">#REF!</definedName>
    <definedName name="TextRefCopy79" localSheetId="0">#REF!</definedName>
    <definedName name="TextRefCopy79">#REF!</definedName>
    <definedName name="TextRefCopy8">'[9]Additional Entries to TB'!$E$229</definedName>
    <definedName name="TextRefCopy80" localSheetId="3">#REF!</definedName>
    <definedName name="TextRefCopy80" localSheetId="2">#REF!</definedName>
    <definedName name="TextRefCopy80" localSheetId="1">#REF!</definedName>
    <definedName name="TextRefCopy80" localSheetId="0">#REF!</definedName>
    <definedName name="TextRefCopy80">#REF!</definedName>
    <definedName name="TextRefCopy81" localSheetId="3">#REF!</definedName>
    <definedName name="TextRefCopy81" localSheetId="2">#REF!</definedName>
    <definedName name="TextRefCopy81" localSheetId="1">#REF!</definedName>
    <definedName name="TextRefCopy81" localSheetId="0">#REF!</definedName>
    <definedName name="TextRefCopy81">#REF!</definedName>
    <definedName name="TextRefCopy82" localSheetId="3">#REF!</definedName>
    <definedName name="TextRefCopy82" localSheetId="2">#REF!</definedName>
    <definedName name="TextRefCopy82" localSheetId="1">#REF!</definedName>
    <definedName name="TextRefCopy82" localSheetId="0">#REF!</definedName>
    <definedName name="TextRefCopy82">#REF!</definedName>
    <definedName name="TextRefCopy83" localSheetId="3">#REF!</definedName>
    <definedName name="TextRefCopy83" localSheetId="2">#REF!</definedName>
    <definedName name="TextRefCopy83" localSheetId="1">#REF!</definedName>
    <definedName name="TextRefCopy83" localSheetId="0">#REF!</definedName>
    <definedName name="TextRefCopy83">#REF!</definedName>
    <definedName name="TextRefCopy84" localSheetId="3">#REF!</definedName>
    <definedName name="TextRefCopy84" localSheetId="2">#REF!</definedName>
    <definedName name="TextRefCopy84" localSheetId="1">#REF!</definedName>
    <definedName name="TextRefCopy84" localSheetId="0">#REF!</definedName>
    <definedName name="TextRefCopy84">#REF!</definedName>
    <definedName name="TextRefCopy85" localSheetId="3">#REF!</definedName>
    <definedName name="TextRefCopy85" localSheetId="2">#REF!</definedName>
    <definedName name="TextRefCopy85" localSheetId="1">#REF!</definedName>
    <definedName name="TextRefCopy85" localSheetId="0">#REF!</definedName>
    <definedName name="TextRefCopy85">#REF!</definedName>
    <definedName name="TextRefCopy86" localSheetId="3">#REF!</definedName>
    <definedName name="TextRefCopy86" localSheetId="2">#REF!</definedName>
    <definedName name="TextRefCopy86" localSheetId="1">#REF!</definedName>
    <definedName name="TextRefCopy86" localSheetId="0">#REF!</definedName>
    <definedName name="TextRefCopy86">#REF!</definedName>
    <definedName name="TextRefCopy87" localSheetId="3">#REF!</definedName>
    <definedName name="TextRefCopy87" localSheetId="2">#REF!</definedName>
    <definedName name="TextRefCopy87" localSheetId="1">#REF!</definedName>
    <definedName name="TextRefCopy87" localSheetId="0">#REF!</definedName>
    <definedName name="TextRefCopy87">#REF!</definedName>
    <definedName name="TextRefCopy88" localSheetId="3">#REF!</definedName>
    <definedName name="TextRefCopy88" localSheetId="2">#REF!</definedName>
    <definedName name="TextRefCopy88" localSheetId="1">#REF!</definedName>
    <definedName name="TextRefCopy88" localSheetId="0">#REF!</definedName>
    <definedName name="TextRefCopy88">#REF!</definedName>
    <definedName name="TextRefCopy89" localSheetId="3">#REF!</definedName>
    <definedName name="TextRefCopy89" localSheetId="2">#REF!</definedName>
    <definedName name="TextRefCopy89" localSheetId="1">#REF!</definedName>
    <definedName name="TextRefCopy89" localSheetId="0">#REF!</definedName>
    <definedName name="TextRefCopy89">#REF!</definedName>
    <definedName name="TextRefCopy90" localSheetId="3">#REF!</definedName>
    <definedName name="TextRefCopy90" localSheetId="2">#REF!</definedName>
    <definedName name="TextRefCopy90" localSheetId="1">#REF!</definedName>
    <definedName name="TextRefCopy90" localSheetId="0">#REF!</definedName>
    <definedName name="TextRefCopy90">#REF!</definedName>
    <definedName name="TextRefCopy93" localSheetId="3">#REF!</definedName>
    <definedName name="TextRefCopy93" localSheetId="2">#REF!</definedName>
    <definedName name="TextRefCopy93" localSheetId="1">#REF!</definedName>
    <definedName name="TextRefCopy93" localSheetId="0">#REF!</definedName>
    <definedName name="TextRefCopy93">#REF!</definedName>
    <definedName name="TextRefCopyRangeCount" hidden="1">3</definedName>
    <definedName name="ucffo" localSheetId="3">#REF!</definedName>
    <definedName name="ucffo" localSheetId="2">#REF!</definedName>
    <definedName name="ucffo" localSheetId="1">#REF!</definedName>
    <definedName name="ucffo" localSheetId="0">#REF!</definedName>
    <definedName name="ucffo">#REF!</definedName>
    <definedName name="UFFO" localSheetId="3">#REF!</definedName>
    <definedName name="UFFO" localSheetId="2">#REF!</definedName>
    <definedName name="UFFO" localSheetId="1">#REF!</definedName>
    <definedName name="UFFO" localSheetId="0">#REF!</definedName>
    <definedName name="UFFO">#REF!</definedName>
    <definedName name="Unconsol">'[4]Unconsol'!$A$1:$A$372</definedName>
    <definedName name="VATRec" localSheetId="3">#REF!</definedName>
    <definedName name="VATRec" localSheetId="2">#REF!</definedName>
    <definedName name="VATRec" localSheetId="1">#REF!</definedName>
    <definedName name="VATRec" localSheetId="0">#REF!</definedName>
    <definedName name="VATRec">#REF!</definedName>
    <definedName name="VATRecInc" localSheetId="3">#REF!</definedName>
    <definedName name="VATRecInc" localSheetId="2">#REF!</definedName>
    <definedName name="VATRecInc" localSheetId="1">#REF!</definedName>
    <definedName name="VATRecInc" localSheetId="0">#REF!</definedName>
    <definedName name="VATRecInc">#REF!</definedName>
    <definedName name="WK" localSheetId="3">#REF!</definedName>
    <definedName name="WK" localSheetId="2">#REF!</definedName>
    <definedName name="WK" localSheetId="1">#REF!</definedName>
    <definedName name="WK" localSheetId="0">#REF!</definedName>
    <definedName name="WK">#REF!</definedName>
    <definedName name="WKInc" localSheetId="3">#REF!</definedName>
    <definedName name="WKInc" localSheetId="2">#REF!</definedName>
    <definedName name="WKInc" localSheetId="1">#REF!</definedName>
    <definedName name="WKInc" localSheetId="0">#REF!</definedName>
    <definedName name="WKInc">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0" hidden="1">'[9]TB 07'!#REF!</definedName>
    <definedName name="XREF_COLUMN_1" hidden="1">'[9]TB 07'!#REF!</definedName>
    <definedName name="XREF_COLUMN_10" localSheetId="3" hidden="1">#REF!</definedName>
    <definedName name="XREF_COLUMN_10" localSheetId="2" hidden="1">#REF!</definedName>
    <definedName name="XREF_COLUMN_10" localSheetId="1" hidden="1">#REF!</definedName>
    <definedName name="XREF_COLUMN_10" localSheetId="0" hidden="1">#REF!</definedName>
    <definedName name="XREF_COLUMN_10" hidden="1">#REF!</definedName>
    <definedName name="XREF_COLUMN_11" localSheetId="3" hidden="1">#REF!</definedName>
    <definedName name="XREF_COLUMN_11" localSheetId="2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2" localSheetId="0" hidden="1">'[9]TB 07'!#REF!</definedName>
    <definedName name="XREF_COLUMN_2" hidden="1">'[9]TB 07'!#REF!</definedName>
    <definedName name="XREF_COLUMN_3" localSheetId="3" hidden="1">#REF!</definedName>
    <definedName name="XREF_COLUMN_3" localSheetId="2" hidden="1">#REF!</definedName>
    <definedName name="XREF_COLUMN_3" localSheetId="1" hidden="1">#REF!</definedName>
    <definedName name="XREF_COLUMN_3" localSheetId="0" hidden="1">#REF!</definedName>
    <definedName name="XREF_COLUMN_3" hidden="1">#REF!</definedName>
    <definedName name="XREF_COLUMN_4" localSheetId="3" hidden="1">#REF!</definedName>
    <definedName name="XREF_COLUMN_4" localSheetId="2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3" hidden="1">#REF!</definedName>
    <definedName name="XREF_COLUMN_5" localSheetId="2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3" hidden="1">#REF!</definedName>
    <definedName name="XREF_COLUMN_6" localSheetId="2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3" hidden="1">#REF!</definedName>
    <definedName name="XREF_COLUMN_7" localSheetId="2" hidden="1">#REF!</definedName>
    <definedName name="XREF_COLUMN_7" localSheetId="1" hidden="1">#REF!</definedName>
    <definedName name="XREF_COLUMN_7" localSheetId="0" hidden="1">#REF!</definedName>
    <definedName name="XREF_COLUMN_7" hidden="1">#REF!</definedName>
    <definedName name="XREF_COLUMN_8" localSheetId="3" hidden="1">#REF!</definedName>
    <definedName name="XREF_COLUMN_8" localSheetId="2" hidden="1">#REF!</definedName>
    <definedName name="XREF_COLUMN_8" localSheetId="1" hidden="1">#REF!</definedName>
    <definedName name="XREF_COLUMN_8" localSheetId="0" hidden="1">#REF!</definedName>
    <definedName name="XREF_COLUMN_8" hidden="1">#REF!</definedName>
    <definedName name="XREF_COLUMN_9" localSheetId="3" hidden="1">#REF!</definedName>
    <definedName name="XREF_COLUMN_9" localSheetId="2" hidden="1">#REF!</definedName>
    <definedName name="XREF_COLUMN_9" localSheetId="1" hidden="1">#REF!</definedName>
    <definedName name="XREF_COLUMN_9" localSheetId="0" hidden="1">#REF!</definedName>
    <definedName name="XREF_COLUMN_9" hidden="1">#REF!</definedName>
    <definedName name="XRefActiveRow" localSheetId="3" hidden="1">#REF!</definedName>
    <definedName name="XRefActiveRow" localSheetId="2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2</definedName>
    <definedName name="XRefCopy1" localSheetId="0" hidden="1">'[9]TB 07'!#REF!</definedName>
    <definedName name="XRefCopy1" hidden="1">'[9]TB 07'!#REF!</definedName>
    <definedName name="XRefCopy10" localSheetId="0" hidden="1">'[9]TB 07'!#REF!</definedName>
    <definedName name="XRefCopy10" hidden="1">'[9]TB 07'!#REF!</definedName>
    <definedName name="XRefCopy10Row" localSheetId="3" hidden="1">#REF!</definedName>
    <definedName name="XRefCopy10Row" localSheetId="2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0" hidden="1">'[9]TB 07'!#REF!</definedName>
    <definedName name="XRefCopy11" hidden="1">'[9]TB 07'!#REF!</definedName>
    <definedName name="XRefCopy11Row" localSheetId="3" hidden="1">#REF!</definedName>
    <definedName name="XRefCopy11Row" localSheetId="2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0" hidden="1">'[9]TB 07'!#REF!</definedName>
    <definedName name="XRefCopy12" hidden="1">'[9]TB 07'!#REF!</definedName>
    <definedName name="XRefCopy12Row" localSheetId="3" hidden="1">#REF!</definedName>
    <definedName name="XRefCopy12Row" localSheetId="2" hidden="1">#REF!</definedName>
    <definedName name="XRefCopy12Row" localSheetId="1" hidden="1">#REF!</definedName>
    <definedName name="XRefCopy12Row" localSheetId="0" hidden="1">#REF!</definedName>
    <definedName name="XRefCopy12Row" hidden="1">#REF!</definedName>
    <definedName name="XRefCopy13" localSheetId="3" hidden="1">#REF!</definedName>
    <definedName name="XRefCopy13" localSheetId="2" hidden="1">#REF!</definedName>
    <definedName name="XRefCopy13" localSheetId="1" hidden="1">#REF!</definedName>
    <definedName name="XRefCopy13" localSheetId="0" hidden="1">#REF!</definedName>
    <definedName name="XRefCopy13" hidden="1">#REF!</definedName>
    <definedName name="XRefCopy13Row" localSheetId="3" hidden="1">#REF!</definedName>
    <definedName name="XRefCopy13Row" localSheetId="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3" hidden="1">#REF!</definedName>
    <definedName name="XRefCopy14" localSheetId="2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3" hidden="1">#REF!</definedName>
    <definedName name="XRefCopy14Row" localSheetId="2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3" hidden="1">#REF!</definedName>
    <definedName name="XRefCopy15" localSheetId="2" hidden="1">#REF!</definedName>
    <definedName name="XRefCopy15" localSheetId="1" hidden="1">#REF!</definedName>
    <definedName name="XRefCopy15" localSheetId="0" hidden="1">#REF!</definedName>
    <definedName name="XRefCopy15" hidden="1">#REF!</definedName>
    <definedName name="XRefCopy15Row" localSheetId="3" hidden="1">#REF!</definedName>
    <definedName name="XRefCopy15Row" localSheetId="2" hidden="1">#REF!</definedName>
    <definedName name="XRefCopy15Row" localSheetId="1" hidden="1">#REF!</definedName>
    <definedName name="XRefCopy15Row" localSheetId="0" hidden="1">#REF!</definedName>
    <definedName name="XRefCopy15Row" hidden="1">#REF!</definedName>
    <definedName name="XRefCopy16" localSheetId="3" hidden="1">#REF!</definedName>
    <definedName name="XRefCopy16" localSheetId="2" hidden="1">#REF!</definedName>
    <definedName name="XRefCopy16" localSheetId="1" hidden="1">#REF!</definedName>
    <definedName name="XRefCopy16" localSheetId="0" hidden="1">#REF!</definedName>
    <definedName name="XRefCopy16" hidden="1">#REF!</definedName>
    <definedName name="XRefCopy16Row" localSheetId="3" hidden="1">#REF!</definedName>
    <definedName name="XRefCopy16Row" localSheetId="2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3" hidden="1">#REF!</definedName>
    <definedName name="XRefCopy17" localSheetId="2" hidden="1">#REF!</definedName>
    <definedName name="XRefCopy17" localSheetId="1" hidden="1">#REF!</definedName>
    <definedName name="XRefCopy17" localSheetId="0" hidden="1">#REF!</definedName>
    <definedName name="XRefCopy17" hidden="1">#REF!</definedName>
    <definedName name="XRefCopy17Row" localSheetId="3" hidden="1">#REF!</definedName>
    <definedName name="XRefCopy17Row" localSheetId="2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3" hidden="1">#REF!</definedName>
    <definedName name="XRefCopy18" localSheetId="2" hidden="1">#REF!</definedName>
    <definedName name="XRefCopy18" localSheetId="1" hidden="1">#REF!</definedName>
    <definedName name="XRefCopy18" localSheetId="0" hidden="1">#REF!</definedName>
    <definedName name="XRefCopy18" hidden="1">#REF!</definedName>
    <definedName name="XRefCopy19" localSheetId="3" hidden="1">#REF!</definedName>
    <definedName name="XRefCopy19" localSheetId="2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3" hidden="1">#REF!</definedName>
    <definedName name="XRefCopy19Row" localSheetId="2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3" hidden="1">#REF!</definedName>
    <definedName name="XRefCopy1Row" localSheetId="2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0" hidden="1">'[9]TB 07'!#REF!</definedName>
    <definedName name="XRefCopy2" hidden="1">'[9]TB 07'!#REF!</definedName>
    <definedName name="XRefCopy20" localSheetId="3" hidden="1">#REF!</definedName>
    <definedName name="XRefCopy20" localSheetId="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3" hidden="1">#REF!</definedName>
    <definedName name="XRefCopy20Row" localSheetId="2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3" hidden="1">#REF!</definedName>
    <definedName name="XRefCopy21" localSheetId="2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3" hidden="1">#REF!</definedName>
    <definedName name="XRefCopy21Row" localSheetId="2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3" hidden="1">#REF!</definedName>
    <definedName name="XRefCopy22" localSheetId="2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3" hidden="1">#REF!</definedName>
    <definedName name="XRefCopy22Row" localSheetId="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3" hidden="1">#REF!</definedName>
    <definedName name="XRefCopy23" localSheetId="2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localSheetId="3" hidden="1">#REF!</definedName>
    <definedName name="XRefCopy23Row" localSheetId="2" hidden="1">#REF!</definedName>
    <definedName name="XRefCopy23Row" localSheetId="1" hidden="1">#REF!</definedName>
    <definedName name="XRefCopy23Row" localSheetId="0" hidden="1">#REF!</definedName>
    <definedName name="XRefCopy23Row" hidden="1">#REF!</definedName>
    <definedName name="XRefCopy24" localSheetId="3" hidden="1">#REF!</definedName>
    <definedName name="XRefCopy24" localSheetId="2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3" hidden="1">#REF!</definedName>
    <definedName name="XRefCopy24Row" localSheetId="2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3" hidden="1">#REF!</definedName>
    <definedName name="XRefCopy25" localSheetId="2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localSheetId="3" hidden="1">#REF!</definedName>
    <definedName name="XRefCopy25Row" localSheetId="2" hidden="1">#REF!</definedName>
    <definedName name="XRefCopy25Row" localSheetId="1" hidden="1">#REF!</definedName>
    <definedName name="XRefCopy25Row" localSheetId="0" hidden="1">#REF!</definedName>
    <definedName name="XRefCopy25Row" hidden="1">#REF!</definedName>
    <definedName name="XRefCopy26" localSheetId="3" hidden="1">#REF!</definedName>
    <definedName name="XRefCopy26" localSheetId="2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3" hidden="1">#REF!</definedName>
    <definedName name="XRefCopy26Row" localSheetId="2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3" hidden="1">#REF!</definedName>
    <definedName name="XRefCopy27" localSheetId="2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3" hidden="1">#REF!</definedName>
    <definedName name="XRefCopy27Row" localSheetId="2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localSheetId="3" hidden="1">#REF!</definedName>
    <definedName name="XRefCopy28" localSheetId="2" hidden="1">#REF!</definedName>
    <definedName name="XRefCopy28" localSheetId="1" hidden="1">#REF!</definedName>
    <definedName name="XRefCopy28" localSheetId="0" hidden="1">#REF!</definedName>
    <definedName name="XRefCopy28" hidden="1">#REF!</definedName>
    <definedName name="XRefCopy28Row" localSheetId="3" hidden="1">#REF!</definedName>
    <definedName name="XRefCopy28Row" localSheetId="2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3" hidden="1">#REF!</definedName>
    <definedName name="XRefCopy29" localSheetId="2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3" hidden="1">#REF!</definedName>
    <definedName name="XRefCopy29Row" localSheetId="2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3" hidden="1">#REF!</definedName>
    <definedName name="XRefCopy2Row" localSheetId="2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0" hidden="1">'[9]TB 07'!#REF!</definedName>
    <definedName name="XRefCopy3" hidden="1">'[9]TB 07'!#REF!</definedName>
    <definedName name="XRefCopy30" localSheetId="3" hidden="1">#REF!</definedName>
    <definedName name="XRefCopy30" localSheetId="2" hidden="1">#REF!</definedName>
    <definedName name="XRefCopy30" localSheetId="1" hidden="1">#REF!</definedName>
    <definedName name="XRefCopy30" localSheetId="0" hidden="1">#REF!</definedName>
    <definedName name="XRefCopy30" hidden="1">#REF!</definedName>
    <definedName name="XRefCopy30Row" localSheetId="3" hidden="1">#REF!</definedName>
    <definedName name="XRefCopy30Row" localSheetId="2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3" hidden="1">#REF!</definedName>
    <definedName name="XRefCopy31" localSheetId="2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3" hidden="1">#REF!</definedName>
    <definedName name="XRefCopy31Row" localSheetId="2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localSheetId="3" hidden="1">#REF!</definedName>
    <definedName name="XRefCopy32" localSheetId="2" hidden="1">#REF!</definedName>
    <definedName name="XRefCopy32" localSheetId="1" hidden="1">#REF!</definedName>
    <definedName name="XRefCopy32" localSheetId="0" hidden="1">#REF!</definedName>
    <definedName name="XRefCopy32" hidden="1">#REF!</definedName>
    <definedName name="XRefCopy32Row" localSheetId="3" hidden="1">#REF!</definedName>
    <definedName name="XRefCopy32Row" localSheetId="2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3" hidden="1">#REF!</definedName>
    <definedName name="XRefCopy33" localSheetId="2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3" hidden="1">#REF!</definedName>
    <definedName name="XRefCopy33Row" localSheetId="2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localSheetId="3" hidden="1">#REF!</definedName>
    <definedName name="XRefCopy34" localSheetId="2" hidden="1">#REF!</definedName>
    <definedName name="XRefCopy34" localSheetId="1" hidden="1">#REF!</definedName>
    <definedName name="XRefCopy34" localSheetId="0" hidden="1">#REF!</definedName>
    <definedName name="XRefCopy34" hidden="1">#REF!</definedName>
    <definedName name="XRefCopy34Row" localSheetId="3" hidden="1">#REF!</definedName>
    <definedName name="XRefCopy34Row" localSheetId="2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3" hidden="1">#REF!</definedName>
    <definedName name="XRefCopy35" localSheetId="2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3" hidden="1">#REF!</definedName>
    <definedName name="XRefCopy35Row" localSheetId="2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localSheetId="3" hidden="1">#REF!</definedName>
    <definedName name="XRefCopy36" localSheetId="2" hidden="1">#REF!</definedName>
    <definedName name="XRefCopy36" localSheetId="1" hidden="1">#REF!</definedName>
    <definedName name="XRefCopy36" localSheetId="0" hidden="1">#REF!</definedName>
    <definedName name="XRefCopy36" hidden="1">#REF!</definedName>
    <definedName name="XRefCopy36Row" localSheetId="3" hidden="1">#REF!</definedName>
    <definedName name="XRefCopy36Row" localSheetId="2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3" hidden="1">#REF!</definedName>
    <definedName name="XRefCopy37" localSheetId="2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3" hidden="1">#REF!</definedName>
    <definedName name="XRefCopy37Row" localSheetId="2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localSheetId="3" hidden="1">#REF!</definedName>
    <definedName name="XRefCopy38" localSheetId="2" hidden="1">#REF!</definedName>
    <definedName name="XRefCopy38" localSheetId="1" hidden="1">#REF!</definedName>
    <definedName name="XRefCopy38" localSheetId="0" hidden="1">#REF!</definedName>
    <definedName name="XRefCopy38" hidden="1">#REF!</definedName>
    <definedName name="XRefCopy38Row" localSheetId="3" hidden="1">#REF!</definedName>
    <definedName name="XRefCopy38Row" localSheetId="2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localSheetId="3" hidden="1">#REF!</definedName>
    <definedName name="XRefCopy39" localSheetId="2" hidden="1">#REF!</definedName>
    <definedName name="XRefCopy39" localSheetId="1" hidden="1">#REF!</definedName>
    <definedName name="XRefCopy39" localSheetId="0" hidden="1">#REF!</definedName>
    <definedName name="XRefCopy39" hidden="1">#REF!</definedName>
    <definedName name="XRefCopy39Row" localSheetId="3" hidden="1">#REF!</definedName>
    <definedName name="XRefCopy39Row" localSheetId="2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3" hidden="1">#REF!</definedName>
    <definedName name="XRefCopy3Row" localSheetId="2" hidden="1">#REF!</definedName>
    <definedName name="XRefCopy3Row" localSheetId="1" hidden="1">#REF!</definedName>
    <definedName name="XRefCopy3Row" localSheetId="0" hidden="1">#REF!</definedName>
    <definedName name="XRefCopy3Row" hidden="1">#REF!</definedName>
    <definedName name="XRefCopy4" localSheetId="0" hidden="1">'[9]TB 07'!#REF!</definedName>
    <definedName name="XRefCopy4" hidden="1">'[9]TB 07'!#REF!</definedName>
    <definedName name="XRefCopy40" localSheetId="3" hidden="1">#REF!</definedName>
    <definedName name="XRefCopy40" localSheetId="2" hidden="1">#REF!</definedName>
    <definedName name="XRefCopy40" localSheetId="1" hidden="1">#REF!</definedName>
    <definedName name="XRefCopy40" localSheetId="0" hidden="1">#REF!</definedName>
    <definedName name="XRefCopy40" hidden="1">#REF!</definedName>
    <definedName name="XRefCopy40Row" localSheetId="3" hidden="1">#REF!</definedName>
    <definedName name="XRefCopy40Row" localSheetId="2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localSheetId="3" hidden="1">#REF!</definedName>
    <definedName name="XRefCopy41" localSheetId="2" hidden="1">#REF!</definedName>
    <definedName name="XRefCopy41" localSheetId="1" hidden="1">#REF!</definedName>
    <definedName name="XRefCopy41" localSheetId="0" hidden="1">#REF!</definedName>
    <definedName name="XRefCopy41" hidden="1">#REF!</definedName>
    <definedName name="XRefCopy41Row" localSheetId="3" hidden="1">#REF!</definedName>
    <definedName name="XRefCopy41Row" localSheetId="2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localSheetId="3" hidden="1">#REF!</definedName>
    <definedName name="XRefCopy42" localSheetId="2" hidden="1">#REF!</definedName>
    <definedName name="XRefCopy42" localSheetId="1" hidden="1">#REF!</definedName>
    <definedName name="XRefCopy42" localSheetId="0" hidden="1">#REF!</definedName>
    <definedName name="XRefCopy42" hidden="1">#REF!</definedName>
    <definedName name="XRefCopy42Row" localSheetId="3" hidden="1">#REF!</definedName>
    <definedName name="XRefCopy42Row" localSheetId="2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localSheetId="3" hidden="1">#REF!</definedName>
    <definedName name="XRefCopy43" localSheetId="2" hidden="1">#REF!</definedName>
    <definedName name="XRefCopy43" localSheetId="1" hidden="1">#REF!</definedName>
    <definedName name="XRefCopy43" localSheetId="0" hidden="1">#REF!</definedName>
    <definedName name="XRefCopy43" hidden="1">#REF!</definedName>
    <definedName name="XRefCopy43Row" localSheetId="3" hidden="1">#REF!</definedName>
    <definedName name="XRefCopy43Row" localSheetId="2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localSheetId="3" hidden="1">#REF!</definedName>
    <definedName name="XRefCopy44" localSheetId="2" hidden="1">#REF!</definedName>
    <definedName name="XRefCopy44" localSheetId="1" hidden="1">#REF!</definedName>
    <definedName name="XRefCopy44" localSheetId="0" hidden="1">#REF!</definedName>
    <definedName name="XRefCopy44" hidden="1">#REF!</definedName>
    <definedName name="XRefCopy45" localSheetId="3" hidden="1">#REF!</definedName>
    <definedName name="XRefCopy45" localSheetId="2" hidden="1">#REF!</definedName>
    <definedName name="XRefCopy45" localSheetId="1" hidden="1">#REF!</definedName>
    <definedName name="XRefCopy45" localSheetId="0" hidden="1">#REF!</definedName>
    <definedName name="XRefCopy45" hidden="1">#REF!</definedName>
    <definedName name="XRefCopy45Row" localSheetId="3" hidden="1">#REF!</definedName>
    <definedName name="XRefCopy45Row" localSheetId="2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" localSheetId="3" hidden="1">#REF!</definedName>
    <definedName name="XRefCopy46" localSheetId="2" hidden="1">#REF!</definedName>
    <definedName name="XRefCopy46" localSheetId="1" hidden="1">#REF!</definedName>
    <definedName name="XRefCopy46" localSheetId="0" hidden="1">#REF!</definedName>
    <definedName name="XRefCopy46" hidden="1">#REF!</definedName>
    <definedName name="XRefCopy46Row" localSheetId="3" hidden="1">#REF!</definedName>
    <definedName name="XRefCopy46Row" localSheetId="2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" localSheetId="3" hidden="1">#REF!</definedName>
    <definedName name="XRefCopy47" localSheetId="2" hidden="1">#REF!</definedName>
    <definedName name="XRefCopy47" localSheetId="1" hidden="1">#REF!</definedName>
    <definedName name="XRefCopy47" localSheetId="0" hidden="1">#REF!</definedName>
    <definedName name="XRefCopy47" hidden="1">#REF!</definedName>
    <definedName name="XRefCopy48" localSheetId="3" hidden="1">#REF!</definedName>
    <definedName name="XRefCopy48" localSheetId="2" hidden="1">#REF!</definedName>
    <definedName name="XRefCopy48" localSheetId="1" hidden="1">#REF!</definedName>
    <definedName name="XRefCopy48" localSheetId="0" hidden="1">#REF!</definedName>
    <definedName name="XRefCopy48" hidden="1">#REF!</definedName>
    <definedName name="XRefCopy48Row" localSheetId="3" hidden="1">#REF!</definedName>
    <definedName name="XRefCopy48Row" localSheetId="2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" localSheetId="3" hidden="1">#REF!</definedName>
    <definedName name="XRefCopy49" localSheetId="2" hidden="1">#REF!</definedName>
    <definedName name="XRefCopy49" localSheetId="1" hidden="1">#REF!</definedName>
    <definedName name="XRefCopy49" localSheetId="0" hidden="1">#REF!</definedName>
    <definedName name="XRefCopy49" hidden="1">#REF!</definedName>
    <definedName name="XRefCopy49Row" localSheetId="3" hidden="1">#REF!</definedName>
    <definedName name="XRefCopy49Row" localSheetId="2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1" hidden="1">#REF!</definedName>
    <definedName name="XRefCopy4Row" localSheetId="0" hidden="1">#REF!</definedName>
    <definedName name="XRefCopy4Row" hidden="1">#REF!</definedName>
    <definedName name="XRefCopy5" localSheetId="0" hidden="1">'[9]TB 07'!#REF!</definedName>
    <definedName name="XRefCopy5" hidden="1">'[9]TB 07'!#REF!</definedName>
    <definedName name="XRefCopy50" localSheetId="3" hidden="1">#REF!</definedName>
    <definedName name="XRefCopy50" localSheetId="2" hidden="1">#REF!</definedName>
    <definedName name="XRefCopy50" localSheetId="1" hidden="1">#REF!</definedName>
    <definedName name="XRefCopy50" localSheetId="0" hidden="1">#REF!</definedName>
    <definedName name="XRefCopy50" hidden="1">#REF!</definedName>
    <definedName name="XRefCopy50Row" localSheetId="3" hidden="1">#REF!</definedName>
    <definedName name="XRefCopy50Row" localSheetId="2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3" hidden="1">#REF!</definedName>
    <definedName name="XRefCopy51" localSheetId="2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3" hidden="1">#REF!</definedName>
    <definedName name="XRefCopy51Row" localSheetId="2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" localSheetId="3" hidden="1">#REF!</definedName>
    <definedName name="XRefCopy52" localSheetId="2" hidden="1">#REF!</definedName>
    <definedName name="XRefCopy52" localSheetId="1" hidden="1">#REF!</definedName>
    <definedName name="XRefCopy52" localSheetId="0" hidden="1">#REF!</definedName>
    <definedName name="XRefCopy52" hidden="1">#REF!</definedName>
    <definedName name="XRefCopy52Row" localSheetId="3" hidden="1">#REF!</definedName>
    <definedName name="XRefCopy52Row" localSheetId="2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" localSheetId="3" hidden="1">#REF!</definedName>
    <definedName name="XRefCopy53" localSheetId="2" hidden="1">#REF!</definedName>
    <definedName name="XRefCopy53" localSheetId="1" hidden="1">#REF!</definedName>
    <definedName name="XRefCopy53" localSheetId="0" hidden="1">#REF!</definedName>
    <definedName name="XRefCopy53" hidden="1">#REF!</definedName>
    <definedName name="XRefCopy53Row" localSheetId="3" hidden="1">#REF!</definedName>
    <definedName name="XRefCopy53Row" localSheetId="2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" localSheetId="3" hidden="1">#REF!</definedName>
    <definedName name="XRefCopy54" localSheetId="2" hidden="1">#REF!</definedName>
    <definedName name="XRefCopy54" localSheetId="1" hidden="1">#REF!</definedName>
    <definedName name="XRefCopy54" localSheetId="0" hidden="1">#REF!</definedName>
    <definedName name="XRefCopy54" hidden="1">#REF!</definedName>
    <definedName name="XRefCopy54Row" localSheetId="3" hidden="1">#REF!</definedName>
    <definedName name="XRefCopy54Row" localSheetId="2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" localSheetId="3" hidden="1">#REF!</definedName>
    <definedName name="XRefCopy55" localSheetId="2" hidden="1">#REF!</definedName>
    <definedName name="XRefCopy55" localSheetId="1" hidden="1">#REF!</definedName>
    <definedName name="XRefCopy55" localSheetId="0" hidden="1">#REF!</definedName>
    <definedName name="XRefCopy55" hidden="1">#REF!</definedName>
    <definedName name="XRefCopy55Row" localSheetId="3" hidden="1">#REF!</definedName>
    <definedName name="XRefCopy55Row" localSheetId="2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" localSheetId="3" hidden="1">#REF!</definedName>
    <definedName name="XRefCopy56" localSheetId="2" hidden="1">#REF!</definedName>
    <definedName name="XRefCopy56" localSheetId="1" hidden="1">#REF!</definedName>
    <definedName name="XRefCopy56" localSheetId="0" hidden="1">#REF!</definedName>
    <definedName name="XRefCopy56" hidden="1">#REF!</definedName>
    <definedName name="XRefCopy56Row" localSheetId="3" hidden="1">#REF!</definedName>
    <definedName name="XRefCopy56Row" localSheetId="2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7" localSheetId="3" hidden="1">#REF!</definedName>
    <definedName name="XRefCopy57" localSheetId="2" hidden="1">#REF!</definedName>
    <definedName name="XRefCopy57" localSheetId="1" hidden="1">#REF!</definedName>
    <definedName name="XRefCopy57" localSheetId="0" hidden="1">#REF!</definedName>
    <definedName name="XRefCopy57" hidden="1">#REF!</definedName>
    <definedName name="XRefCopy57Row" localSheetId="3" hidden="1">#REF!</definedName>
    <definedName name="XRefCopy57Row" localSheetId="2" hidden="1">#REF!</definedName>
    <definedName name="XRefCopy57Row" localSheetId="1" hidden="1">#REF!</definedName>
    <definedName name="XRefCopy57Row" localSheetId="0" hidden="1">#REF!</definedName>
    <definedName name="XRefCopy57Row" hidden="1">#REF!</definedName>
    <definedName name="XRefCopy58" localSheetId="3" hidden="1">#REF!</definedName>
    <definedName name="XRefCopy58" localSheetId="2" hidden="1">#REF!</definedName>
    <definedName name="XRefCopy58" localSheetId="1" hidden="1">#REF!</definedName>
    <definedName name="XRefCopy58" localSheetId="0" hidden="1">#REF!</definedName>
    <definedName name="XRefCopy58" hidden="1">#REF!</definedName>
    <definedName name="XRefCopy58Row" localSheetId="3" hidden="1">#REF!</definedName>
    <definedName name="XRefCopy58Row" localSheetId="2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" localSheetId="3" hidden="1">#REF!</definedName>
    <definedName name="XRefCopy59" localSheetId="2" hidden="1">#REF!</definedName>
    <definedName name="XRefCopy59" localSheetId="1" hidden="1">#REF!</definedName>
    <definedName name="XRefCopy59" localSheetId="0" hidden="1">#REF!</definedName>
    <definedName name="XRefCopy59" hidden="1">#REF!</definedName>
    <definedName name="XRefCopy59Row" localSheetId="3" hidden="1">#REF!</definedName>
    <definedName name="XRefCopy59Row" localSheetId="2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1" hidden="1">#REF!</definedName>
    <definedName name="XRefCopy5Row" localSheetId="0" hidden="1">#REF!</definedName>
    <definedName name="XRefCopy5Row" hidden="1">#REF!</definedName>
    <definedName name="XRefCopy6" localSheetId="0" hidden="1">'[9]TB 07'!#REF!</definedName>
    <definedName name="XRefCopy6" hidden="1">'[9]TB 07'!#REF!</definedName>
    <definedName name="XRefCopy60" localSheetId="3" hidden="1">#REF!</definedName>
    <definedName name="XRefCopy60" localSheetId="2" hidden="1">#REF!</definedName>
    <definedName name="XRefCopy60" localSheetId="1" hidden="1">#REF!</definedName>
    <definedName name="XRefCopy60" localSheetId="0" hidden="1">#REF!</definedName>
    <definedName name="XRefCopy60" hidden="1">#REF!</definedName>
    <definedName name="XRefCopy60Row" localSheetId="3" hidden="1">#REF!</definedName>
    <definedName name="XRefCopy60Row" localSheetId="2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" localSheetId="3" hidden="1">#REF!</definedName>
    <definedName name="XRefCopy61" localSheetId="2" hidden="1">#REF!</definedName>
    <definedName name="XRefCopy61" localSheetId="1" hidden="1">#REF!</definedName>
    <definedName name="XRefCopy61" localSheetId="0" hidden="1">#REF!</definedName>
    <definedName name="XRefCopy61" hidden="1">#REF!</definedName>
    <definedName name="XRefCopy61Row" localSheetId="3" hidden="1">#REF!</definedName>
    <definedName name="XRefCopy61Row" localSheetId="2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" localSheetId="3" hidden="1">#REF!</definedName>
    <definedName name="XRefCopy62" localSheetId="2" hidden="1">#REF!</definedName>
    <definedName name="XRefCopy62" localSheetId="1" hidden="1">#REF!</definedName>
    <definedName name="XRefCopy62" localSheetId="0" hidden="1">#REF!</definedName>
    <definedName name="XRefCopy62" hidden="1">#REF!</definedName>
    <definedName name="XRefCopy62Row" localSheetId="3" hidden="1">#REF!</definedName>
    <definedName name="XRefCopy62Row" localSheetId="2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" localSheetId="3" hidden="1">#REF!</definedName>
    <definedName name="XRefCopy63" localSheetId="2" hidden="1">#REF!</definedName>
    <definedName name="XRefCopy63" localSheetId="1" hidden="1">#REF!</definedName>
    <definedName name="XRefCopy63" localSheetId="0" hidden="1">#REF!</definedName>
    <definedName name="XRefCopy63" hidden="1">#REF!</definedName>
    <definedName name="XRefCopy63Row" localSheetId="3" hidden="1">#REF!</definedName>
    <definedName name="XRefCopy63Row" localSheetId="2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5Row" localSheetId="0" hidden="1">'[13]XREF'!#REF!</definedName>
    <definedName name="XRefCopy65Row" hidden="1">'[13]XREF'!#REF!</definedName>
    <definedName name="XRefCopy67Row" localSheetId="0" hidden="1">'[13]XREF'!#REF!</definedName>
    <definedName name="XRefCopy67Row" hidden="1">'[13]XREF'!#REF!</definedName>
    <definedName name="XRefCopy6Row" localSheetId="3" hidden="1">#REF!</definedName>
    <definedName name="XRefCopy6Row" localSheetId="2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0" hidden="1">'[9]TB 07'!#REF!</definedName>
    <definedName name="XRefCopy7" hidden="1">'[9]TB 07'!#REF!</definedName>
    <definedName name="XRefCopy7Row" localSheetId="3" hidden="1">#REF!</definedName>
    <definedName name="XRefCopy7Row" localSheetId="2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0" hidden="1">'[9]TB 07'!#REF!</definedName>
    <definedName name="XRefCopy8" hidden="1">'[9]TB 07'!#REF!</definedName>
    <definedName name="XRefCopy8Row" localSheetId="3" hidden="1">#REF!</definedName>
    <definedName name="XRefCopy8Row" localSheetId="2" hidden="1">#REF!</definedName>
    <definedName name="XRefCopy8Row" localSheetId="1" hidden="1">#REF!</definedName>
    <definedName name="XRefCopy8Row" localSheetId="0" hidden="1">#REF!</definedName>
    <definedName name="XRefCopy8Row" hidden="1">#REF!</definedName>
    <definedName name="XRefCopy9" localSheetId="0" hidden="1">'[9]TB 07'!#REF!</definedName>
    <definedName name="XRefCopy9" hidden="1">'[9]TB 07'!#REF!</definedName>
    <definedName name="XRefCopy9Row" localSheetId="3" hidden="1">#REF!</definedName>
    <definedName name="XRefCopy9Row" localSheetId="2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12</definedName>
    <definedName name="XRefPaste1" localSheetId="0" hidden="1">'[9]TB 07'!#REF!</definedName>
    <definedName name="XRefPaste1" hidden="1">'[9]TB 07'!#REF!</definedName>
    <definedName name="XRefPaste10" localSheetId="3" hidden="1">#REF!</definedName>
    <definedName name="XRefPaste10" localSheetId="2" hidden="1">#REF!</definedName>
    <definedName name="XRefPaste10" localSheetId="1" hidden="1">#REF!</definedName>
    <definedName name="XRefPaste10" localSheetId="0" hidden="1">#REF!</definedName>
    <definedName name="XRefPaste10" hidden="1">#REF!</definedName>
    <definedName name="XRefPaste10Row" localSheetId="3" hidden="1">#REF!</definedName>
    <definedName name="XRefPaste10Row" localSheetId="2" hidden="1">#REF!</definedName>
    <definedName name="XRefPaste10Row" localSheetId="1" hidden="1">#REF!</definedName>
    <definedName name="XRefPaste10Row" localSheetId="0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3" hidden="1">#REF!</definedName>
    <definedName name="XRefPaste11Row" localSheetId="2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1" hidden="1">#REF!</definedName>
    <definedName name="XRefPaste12" localSheetId="0" hidden="1">#REF!</definedName>
    <definedName name="XRefPaste12" hidden="1">#REF!</definedName>
    <definedName name="XRefPaste12Row" localSheetId="3" hidden="1">#REF!</definedName>
    <definedName name="XRefPaste12Row" localSheetId="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localSheetId="3" hidden="1">#REF!</definedName>
    <definedName name="XRefPaste13Row" localSheetId="2" hidden="1">#REF!</definedName>
    <definedName name="XRefPaste13Row" localSheetId="1" hidden="1">#REF!</definedName>
    <definedName name="XRefPaste13Row" localSheetId="0" hidden="1">#REF!</definedName>
    <definedName name="XRefPaste13Row" hidden="1">#REF!</definedName>
    <definedName name="XRefPaste14" localSheetId="3" hidden="1">#REF!</definedName>
    <definedName name="XRefPaste14" localSheetId="2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3" hidden="1">#REF!</definedName>
    <definedName name="XRefPaste14Row" localSheetId="2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3" hidden="1">#REF!</definedName>
    <definedName name="XRefPaste15" localSheetId="2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3" hidden="1">#REF!</definedName>
    <definedName name="XRefPaste15Row" localSheetId="2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3" hidden="1">#REF!</definedName>
    <definedName name="XRefPaste16" localSheetId="2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3" hidden="1">#REF!</definedName>
    <definedName name="XRefPaste16Row" localSheetId="2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3" hidden="1">#REF!</definedName>
    <definedName name="XRefPaste17" localSheetId="2" hidden="1">#REF!</definedName>
    <definedName name="XRefPaste17" localSheetId="1" hidden="1">#REF!</definedName>
    <definedName name="XRefPaste17" localSheetId="0" hidden="1">#REF!</definedName>
    <definedName name="XRefPaste17" hidden="1">#REF!</definedName>
    <definedName name="XRefPaste17Row" localSheetId="3" hidden="1">#REF!</definedName>
    <definedName name="XRefPaste17Row" localSheetId="2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3" hidden="1">#REF!</definedName>
    <definedName name="XRefPaste18" localSheetId="2" hidden="1">#REF!</definedName>
    <definedName name="XRefPaste18" localSheetId="1" hidden="1">#REF!</definedName>
    <definedName name="XRefPaste18" localSheetId="0" hidden="1">#REF!</definedName>
    <definedName name="XRefPaste18" hidden="1">#REF!</definedName>
    <definedName name="XRefPaste18Row" localSheetId="3" hidden="1">#REF!</definedName>
    <definedName name="XRefPaste18Row" localSheetId="2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localSheetId="3" hidden="1">#REF!</definedName>
    <definedName name="XRefPaste19" localSheetId="2" hidden="1">#REF!</definedName>
    <definedName name="XRefPaste19" localSheetId="1" hidden="1">#REF!</definedName>
    <definedName name="XRefPaste19" localSheetId="0" hidden="1">#REF!</definedName>
    <definedName name="XRefPaste19" hidden="1">#REF!</definedName>
    <definedName name="XRefPaste19Row" localSheetId="3" hidden="1">#REF!</definedName>
    <definedName name="XRefPaste19Row" localSheetId="2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3" hidden="1">#REF!</definedName>
    <definedName name="XRefPaste1Row" localSheetId="2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0" hidden="1">'[9]TB 07'!#REF!</definedName>
    <definedName name="XRefPaste2" hidden="1">'[9]TB 07'!#REF!</definedName>
    <definedName name="XRefPaste20" localSheetId="3" hidden="1">#REF!</definedName>
    <definedName name="XRefPaste20" localSheetId="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localSheetId="3" hidden="1">#REF!</definedName>
    <definedName name="XRefPaste20Row" localSheetId="2" hidden="1">#REF!</definedName>
    <definedName name="XRefPaste20Row" localSheetId="1" hidden="1">#REF!</definedName>
    <definedName name="XRefPaste20Row" localSheetId="0" hidden="1">#REF!</definedName>
    <definedName name="XRefPaste20Row" hidden="1">#REF!</definedName>
    <definedName name="XRefPaste21" localSheetId="3" hidden="1">#REF!</definedName>
    <definedName name="XRefPaste21" localSheetId="2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3" hidden="1">#REF!</definedName>
    <definedName name="XRefPaste21Row" localSheetId="2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3" hidden="1">#REF!</definedName>
    <definedName name="XRefPaste22" localSheetId="2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localSheetId="3" hidden="1">#REF!</definedName>
    <definedName name="XRefPaste22Row" localSheetId="2" hidden="1">#REF!</definedName>
    <definedName name="XRefPaste22Row" localSheetId="1" hidden="1">#REF!</definedName>
    <definedName name="XRefPaste22Row" localSheetId="0" hidden="1">#REF!</definedName>
    <definedName name="XRefPaste22Row" hidden="1">#REF!</definedName>
    <definedName name="XRefPaste23Row" localSheetId="0" hidden="1">'[13]XREF'!#REF!</definedName>
    <definedName name="XRefPaste23Row" hidden="1">'[13]XREF'!#REF!</definedName>
    <definedName name="XRefPaste24Row" localSheetId="0" hidden="1">'[13]XREF'!#REF!</definedName>
    <definedName name="XRefPaste24Row" hidden="1">'[13]XREF'!#REF!</definedName>
    <definedName name="XRefPaste25Row" localSheetId="0" hidden="1">'[13]XREF'!#REF!</definedName>
    <definedName name="XRefPaste25Row" hidden="1">'[13]XREF'!#REF!</definedName>
    <definedName name="XRefPaste26Row" localSheetId="0" hidden="1">'[13]XREF'!#REF!</definedName>
    <definedName name="XRefPaste26Row" hidden="1">'[13]XREF'!#REF!</definedName>
    <definedName name="XRefPaste27Row" localSheetId="0" hidden="1">'[13]XREF'!#REF!</definedName>
    <definedName name="XRefPaste27Row" hidden="1">'[13]XREF'!#REF!</definedName>
    <definedName name="XRefPaste28Row" localSheetId="0" hidden="1">'[13]XREF'!#REF!</definedName>
    <definedName name="XRefPaste28Row" hidden="1">'[13]XREF'!#REF!</definedName>
    <definedName name="XRefPaste29Row" localSheetId="0" hidden="1">'[13]XREF'!#REF!</definedName>
    <definedName name="XRefPaste29Row" hidden="1">'[13]XREF'!#REF!</definedName>
    <definedName name="XRefPaste2Row" localSheetId="3" hidden="1">#REF!</definedName>
    <definedName name="XRefPaste2Row" localSheetId="2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Row" localSheetId="0" hidden="1">'[13]XREF'!#REF!</definedName>
    <definedName name="XRefPaste30Row" hidden="1">'[13]XREF'!#REF!</definedName>
    <definedName name="XRefPaste31Row" localSheetId="0" hidden="1">'[13]XREF'!#REF!</definedName>
    <definedName name="XRefPaste31Row" hidden="1">'[13]XREF'!#REF!</definedName>
    <definedName name="XRefPaste32Row" localSheetId="0" hidden="1">'[13]XREF'!#REF!</definedName>
    <definedName name="XRefPaste32Row" hidden="1">'[13]XREF'!#REF!</definedName>
    <definedName name="XRefPaste33Row" localSheetId="0" hidden="1">'[13]XREF'!#REF!</definedName>
    <definedName name="XRefPaste33Row" hidden="1">'[13]XREF'!#REF!</definedName>
    <definedName name="XRefPaste34Row" localSheetId="0" hidden="1">'[13]XREF'!#REF!</definedName>
    <definedName name="XRefPaste34Row" hidden="1">'[13]XREF'!#REF!</definedName>
    <definedName name="XRefPaste3Row" localSheetId="3" hidden="1">#REF!</definedName>
    <definedName name="XRefPaste3Row" localSheetId="2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Row" localSheetId="3" hidden="1">#REF!</definedName>
    <definedName name="XRefPaste4Row" localSheetId="2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Row" localSheetId="3" hidden="1">#REF!</definedName>
    <definedName name="XRefPaste5Row" localSheetId="2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3" hidden="1">#REF!</definedName>
    <definedName name="XRefPaste6" localSheetId="2" hidden="1">#REF!</definedName>
    <definedName name="XRefPaste6" localSheetId="1" hidden="1">#REF!</definedName>
    <definedName name="XRefPaste6" localSheetId="0" hidden="1">#REF!</definedName>
    <definedName name="XRefPaste6" hidden="1">#REF!</definedName>
    <definedName name="XRefPaste6Row" localSheetId="3" hidden="1">#REF!</definedName>
    <definedName name="XRefPaste6Row" localSheetId="2" hidden="1">#REF!</definedName>
    <definedName name="XRefPaste6Row" localSheetId="1" hidden="1">#REF!</definedName>
    <definedName name="XRefPaste6Row" localSheetId="0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Row" localSheetId="3" hidden="1">#REF!</definedName>
    <definedName name="XRefPaste7Row" localSheetId="2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3" hidden="1">#REF!</definedName>
    <definedName name="XRefPaste8" localSheetId="2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3" hidden="1">#REF!</definedName>
    <definedName name="XRefPaste8Row" localSheetId="2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3" hidden="1">#REF!</definedName>
    <definedName name="XRefPaste9" localSheetId="2" hidden="1">#REF!</definedName>
    <definedName name="XRefPaste9" localSheetId="1" hidden="1">#REF!</definedName>
    <definedName name="XRefPaste9" localSheetId="0" hidden="1">#REF!</definedName>
    <definedName name="XRefPaste9" hidden="1">#REF!</definedName>
    <definedName name="XRefPaste9Row" localSheetId="3" hidden="1">#REF!</definedName>
    <definedName name="XRefPaste9Row" localSheetId="2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2</definedName>
    <definedName name="Years" localSheetId="3">#REF!</definedName>
    <definedName name="Years" localSheetId="2">#REF!</definedName>
    <definedName name="Years" localSheetId="1">#REF!</definedName>
    <definedName name="Years" localSheetId="0">#REF!</definedName>
    <definedName name="Years">#REF!</definedName>
    <definedName name="а" localSheetId="0">'[14]6674-первонач'!#REF!</definedName>
    <definedName name="а">'[14]6674-первонач'!#REF!</definedName>
    <definedName name="а1" localSheetId="0">'[15]ЯНВАРЬ'!#REF!</definedName>
    <definedName name="а1">'[15]ЯНВАРЬ'!#REF!</definedName>
    <definedName name="Б10ДМ" localSheetId="0">'[16]бартер'!#REF!</definedName>
    <definedName name="Б10ДМ">'[16]бартер'!#REF!</definedName>
    <definedName name="Б10дол" localSheetId="0">'[16]бартер'!#REF!</definedName>
    <definedName name="Б10дол">'[16]бартер'!#REF!</definedName>
    <definedName name="Б10руб" localSheetId="0">'[16]бартер'!#REF!</definedName>
    <definedName name="Б10руб">'[16]бартер'!#REF!</definedName>
    <definedName name="Б11ДМ" localSheetId="0">'[16]бартер'!#REF!</definedName>
    <definedName name="Б11ДМ">'[16]бартер'!#REF!</definedName>
    <definedName name="Б11дол" localSheetId="0">'[16]бартер'!#REF!</definedName>
    <definedName name="Б11дол">'[16]бартер'!#REF!</definedName>
    <definedName name="Б11руб" localSheetId="0">'[16]бартер'!#REF!</definedName>
    <definedName name="Б11руб">'[16]бартер'!#REF!</definedName>
    <definedName name="Б12ДМ" localSheetId="0">'[16]бартер'!#REF!</definedName>
    <definedName name="Б12ДМ">'[16]бартер'!#REF!</definedName>
    <definedName name="Б12дол" localSheetId="0">'[16]бартер'!#REF!</definedName>
    <definedName name="Б12дол">'[16]бартер'!#REF!</definedName>
    <definedName name="Б12руб" localSheetId="0">'[16]бартер'!#REF!</definedName>
    <definedName name="Б12руб">'[16]бартер'!#REF!</definedName>
    <definedName name="Б1ДМ" localSheetId="0">'[16]бартер'!#REF!</definedName>
    <definedName name="Б1ДМ">'[16]бартер'!#REF!</definedName>
    <definedName name="Б1дол" localSheetId="0">'[16]бартер'!#REF!</definedName>
    <definedName name="Б1дол">'[16]бартер'!#REF!</definedName>
    <definedName name="Б1руб" localSheetId="0">'[16]бартер'!#REF!</definedName>
    <definedName name="Б1руб">'[16]бартер'!#REF!</definedName>
    <definedName name="Б2ДМ" localSheetId="0">'[16]бартер'!#REF!</definedName>
    <definedName name="Б2ДМ">'[16]бартер'!#REF!</definedName>
    <definedName name="Б2дол" localSheetId="0">'[16]бартер'!#REF!</definedName>
    <definedName name="Б2дол">'[16]бартер'!#REF!</definedName>
    <definedName name="Б2руб" localSheetId="0">'[16]бартер'!#REF!</definedName>
    <definedName name="Б2руб">'[16]бартер'!#REF!</definedName>
    <definedName name="Б3ДМ" localSheetId="0">'[16]бартер'!#REF!</definedName>
    <definedName name="Б3ДМ">'[16]бартер'!#REF!</definedName>
    <definedName name="Б3дол" localSheetId="0">'[16]бартер'!#REF!</definedName>
    <definedName name="Б3дол">'[16]бартер'!#REF!</definedName>
    <definedName name="Б3руб" localSheetId="0">'[16]бартер'!#REF!</definedName>
    <definedName name="Б3руб">'[16]бартер'!#REF!</definedName>
    <definedName name="Б4ДМ" localSheetId="0">'[16]бартер'!#REF!</definedName>
    <definedName name="Б4ДМ">'[16]бартер'!#REF!</definedName>
    <definedName name="Б4дол" localSheetId="0">'[16]бартер'!#REF!</definedName>
    <definedName name="Б4дол">'[16]бартер'!#REF!</definedName>
    <definedName name="Б4руб" localSheetId="0">'[16]бартер'!#REF!</definedName>
    <definedName name="Б4руб">'[16]бартер'!#REF!</definedName>
    <definedName name="Б5ДМ" localSheetId="0">'[16]бартер'!#REF!</definedName>
    <definedName name="Б5ДМ">'[16]бартер'!#REF!</definedName>
    <definedName name="Б5дол" localSheetId="0">'[16]бартер'!#REF!</definedName>
    <definedName name="Б5дол">'[16]бартер'!#REF!</definedName>
    <definedName name="Б5руб" localSheetId="0">'[16]бартер'!#REF!</definedName>
    <definedName name="Б5руб">'[16]бартер'!#REF!</definedName>
    <definedName name="Б6ДМ" localSheetId="0">'[16]бартер'!#REF!</definedName>
    <definedName name="Б6ДМ">'[16]бартер'!#REF!</definedName>
    <definedName name="Б6дол" localSheetId="0">'[16]бартер'!#REF!</definedName>
    <definedName name="Б6дол">'[16]бартер'!#REF!</definedName>
    <definedName name="Б6руб" localSheetId="0">'[16]бартер'!#REF!</definedName>
    <definedName name="Б6руб">'[16]бартер'!#REF!</definedName>
    <definedName name="Б7ДМ" localSheetId="0">'[16]бартер'!#REF!</definedName>
    <definedName name="Б7ДМ">'[16]бартер'!#REF!</definedName>
    <definedName name="Б7дол" localSheetId="0">'[16]бартер'!#REF!</definedName>
    <definedName name="Б7дол">'[16]бартер'!#REF!</definedName>
    <definedName name="Б7руб" localSheetId="0">'[16]бартер'!#REF!</definedName>
    <definedName name="Б7руб">'[16]бартер'!#REF!</definedName>
    <definedName name="Б8ДМ" localSheetId="0">'[16]бартер'!#REF!</definedName>
    <definedName name="Б8ДМ">'[16]бартер'!#REF!</definedName>
    <definedName name="Б8дол" localSheetId="0">'[16]бартер'!#REF!</definedName>
    <definedName name="Б8дол">'[16]бартер'!#REF!</definedName>
    <definedName name="Б8руб" localSheetId="0">'[16]бартер'!#REF!</definedName>
    <definedName name="Б8руб">'[16]бартер'!#REF!</definedName>
    <definedName name="Б9ДМ" localSheetId="0">'[16]бартер'!#REF!</definedName>
    <definedName name="Б9ДМ">'[16]бартер'!#REF!</definedName>
    <definedName name="Б9дол" localSheetId="0">'[16]бартер'!#REF!</definedName>
    <definedName name="Б9дол">'[16]бартер'!#REF!</definedName>
    <definedName name="Б9руб" localSheetId="0">'[16]бартер'!#REF!</definedName>
    <definedName name="Б9руб">'[16]бартер'!#REF!</definedName>
    <definedName name="Бтекдол" localSheetId="0">'[16]бартер'!#REF!</definedName>
    <definedName name="Бтекдол">'[16]бартер'!#REF!</definedName>
    <definedName name="Бтекмар" localSheetId="0">'[16]бартер'!#REF!</definedName>
    <definedName name="Бтекмар">'[16]бартер'!#REF!</definedName>
    <definedName name="Бтекруб" localSheetId="0">'[16]бартер'!#REF!</definedName>
    <definedName name="Бтекруб">'[16]бартер'!#REF!</definedName>
    <definedName name="в" localSheetId="0">'[14]6674-первонач'!#REF!</definedName>
    <definedName name="в">'[14]6674-первонач'!#REF!</definedName>
    <definedName name="курсБ3дол" localSheetId="0">'[16]бартер'!#REF!</definedName>
    <definedName name="курсБ3дол">'[16]бартер'!#REF!</definedName>
    <definedName name="м160" localSheetId="3">#REF!</definedName>
    <definedName name="м160" localSheetId="2">#REF!</definedName>
    <definedName name="м160" localSheetId="1">#REF!</definedName>
    <definedName name="м160" localSheetId="0">#REF!</definedName>
    <definedName name="м160">#REF!</definedName>
    <definedName name="м26" localSheetId="3">#REF!</definedName>
    <definedName name="м26" localSheetId="2">#REF!</definedName>
    <definedName name="м26" localSheetId="1">#REF!</definedName>
    <definedName name="м26" localSheetId="0">#REF!</definedName>
    <definedName name="м26">#REF!</definedName>
    <definedName name="ол" localSheetId="3">#REF!</definedName>
    <definedName name="ол" localSheetId="2">#REF!</definedName>
    <definedName name="ол" localSheetId="1">#REF!</definedName>
    <definedName name="ол" localSheetId="0">#REF!</definedName>
    <definedName name="ол">#REF!</definedName>
    <definedName name="оснпоказ" localSheetId="3">#REF!</definedName>
    <definedName name="оснпоказ" localSheetId="2">#REF!</definedName>
    <definedName name="оснпоказ" localSheetId="1">#REF!</definedName>
    <definedName name="оснпоказ" localSheetId="0">#REF!</definedName>
    <definedName name="оснпоказ">#REF!</definedName>
    <definedName name="пок" localSheetId="3">#REF!</definedName>
    <definedName name="пок" localSheetId="2">#REF!</definedName>
    <definedName name="пок" localSheetId="1">#REF!</definedName>
    <definedName name="пок" localSheetId="0">#REF!</definedName>
    <definedName name="пок">#REF!</definedName>
    <definedName name="показ" localSheetId="0">'[17]6674-первонач'!#REF!</definedName>
    <definedName name="показ">'[17]6674-первонач'!#REF!</definedName>
    <definedName name="Сальдо10" localSheetId="0">'[16]бартер'!#REF!</definedName>
    <definedName name="Сальдо10">'[16]бартер'!#REF!</definedName>
    <definedName name="Сальдо1029" localSheetId="3">#REF!</definedName>
    <definedName name="Сальдо1029" localSheetId="2">#REF!</definedName>
    <definedName name="Сальдо1029" localSheetId="1">#REF!</definedName>
    <definedName name="Сальдо1029" localSheetId="0">#REF!</definedName>
    <definedName name="Сальдо1029">#REF!</definedName>
    <definedName name="Сальдо1085" localSheetId="0">'[16]бартер'!#REF!</definedName>
    <definedName name="Сальдо1085">'[16]бартер'!#REF!</definedName>
    <definedName name="Сальдо10852" localSheetId="0">'[16]бартер'!#REF!</definedName>
    <definedName name="Сальдо10852">'[16]бартер'!#REF!</definedName>
    <definedName name="Сальдо1100" localSheetId="0">'[16]бартер'!#REF!</definedName>
    <definedName name="Сальдо1100">'[16]бартер'!#REF!</definedName>
    <definedName name="Сальдо1115" localSheetId="3">#REF!</definedName>
    <definedName name="Сальдо1115" localSheetId="2">#REF!</definedName>
    <definedName name="Сальдо1115" localSheetId="1">#REF!</definedName>
    <definedName name="Сальдо1115" localSheetId="0">#REF!</definedName>
    <definedName name="Сальдо1115">#REF!</definedName>
    <definedName name="Сальдо1159">'[18]глина'!$O$220</definedName>
    <definedName name="Сальдо1165" localSheetId="0">'[16]бартер'!#REF!</definedName>
    <definedName name="Сальдо1165">'[16]бартер'!#REF!</definedName>
    <definedName name="Сальдо1197" localSheetId="0">'[16]бартер'!#REF!</definedName>
    <definedName name="Сальдо1197">'[16]бартер'!#REF!</definedName>
    <definedName name="Сальдо1204" localSheetId="0">'[16]бартер'!#REF!</definedName>
    <definedName name="Сальдо1204">'[16]бартер'!#REF!</definedName>
    <definedName name="Сальдо1208" localSheetId="0">'[16]бартер'!#REF!</definedName>
    <definedName name="Сальдо1208">'[16]бартер'!#REF!</definedName>
    <definedName name="Сальдо1212" localSheetId="0">'[16]бартер'!#REF!</definedName>
    <definedName name="Сальдо1212">'[16]бартер'!#REF!</definedName>
    <definedName name="Сальдо1218" localSheetId="0">'[16]бартер'!#REF!</definedName>
    <definedName name="Сальдо1218">'[16]бартер'!#REF!</definedName>
    <definedName name="Сальдо1226" localSheetId="0">'[16]бартер'!#REF!</definedName>
    <definedName name="Сальдо1226">'[16]бартер'!#REF!</definedName>
    <definedName name="Сальдо125" localSheetId="0">'[16]бартер'!#REF!</definedName>
    <definedName name="Сальдо125">'[16]бартер'!#REF!</definedName>
    <definedName name="Сальдо1260" localSheetId="0">'[16]бартер'!#REF!</definedName>
    <definedName name="Сальдо1260">'[16]бартер'!#REF!</definedName>
    <definedName name="Сальдо1266" localSheetId="3">#REF!</definedName>
    <definedName name="Сальдо1266" localSheetId="2">#REF!</definedName>
    <definedName name="Сальдо1266" localSheetId="1">#REF!</definedName>
    <definedName name="Сальдо1266" localSheetId="0">#REF!</definedName>
    <definedName name="Сальдо1266">#REF!</definedName>
    <definedName name="Сальдо1280" localSheetId="0">'[16]бартер'!#REF!</definedName>
    <definedName name="Сальдо1280">'[16]бартер'!#REF!</definedName>
    <definedName name="Сальдо1283">'[18]глина'!$O$587</definedName>
    <definedName name="Сальдо1290" localSheetId="0">'[16]бартер'!#REF!</definedName>
    <definedName name="Сальдо1290">'[16]бартер'!#REF!</definedName>
    <definedName name="Сальдо1380">'[18]глина'!$O$481</definedName>
    <definedName name="Сальдо146" localSheetId="0">'[16]бартер'!#REF!</definedName>
    <definedName name="Сальдо146">'[16]бартер'!#REF!</definedName>
    <definedName name="Сальдо1474" localSheetId="0">'[16]бартер'!#REF!</definedName>
    <definedName name="Сальдо1474">'[16]бартер'!#REF!</definedName>
    <definedName name="Сальдо1489" localSheetId="0">'[16]бартер'!#REF!</definedName>
    <definedName name="Сальдо1489">'[16]бартер'!#REF!</definedName>
    <definedName name="Сальдо149" localSheetId="0">'[16]бартер'!#REF!</definedName>
    <definedName name="Сальдо149">'[16]бартер'!#REF!</definedName>
    <definedName name="Сальдо1507" localSheetId="0">'[16]бартер'!#REF!</definedName>
    <definedName name="Сальдо1507">'[16]бартер'!#REF!</definedName>
    <definedName name="Сальдо1510" localSheetId="0">'[16]бартер'!#REF!</definedName>
    <definedName name="Сальдо1510">'[16]бартер'!#REF!</definedName>
    <definedName name="Сальдо1520" localSheetId="3">#REF!</definedName>
    <definedName name="Сальдо1520" localSheetId="2">#REF!</definedName>
    <definedName name="Сальдо1520" localSheetId="1">#REF!</definedName>
    <definedName name="Сальдо1520" localSheetId="0">#REF!</definedName>
    <definedName name="Сальдо1520">#REF!</definedName>
    <definedName name="Сальдо1529" localSheetId="0">'[16]бартер'!#REF!</definedName>
    <definedName name="Сальдо1529">'[16]бартер'!#REF!</definedName>
    <definedName name="Сальдо1589" localSheetId="3">#REF!</definedName>
    <definedName name="Сальдо1589" localSheetId="2">#REF!</definedName>
    <definedName name="Сальдо1589" localSheetId="1">#REF!</definedName>
    <definedName name="Сальдо1589" localSheetId="0">#REF!</definedName>
    <definedName name="Сальдо1589">#REF!</definedName>
    <definedName name="Сальдо1593" localSheetId="0">'[16]бартер'!#REF!</definedName>
    <definedName name="Сальдо1593">'[16]бартер'!#REF!</definedName>
    <definedName name="Сальдо1596" localSheetId="0">'[16]бартер'!#REF!</definedName>
    <definedName name="Сальдо1596">'[16]бартер'!#REF!</definedName>
    <definedName name="Сальдо1608" localSheetId="0">'[16]бартер'!#REF!</definedName>
    <definedName name="Сальдо1608">'[16]бартер'!#REF!</definedName>
    <definedName name="Сальдо1623" localSheetId="0">'[16]бартер'!#REF!</definedName>
    <definedName name="Сальдо1623">'[16]бартер'!#REF!</definedName>
    <definedName name="Сальдо1624" localSheetId="0">'[16]бартер'!#REF!</definedName>
    <definedName name="Сальдо1624">'[16]бартер'!#REF!</definedName>
    <definedName name="Сальдо1677" localSheetId="0">'[16]бартер'!#REF!</definedName>
    <definedName name="Сальдо1677">'[16]бартер'!#REF!</definedName>
    <definedName name="Сальдо1688" localSheetId="0">'[16]бартер'!#REF!</definedName>
    <definedName name="Сальдо1688">'[16]бартер'!#REF!</definedName>
    <definedName name="Сальдо1710" localSheetId="0">'[16]бартер'!#REF!</definedName>
    <definedName name="Сальдо1710">'[16]бартер'!#REF!</definedName>
    <definedName name="Сальдо1723" localSheetId="0">'[16]бартер'!#REF!</definedName>
    <definedName name="Сальдо1723">'[16]бартер'!#REF!</definedName>
    <definedName name="Сальдо1727" localSheetId="0">'[16]бартер'!#REF!</definedName>
    <definedName name="Сальдо1727">'[16]бартер'!#REF!</definedName>
    <definedName name="Сальдо1728" localSheetId="0">'[16]бартер'!#REF!</definedName>
    <definedName name="Сальдо1728">'[16]бартер'!#REF!</definedName>
    <definedName name="Сальдо174" localSheetId="0">'[16]бартер'!#REF!</definedName>
    <definedName name="Сальдо174">'[16]бартер'!#REF!</definedName>
    <definedName name="Сальдо1743" localSheetId="0">'[16]бартер'!#REF!</definedName>
    <definedName name="Сальдо1743">'[16]бартер'!#REF!</definedName>
    <definedName name="Сальдо1746" localSheetId="0">'[16]бартер'!#REF!</definedName>
    <definedName name="Сальдо1746">'[16]бартер'!#REF!</definedName>
    <definedName name="Сальдо1756" localSheetId="3">#REF!</definedName>
    <definedName name="Сальдо1756" localSheetId="2">#REF!</definedName>
    <definedName name="Сальдо1756" localSheetId="1">#REF!</definedName>
    <definedName name="Сальдо1756" localSheetId="0">#REF!</definedName>
    <definedName name="Сальдо1756">#REF!</definedName>
    <definedName name="Сальдо1796" localSheetId="3">#REF!</definedName>
    <definedName name="Сальдо1796" localSheetId="2">#REF!</definedName>
    <definedName name="Сальдо1796" localSheetId="1">#REF!</definedName>
    <definedName name="Сальдо1796" localSheetId="0">#REF!</definedName>
    <definedName name="Сальдо1796">#REF!</definedName>
    <definedName name="Сальдо1836" localSheetId="0">'[16]бартер'!#REF!</definedName>
    <definedName name="Сальдо1836">'[16]бартер'!#REF!</definedName>
    <definedName name="Сальдо1845" localSheetId="3">#REF!</definedName>
    <definedName name="Сальдо1845" localSheetId="2">#REF!</definedName>
    <definedName name="Сальдо1845" localSheetId="1">#REF!</definedName>
    <definedName name="Сальдо1845" localSheetId="0">#REF!</definedName>
    <definedName name="Сальдо1845">#REF!</definedName>
    <definedName name="Сальдо1861" localSheetId="0">'[16]бартер'!#REF!</definedName>
    <definedName name="Сальдо1861">'[16]бартер'!#REF!</definedName>
    <definedName name="Сальдо19" localSheetId="0">'[16]бартер'!#REF!</definedName>
    <definedName name="Сальдо19">'[16]бартер'!#REF!</definedName>
    <definedName name="Сальдо1927" localSheetId="0">'[16]бартер'!#REF!</definedName>
    <definedName name="Сальдо1927">'[16]бартер'!#REF!</definedName>
    <definedName name="Сальдо1962" localSheetId="0">'[16]бартер'!#REF!</definedName>
    <definedName name="Сальдо1962">'[16]бартер'!#REF!</definedName>
    <definedName name="Сальдо1964" localSheetId="0">'[16]бартер'!#REF!</definedName>
    <definedName name="Сальдо1964">'[16]бартер'!#REF!</definedName>
    <definedName name="Сальдо1968" localSheetId="3">#REF!</definedName>
    <definedName name="Сальдо1968" localSheetId="2">#REF!</definedName>
    <definedName name="Сальдо1968" localSheetId="1">#REF!</definedName>
    <definedName name="Сальдо1968" localSheetId="0">#REF!</definedName>
    <definedName name="Сальдо1968">#REF!</definedName>
    <definedName name="Сальдо2015" localSheetId="0">'[16]бартер'!#REF!</definedName>
    <definedName name="Сальдо2015">'[16]бартер'!#REF!</definedName>
    <definedName name="Сальдо2050" localSheetId="3">#REF!</definedName>
    <definedName name="Сальдо2050" localSheetId="2">#REF!</definedName>
    <definedName name="Сальдо2050" localSheetId="1">#REF!</definedName>
    <definedName name="Сальдо2050" localSheetId="0">#REF!</definedName>
    <definedName name="Сальдо2050">#REF!</definedName>
    <definedName name="Сальдо2058" localSheetId="0">'[16]бартер'!#REF!</definedName>
    <definedName name="Сальдо2058">'[16]бартер'!#REF!</definedName>
    <definedName name="Сальдо2066" localSheetId="0">'[16]бартер'!#REF!</definedName>
    <definedName name="Сальдо2066">'[16]бартер'!#REF!</definedName>
    <definedName name="Сальдо2079" localSheetId="0">'[16]бартер'!#REF!</definedName>
    <definedName name="Сальдо2079">'[16]бартер'!#REF!</definedName>
    <definedName name="Сальдо2082" localSheetId="0">'[16]бартер'!#REF!</definedName>
    <definedName name="Сальдо2082">'[16]бартер'!#REF!</definedName>
    <definedName name="Сальдо2091" localSheetId="0">'[16]бартер'!#REF!</definedName>
    <definedName name="Сальдо2091">'[16]бартер'!#REF!</definedName>
    <definedName name="Сальдо2100" localSheetId="0">'[16]бартер'!#REF!</definedName>
    <definedName name="Сальдо2100">'[16]бартер'!#REF!</definedName>
    <definedName name="Сальдо2105" localSheetId="0">'[16]бартер'!#REF!</definedName>
    <definedName name="Сальдо2105">'[16]бартер'!#REF!</definedName>
    <definedName name="Сальдо2106" localSheetId="0">'[16]бартер'!#REF!</definedName>
    <definedName name="Сальдо2106">'[16]бартер'!#REF!</definedName>
    <definedName name="Сальдо2111" localSheetId="0">'[16]бартер'!#REF!</definedName>
    <definedName name="Сальдо2111">'[16]бартер'!#REF!</definedName>
    <definedName name="Сальдо2123" localSheetId="0">'[16]бартер'!#REF!</definedName>
    <definedName name="Сальдо2123">'[16]бартер'!#REF!</definedName>
    <definedName name="Сальдо2124" localSheetId="3">#REF!</definedName>
    <definedName name="Сальдо2124" localSheetId="2">#REF!</definedName>
    <definedName name="Сальдо2124" localSheetId="1">#REF!</definedName>
    <definedName name="Сальдо2124" localSheetId="0">#REF!</definedName>
    <definedName name="Сальдо2124">#REF!</definedName>
    <definedName name="Сальдо2131" localSheetId="0">'[16]бартер'!#REF!</definedName>
    <definedName name="Сальдо2131">'[16]бартер'!#REF!</definedName>
    <definedName name="Сальдо2138" localSheetId="0">'[16]бартер'!#REF!</definedName>
    <definedName name="Сальдо2138">'[16]бартер'!#REF!</definedName>
    <definedName name="Сальдо2147" localSheetId="0">'[16]бартер'!#REF!</definedName>
    <definedName name="Сальдо2147">'[16]бартер'!#REF!</definedName>
    <definedName name="Сальдо2150" localSheetId="0">'[16]бартер'!#REF!</definedName>
    <definedName name="Сальдо2150">'[16]бартер'!#REF!</definedName>
    <definedName name="Сальдо2156" localSheetId="0">'[16]бартер'!#REF!</definedName>
    <definedName name="Сальдо2156">'[16]бартер'!#REF!</definedName>
    <definedName name="Сальдо2197" localSheetId="0">'[16]бартер'!#REF!</definedName>
    <definedName name="Сальдо2197">'[16]бартер'!#REF!</definedName>
    <definedName name="Сальдо2209" localSheetId="0">'[16]бартер'!#REF!</definedName>
    <definedName name="Сальдо2209">'[16]бартер'!#REF!</definedName>
    <definedName name="Сальдо2225" localSheetId="0">'[16]бартер'!#REF!</definedName>
    <definedName name="Сальдо2225">'[16]бартер'!#REF!</definedName>
    <definedName name="Сальдо2227" localSheetId="0">'[16]бартер'!#REF!</definedName>
    <definedName name="Сальдо2227">'[16]бартер'!#REF!</definedName>
    <definedName name="Сальдо2289" localSheetId="0">'[16]бартер'!#REF!</definedName>
    <definedName name="Сальдо2289">'[16]бартер'!#REF!</definedName>
    <definedName name="Сальдо2321" localSheetId="0">'[16]бартер'!#REF!</definedName>
    <definedName name="Сальдо2321">'[16]бартер'!#REF!</definedName>
    <definedName name="Сальдо2330" localSheetId="0">'[16]бартер'!#REF!</definedName>
    <definedName name="Сальдо2330">'[16]бартер'!#REF!</definedName>
    <definedName name="Сальдо2346" localSheetId="0">'[16]бартер'!#REF!</definedName>
    <definedName name="Сальдо2346">'[16]бартер'!#REF!</definedName>
    <definedName name="Сальдо2376" localSheetId="3">#REF!</definedName>
    <definedName name="Сальдо2376" localSheetId="2">#REF!</definedName>
    <definedName name="Сальдо2376" localSheetId="1">#REF!</definedName>
    <definedName name="Сальдо2376" localSheetId="0">#REF!</definedName>
    <definedName name="Сальдо2376">#REF!</definedName>
    <definedName name="Сальдо2416" localSheetId="0">'[16]бартер'!#REF!</definedName>
    <definedName name="Сальдо2416">'[16]бартер'!#REF!</definedName>
    <definedName name="Сальдо2427" localSheetId="0">'[16]бартер'!#REF!</definedName>
    <definedName name="Сальдо2427">'[16]бартер'!#REF!</definedName>
    <definedName name="Сальдо2428" localSheetId="0">'[16]бартер'!#REF!</definedName>
    <definedName name="Сальдо2428">'[16]бартер'!#REF!</definedName>
    <definedName name="Сальдо2432" localSheetId="0">'[16]бартер'!#REF!</definedName>
    <definedName name="Сальдо2432">'[16]бартер'!#REF!</definedName>
    <definedName name="Сальдо2453" localSheetId="0">'[16]бартер'!#REF!</definedName>
    <definedName name="Сальдо2453">'[16]бартер'!#REF!</definedName>
    <definedName name="Сальдо2481" localSheetId="0">'[16]бартер'!#REF!</definedName>
    <definedName name="Сальдо2481">'[16]бартер'!#REF!</definedName>
    <definedName name="Сальдо2503" localSheetId="0">'[16]бартер'!#REF!</definedName>
    <definedName name="Сальдо2503">'[16]бартер'!#REF!</definedName>
    <definedName name="Сальдо2540" localSheetId="0">'[16]бартер'!#REF!</definedName>
    <definedName name="Сальдо2540">'[16]бартер'!#REF!</definedName>
    <definedName name="Сальдо2548" localSheetId="0">'[16]бартер'!#REF!</definedName>
    <definedName name="Сальдо2548">'[16]бартер'!#REF!</definedName>
    <definedName name="Сальдо2567" localSheetId="3">#REF!</definedName>
    <definedName name="Сальдо2567" localSheetId="2">#REF!</definedName>
    <definedName name="Сальдо2567" localSheetId="1">#REF!</definedName>
    <definedName name="Сальдо2567" localSheetId="0">#REF!</definedName>
    <definedName name="Сальдо2567">#REF!</definedName>
    <definedName name="Сальдо2573" localSheetId="3">#REF!</definedName>
    <definedName name="Сальдо2573" localSheetId="2">#REF!</definedName>
    <definedName name="Сальдо2573" localSheetId="1">#REF!</definedName>
    <definedName name="Сальдо2573" localSheetId="0">#REF!</definedName>
    <definedName name="Сальдо2573">#REF!</definedName>
    <definedName name="Сальдо2580" localSheetId="3">#REF!</definedName>
    <definedName name="Сальдо2580" localSheetId="2">#REF!</definedName>
    <definedName name="Сальдо2580" localSheetId="1">#REF!</definedName>
    <definedName name="Сальдо2580" localSheetId="0">#REF!</definedName>
    <definedName name="Сальдо2580">#REF!</definedName>
    <definedName name="Сальдо2588" localSheetId="0">'[16]бартер'!#REF!</definedName>
    <definedName name="Сальдо2588">'[16]бартер'!#REF!</definedName>
    <definedName name="Сальдо2591" localSheetId="3">#REF!</definedName>
    <definedName name="Сальдо2591" localSheetId="2">#REF!</definedName>
    <definedName name="Сальдо2591" localSheetId="1">#REF!</definedName>
    <definedName name="Сальдо2591" localSheetId="0">#REF!</definedName>
    <definedName name="Сальдо2591">#REF!</definedName>
    <definedName name="Сальдо2594" localSheetId="0">'[16]бартер'!#REF!</definedName>
    <definedName name="Сальдо2594">'[16]бартер'!#REF!</definedName>
    <definedName name="Сальдо2649" localSheetId="3">#REF!</definedName>
    <definedName name="Сальдо2649" localSheetId="2">#REF!</definedName>
    <definedName name="Сальдо2649" localSheetId="1">#REF!</definedName>
    <definedName name="Сальдо2649" localSheetId="0">#REF!</definedName>
    <definedName name="Сальдо2649">#REF!</definedName>
    <definedName name="Сальдо2659" localSheetId="3">#REF!</definedName>
    <definedName name="Сальдо2659" localSheetId="2">#REF!</definedName>
    <definedName name="Сальдо2659" localSheetId="1">#REF!</definedName>
    <definedName name="Сальдо2659" localSheetId="0">#REF!</definedName>
    <definedName name="Сальдо2659">#REF!</definedName>
    <definedName name="Сальдо2668" localSheetId="3">#REF!</definedName>
    <definedName name="Сальдо2668" localSheetId="2">#REF!</definedName>
    <definedName name="Сальдо2668" localSheetId="1">#REF!</definedName>
    <definedName name="Сальдо2668" localSheetId="0">#REF!</definedName>
    <definedName name="Сальдо2668">#REF!</definedName>
    <definedName name="Сальдо2737" localSheetId="0">'[16]бартер'!#REF!</definedName>
    <definedName name="Сальдо2737">'[16]бартер'!#REF!</definedName>
    <definedName name="Сальдо2739" localSheetId="0">'[16]бартер'!#REF!</definedName>
    <definedName name="Сальдо2739">'[16]бартер'!#REF!</definedName>
    <definedName name="Сальдо2774" localSheetId="0">'[16]бартер'!#REF!</definedName>
    <definedName name="Сальдо2774">'[16]бартер'!#REF!</definedName>
    <definedName name="Сальдо2776" localSheetId="0">'[16]бартер'!#REF!</definedName>
    <definedName name="Сальдо2776">'[16]бартер'!#REF!</definedName>
    <definedName name="Сальдо2780" localSheetId="0">'[16]бартер'!#REF!</definedName>
    <definedName name="Сальдо2780">'[16]бартер'!#REF!</definedName>
    <definedName name="Сальдо2785" localSheetId="0">'[16]бартер'!#REF!</definedName>
    <definedName name="Сальдо2785">'[16]бартер'!#REF!</definedName>
    <definedName name="Сальдо2789" localSheetId="0">'[16]бартер'!#REF!</definedName>
    <definedName name="Сальдо2789">'[16]бартер'!#REF!</definedName>
    <definedName name="Сальдо2810" localSheetId="0">'[16]бартер'!#REF!</definedName>
    <definedName name="Сальдо2810">'[16]бартер'!#REF!</definedName>
    <definedName name="Сальдо2940" localSheetId="0">'[16]бартер'!#REF!</definedName>
    <definedName name="Сальдо2940">'[16]бартер'!#REF!</definedName>
    <definedName name="Сальдо2941" localSheetId="0">'[16]бартер'!#REF!</definedName>
    <definedName name="Сальдо2941">'[16]бартер'!#REF!</definedName>
    <definedName name="Сальдо2943" localSheetId="0">'[16]бартер'!#REF!</definedName>
    <definedName name="Сальдо2943">'[16]бартер'!#REF!</definedName>
    <definedName name="Сальдо2967" localSheetId="0">'[16]бартер'!#REF!</definedName>
    <definedName name="Сальдо2967">'[16]бартер'!#REF!</definedName>
    <definedName name="Сальдо2981" localSheetId="0">'[16]бартер'!#REF!</definedName>
    <definedName name="Сальдо2981">'[16]бартер'!#REF!</definedName>
    <definedName name="Сальдо2995" localSheetId="0">'[16]бартер'!#REF!</definedName>
    <definedName name="Сальдо2995">'[16]бартер'!#REF!</definedName>
    <definedName name="Сальдо342" localSheetId="3">#REF!</definedName>
    <definedName name="Сальдо342" localSheetId="2">#REF!</definedName>
    <definedName name="Сальдо342" localSheetId="1">#REF!</definedName>
    <definedName name="Сальдо342" localSheetId="0">#REF!</definedName>
    <definedName name="Сальдо342">#REF!</definedName>
    <definedName name="Сальдо43" localSheetId="0">'[16]бартер'!#REF!</definedName>
    <definedName name="Сальдо43">'[16]бартер'!#REF!</definedName>
    <definedName name="Сальдо433" localSheetId="0">'[16]бартер'!#REF!</definedName>
    <definedName name="Сальдо433">'[16]бартер'!#REF!</definedName>
    <definedName name="Сальдо44" localSheetId="0">'[16]бартер'!#REF!</definedName>
    <definedName name="Сальдо44">'[16]бартер'!#REF!</definedName>
    <definedName name="Сальдо481" localSheetId="0">'[16]бартер'!#REF!</definedName>
    <definedName name="Сальдо481">'[16]бартер'!#REF!</definedName>
    <definedName name="Сальдо5011" localSheetId="3">#REF!</definedName>
    <definedName name="Сальдо5011" localSheetId="2">#REF!</definedName>
    <definedName name="Сальдо5011" localSheetId="1">#REF!</definedName>
    <definedName name="Сальдо5011" localSheetId="0">#REF!</definedName>
    <definedName name="Сальдо5011">#REF!</definedName>
    <definedName name="Сальдо5026" localSheetId="0">'[16]бартер'!#REF!</definedName>
    <definedName name="Сальдо5026">'[16]бартер'!#REF!</definedName>
    <definedName name="Сальдо5053" localSheetId="3">#REF!</definedName>
    <definedName name="Сальдо5053" localSheetId="2">#REF!</definedName>
    <definedName name="Сальдо5053" localSheetId="1">#REF!</definedName>
    <definedName name="Сальдо5053" localSheetId="0">#REF!</definedName>
    <definedName name="Сальдо5053">#REF!</definedName>
    <definedName name="Сальдо5061" localSheetId="3">#REF!</definedName>
    <definedName name="Сальдо5061" localSheetId="2">#REF!</definedName>
    <definedName name="Сальдо5061" localSheetId="1">#REF!</definedName>
    <definedName name="Сальдо5061" localSheetId="0">#REF!</definedName>
    <definedName name="Сальдо5061">#REF!</definedName>
    <definedName name="Сальдо5063" localSheetId="0">'[16]бартер'!#REF!</definedName>
    <definedName name="Сальдо5063">'[16]бартер'!#REF!</definedName>
    <definedName name="Сальдо5072" localSheetId="3">#REF!</definedName>
    <definedName name="Сальдо5072" localSheetId="2">#REF!</definedName>
    <definedName name="Сальдо5072" localSheetId="1">#REF!</definedName>
    <definedName name="Сальдо5072" localSheetId="0">#REF!</definedName>
    <definedName name="Сальдо5072">#REF!</definedName>
    <definedName name="Сальдо5082" localSheetId="0">'[16]бартер'!#REF!</definedName>
    <definedName name="Сальдо5082">'[16]бартер'!#REF!</definedName>
    <definedName name="Сальдо5083" localSheetId="0">'[16]бартер'!#REF!</definedName>
    <definedName name="Сальдо5083">'[16]бартер'!#REF!</definedName>
    <definedName name="Сальдо5084" localSheetId="0">'[16]бартер'!#REF!</definedName>
    <definedName name="Сальдо5084">'[16]бартер'!#REF!</definedName>
    <definedName name="Сальдо5089" localSheetId="0">'[16]бартер'!#REF!</definedName>
    <definedName name="Сальдо5089">'[16]бартер'!#REF!</definedName>
    <definedName name="Сальдо509" localSheetId="0">'[16]бартер'!#REF!</definedName>
    <definedName name="Сальдо509">'[16]бартер'!#REF!</definedName>
    <definedName name="Сальдо5092" localSheetId="0">'[16]бартер'!#REF!</definedName>
    <definedName name="Сальдо5092">'[16]бартер'!#REF!</definedName>
    <definedName name="Сальдо5095" localSheetId="0">'[16]бартер'!#REF!</definedName>
    <definedName name="Сальдо5095">'[16]бартер'!#REF!</definedName>
    <definedName name="Сальдо5096" localSheetId="3">#REF!</definedName>
    <definedName name="Сальдо5096" localSheetId="2">#REF!</definedName>
    <definedName name="Сальдо5096" localSheetId="1">#REF!</definedName>
    <definedName name="Сальдо5096" localSheetId="0">#REF!</definedName>
    <definedName name="Сальдо5096">#REF!</definedName>
    <definedName name="Сальдо51" localSheetId="0">'[16]бартер'!#REF!</definedName>
    <definedName name="Сальдо51">'[16]бартер'!#REF!</definedName>
    <definedName name="Сальдо5105" localSheetId="0">'[16]бартер'!#REF!</definedName>
    <definedName name="Сальдо5105">'[16]бартер'!#REF!</definedName>
    <definedName name="Сальдо5129" localSheetId="0">'[16]бартер'!#REF!</definedName>
    <definedName name="Сальдо5129">'[16]бартер'!#REF!</definedName>
    <definedName name="Сальдо5133" localSheetId="0">'[16]бартер'!#REF!</definedName>
    <definedName name="Сальдо5133">'[16]бартер'!#REF!</definedName>
    <definedName name="Сальдо5138" localSheetId="0">'[16]бартер'!#REF!</definedName>
    <definedName name="Сальдо5138">'[16]бартер'!#REF!</definedName>
    <definedName name="Сальдо5154" localSheetId="0">'[16]бартер'!#REF!</definedName>
    <definedName name="Сальдо5154">'[16]бартер'!#REF!</definedName>
    <definedName name="Сальдо5162" localSheetId="0">'[16]бартер'!#REF!</definedName>
    <definedName name="Сальдо5162">'[16]бартер'!#REF!</definedName>
    <definedName name="Сальдо5200" localSheetId="0">'[16]бартер'!#REF!</definedName>
    <definedName name="Сальдо5200">'[16]бартер'!#REF!</definedName>
    <definedName name="Сальдо5212" localSheetId="0">'[16]бартер'!#REF!</definedName>
    <definedName name="Сальдо5212">'[16]бартер'!#REF!</definedName>
    <definedName name="Сальдо5216" localSheetId="0">'[16]бартер'!#REF!</definedName>
    <definedName name="Сальдо5216">'[16]бартер'!#REF!</definedName>
    <definedName name="Сальдо5224" localSheetId="0">'[16]бартер'!#REF!</definedName>
    <definedName name="Сальдо5224">'[16]бартер'!#REF!</definedName>
    <definedName name="Сальдо5229" localSheetId="3">#REF!</definedName>
    <definedName name="Сальдо5229" localSheetId="2">#REF!</definedName>
    <definedName name="Сальдо5229" localSheetId="1">#REF!</definedName>
    <definedName name="Сальдо5229" localSheetId="0">#REF!</definedName>
    <definedName name="Сальдо5229">#REF!</definedName>
    <definedName name="Сальдо5239" localSheetId="3">#REF!</definedName>
    <definedName name="Сальдо5239" localSheetId="2">#REF!</definedName>
    <definedName name="Сальдо5239" localSheetId="1">#REF!</definedName>
    <definedName name="Сальдо5239" localSheetId="0">#REF!</definedName>
    <definedName name="Сальдо5239">#REF!</definedName>
    <definedName name="Сальдо5240" localSheetId="0">'[16]бартер'!#REF!</definedName>
    <definedName name="Сальдо5240">'[16]бартер'!#REF!</definedName>
    <definedName name="Сальдо5242" localSheetId="3">#REF!</definedName>
    <definedName name="Сальдо5242" localSheetId="2">#REF!</definedName>
    <definedName name="Сальдо5242" localSheetId="1">#REF!</definedName>
    <definedName name="Сальдо5242" localSheetId="0">#REF!</definedName>
    <definedName name="Сальдо5242">#REF!</definedName>
    <definedName name="Сальдо5248" localSheetId="0">'[16]бартер'!#REF!</definedName>
    <definedName name="Сальдо5248">'[16]бартер'!#REF!</definedName>
    <definedName name="Сальдо5249" localSheetId="0">'[16]бартер'!#REF!</definedName>
    <definedName name="Сальдо5249">'[16]бартер'!#REF!</definedName>
    <definedName name="Сальдо5255" localSheetId="0">'[16]бартер'!#REF!</definedName>
    <definedName name="Сальдо5255">'[16]бартер'!#REF!</definedName>
    <definedName name="Сальдо5262" localSheetId="3">#REF!</definedName>
    <definedName name="Сальдо5262" localSheetId="2">#REF!</definedName>
    <definedName name="Сальдо5262" localSheetId="1">#REF!</definedName>
    <definedName name="Сальдо5262" localSheetId="0">#REF!</definedName>
    <definedName name="Сальдо5262">#REF!</definedName>
    <definedName name="Сальдо5266" localSheetId="0">'[16]бартер'!#REF!</definedName>
    <definedName name="Сальдо5266">'[16]бартер'!#REF!</definedName>
    <definedName name="Сальдо5268" localSheetId="0">'[16]бартер'!#REF!</definedName>
    <definedName name="Сальдо5268">'[16]бартер'!#REF!</definedName>
    <definedName name="Сальдо5282" localSheetId="0">'[16]бартер'!#REF!</definedName>
    <definedName name="Сальдо5282">'[16]бартер'!#REF!</definedName>
    <definedName name="Сальдо5287" localSheetId="0">'[16]бартер'!#REF!</definedName>
    <definedName name="Сальдо5287">'[16]бартер'!#REF!</definedName>
    <definedName name="Сальдо5293" localSheetId="0">'[16]бартер'!#REF!</definedName>
    <definedName name="Сальдо5293">'[16]бартер'!#REF!</definedName>
    <definedName name="Сальдо5294" localSheetId="0">'[16]бартер'!#REF!</definedName>
    <definedName name="Сальдо5294">'[16]бартер'!#REF!</definedName>
    <definedName name="Сальдо5336" localSheetId="3">#REF!</definedName>
    <definedName name="Сальдо5336" localSheetId="2">#REF!</definedName>
    <definedName name="Сальдо5336" localSheetId="1">#REF!</definedName>
    <definedName name="Сальдо5336" localSheetId="0">#REF!</definedName>
    <definedName name="Сальдо5336">#REF!</definedName>
    <definedName name="сальдо5358">'[19]АТиК'!$R$7</definedName>
    <definedName name="Сальдо5374" localSheetId="3">#REF!</definedName>
    <definedName name="Сальдо5374" localSheetId="2">#REF!</definedName>
    <definedName name="Сальдо5374" localSheetId="1">#REF!</definedName>
    <definedName name="Сальдо5374" localSheetId="0">#REF!</definedName>
    <definedName name="Сальдо5374">#REF!</definedName>
    <definedName name="Сальдо5416" localSheetId="3">#REF!</definedName>
    <definedName name="Сальдо5416" localSheetId="2">#REF!</definedName>
    <definedName name="Сальдо5416" localSheetId="1">#REF!</definedName>
    <definedName name="Сальдо5416" localSheetId="0">#REF!</definedName>
    <definedName name="Сальдо5416">#REF!</definedName>
    <definedName name="Сальдо545" localSheetId="0">'[16]бартер'!#REF!</definedName>
    <definedName name="Сальдо545">'[16]бартер'!#REF!</definedName>
    <definedName name="Сальдо5496" localSheetId="3">#REF!</definedName>
    <definedName name="Сальдо5496" localSheetId="2">#REF!</definedName>
    <definedName name="Сальдо5496" localSheetId="1">#REF!</definedName>
    <definedName name="Сальдо5496" localSheetId="0">#REF!</definedName>
    <definedName name="Сальдо5496">#REF!</definedName>
    <definedName name="Сальдо5513" localSheetId="3">#REF!</definedName>
    <definedName name="Сальдо5513" localSheetId="2">#REF!</definedName>
    <definedName name="Сальдо5513" localSheetId="1">#REF!</definedName>
    <definedName name="Сальдо5513" localSheetId="0">#REF!</definedName>
    <definedName name="Сальдо5513">#REF!</definedName>
    <definedName name="Сальдо5572" localSheetId="3">#REF!</definedName>
    <definedName name="Сальдо5572" localSheetId="2">#REF!</definedName>
    <definedName name="Сальдо5572" localSheetId="1">#REF!</definedName>
    <definedName name="Сальдо5572" localSheetId="0">#REF!</definedName>
    <definedName name="Сальдо5572">#REF!</definedName>
    <definedName name="Сальдо5577" localSheetId="3">#REF!</definedName>
    <definedName name="Сальдо5577" localSheetId="2">#REF!</definedName>
    <definedName name="Сальдо5577" localSheetId="1">#REF!</definedName>
    <definedName name="Сальдо5577" localSheetId="0">#REF!</definedName>
    <definedName name="Сальдо5577">#REF!</definedName>
    <definedName name="Сальдо560" localSheetId="0">'[16]бартер'!#REF!</definedName>
    <definedName name="Сальдо560">'[16]бартер'!#REF!</definedName>
    <definedName name="Сальдо5615" localSheetId="3">#REF!</definedName>
    <definedName name="Сальдо5615" localSheetId="2">#REF!</definedName>
    <definedName name="Сальдо5615" localSheetId="1">#REF!</definedName>
    <definedName name="Сальдо5615" localSheetId="0">#REF!</definedName>
    <definedName name="Сальдо5615">#REF!</definedName>
    <definedName name="Сальдо563" localSheetId="0">'[16]бартер'!#REF!</definedName>
    <definedName name="Сальдо563">'[16]бартер'!#REF!</definedName>
    <definedName name="Сальдо5643" localSheetId="3">#REF!</definedName>
    <definedName name="Сальдо5643" localSheetId="2">#REF!</definedName>
    <definedName name="Сальдо5643" localSheetId="1">#REF!</definedName>
    <definedName name="Сальдо5643" localSheetId="0">#REF!</definedName>
    <definedName name="Сальдо5643">#REF!</definedName>
    <definedName name="Сальдо565" localSheetId="0">'[16]бартер'!#REF!</definedName>
    <definedName name="Сальдо565">'[16]бартер'!#REF!</definedName>
    <definedName name="Сальдо5658" localSheetId="3">#REF!</definedName>
    <definedName name="Сальдо5658" localSheetId="2">#REF!</definedName>
    <definedName name="Сальдо5658" localSheetId="1">#REF!</definedName>
    <definedName name="Сальдо5658" localSheetId="0">#REF!</definedName>
    <definedName name="Сальдо5658">#REF!</definedName>
    <definedName name="Сальдо566" localSheetId="0">'[16]бартер'!#REF!</definedName>
    <definedName name="Сальдо566">'[16]бартер'!#REF!</definedName>
    <definedName name="сальдо57" localSheetId="0">'[16]бартер'!#REF!</definedName>
    <definedName name="сальдо57">'[16]бартер'!#REF!</definedName>
    <definedName name="Сальдо5858" localSheetId="3">#REF!</definedName>
    <definedName name="Сальдо5858" localSheetId="2">#REF!</definedName>
    <definedName name="Сальдо5858" localSheetId="1">#REF!</definedName>
    <definedName name="Сальдо5858" localSheetId="0">#REF!</definedName>
    <definedName name="Сальдо5858">#REF!</definedName>
    <definedName name="Сальдо587" localSheetId="0">'[16]бартер'!#REF!</definedName>
    <definedName name="Сальдо587">'[16]бартер'!#REF!</definedName>
    <definedName name="Сальдо5942" localSheetId="3">#REF!</definedName>
    <definedName name="Сальдо5942" localSheetId="2">#REF!</definedName>
    <definedName name="Сальдо5942" localSheetId="1">#REF!</definedName>
    <definedName name="Сальдо5942" localSheetId="0">#REF!</definedName>
    <definedName name="Сальдо5942">#REF!</definedName>
    <definedName name="Сальдо601" localSheetId="0">'[16]бартер'!#REF!</definedName>
    <definedName name="Сальдо601">'[16]бартер'!#REF!</definedName>
    <definedName name="сальдо6108" localSheetId="0">'[16]бартер'!#REF!</definedName>
    <definedName name="сальдо6108">'[16]бартер'!#REF!</definedName>
    <definedName name="сальдо6171" localSheetId="0">'[16]бартер'!#REF!</definedName>
    <definedName name="сальдо6171">'[16]бартер'!#REF!</definedName>
    <definedName name="Сальдо633" localSheetId="3">#REF!</definedName>
    <definedName name="Сальдо633" localSheetId="2">#REF!</definedName>
    <definedName name="Сальдо633" localSheetId="1">#REF!</definedName>
    <definedName name="Сальдо633" localSheetId="0">#REF!</definedName>
    <definedName name="Сальдо633">#REF!</definedName>
    <definedName name="Сальдо641" localSheetId="0">'[16]бартер'!#REF!</definedName>
    <definedName name="Сальдо641">'[16]бартер'!#REF!</definedName>
    <definedName name="Сальдо647" localSheetId="0">'[16]бартер'!#REF!</definedName>
    <definedName name="Сальдо647">'[16]бартер'!#REF!</definedName>
    <definedName name="Сальдо649" localSheetId="0">'[16]бартер'!#REF!</definedName>
    <definedName name="Сальдо649">'[16]бартер'!#REF!</definedName>
    <definedName name="Сальдо654" localSheetId="0">'[16]бартер'!#REF!</definedName>
    <definedName name="Сальдо654">'[16]бартер'!#REF!</definedName>
    <definedName name="сальдо6674" localSheetId="3">#REF!</definedName>
    <definedName name="сальдо6674" localSheetId="2">#REF!</definedName>
    <definedName name="сальдо6674" localSheetId="1">#REF!</definedName>
    <definedName name="сальдо6674" localSheetId="0">#REF!</definedName>
    <definedName name="сальдо6674">#REF!</definedName>
    <definedName name="Сальдо670" localSheetId="0">'[16]бартер'!#REF!</definedName>
    <definedName name="Сальдо670">'[16]бартер'!#REF!</definedName>
    <definedName name="Сальдо7" localSheetId="0">'[16]бартер'!#REF!</definedName>
    <definedName name="Сальдо7">'[16]бартер'!#REF!</definedName>
    <definedName name="Сальдо705" localSheetId="0">'[16]бартер'!#REF!</definedName>
    <definedName name="Сальдо705">'[16]бартер'!#REF!</definedName>
    <definedName name="Сальдо7134" localSheetId="3">#REF!</definedName>
    <definedName name="Сальдо7134" localSheetId="2">#REF!</definedName>
    <definedName name="Сальдо7134" localSheetId="1">#REF!</definedName>
    <definedName name="Сальдо7134" localSheetId="0">#REF!</definedName>
    <definedName name="Сальдо7134">#REF!</definedName>
    <definedName name="Сальдо725" localSheetId="3">#REF!</definedName>
    <definedName name="Сальдо725" localSheetId="2">#REF!</definedName>
    <definedName name="Сальдо725" localSheetId="1">#REF!</definedName>
    <definedName name="Сальдо725" localSheetId="0">#REF!</definedName>
    <definedName name="Сальдо725">#REF!</definedName>
    <definedName name="Сальдо7293" localSheetId="3">#REF!</definedName>
    <definedName name="Сальдо7293" localSheetId="2">#REF!</definedName>
    <definedName name="Сальдо7293" localSheetId="1">#REF!</definedName>
    <definedName name="Сальдо7293" localSheetId="0">#REF!</definedName>
    <definedName name="Сальдо7293">#REF!</definedName>
    <definedName name="Сальдо737" localSheetId="0">'[16]бартер'!#REF!</definedName>
    <definedName name="Сальдо737">'[16]бартер'!#REF!</definedName>
    <definedName name="Сальдо740" localSheetId="3">#REF!</definedName>
    <definedName name="Сальдо740" localSheetId="2">#REF!</definedName>
    <definedName name="Сальдо740" localSheetId="1">#REF!</definedName>
    <definedName name="Сальдо740" localSheetId="0">#REF!</definedName>
    <definedName name="Сальдо740">#REF!</definedName>
    <definedName name="Сальдо747" localSheetId="3">#REF!</definedName>
    <definedName name="Сальдо747" localSheetId="2">#REF!</definedName>
    <definedName name="Сальдо747" localSheetId="1">#REF!</definedName>
    <definedName name="Сальдо747" localSheetId="0">#REF!</definedName>
    <definedName name="Сальдо747">#REF!</definedName>
    <definedName name="Сальдо771" localSheetId="0">'[16]бартер'!#REF!</definedName>
    <definedName name="Сальдо771">'[16]бартер'!#REF!</definedName>
    <definedName name="Сальдо774" localSheetId="0">'[16]бартер'!#REF!</definedName>
    <definedName name="Сальдо774">'[16]бартер'!#REF!</definedName>
    <definedName name="Сальдо776" localSheetId="0">'[16]бартер'!#REF!</definedName>
    <definedName name="Сальдо776">'[16]бартер'!#REF!</definedName>
    <definedName name="Сальдо783" localSheetId="3">#REF!</definedName>
    <definedName name="Сальдо783" localSheetId="2">#REF!</definedName>
    <definedName name="Сальдо783" localSheetId="1">#REF!</definedName>
    <definedName name="Сальдо783" localSheetId="0">#REF!</definedName>
    <definedName name="Сальдо783">#REF!</definedName>
    <definedName name="Сальдо8035" localSheetId="3">#REF!</definedName>
    <definedName name="Сальдо8035" localSheetId="2">#REF!</definedName>
    <definedName name="Сальдо8035" localSheetId="1">#REF!</definedName>
    <definedName name="Сальдо8035" localSheetId="0">#REF!</definedName>
    <definedName name="Сальдо8035">#REF!</definedName>
    <definedName name="сальдо8109" localSheetId="0">'[20]1'!#REF!</definedName>
    <definedName name="сальдо8109">'[20]1'!#REF!</definedName>
    <definedName name="Сальдо871" localSheetId="0">'[16]бартер'!#REF!</definedName>
    <definedName name="Сальдо871">'[16]бартер'!#REF!</definedName>
    <definedName name="Сальдо90" localSheetId="0">'[16]бартер'!#REF!</definedName>
    <definedName name="Сальдо90">'[16]бартер'!#REF!</definedName>
    <definedName name="Сальдо915" localSheetId="0">'[16]бартер'!#REF!</definedName>
    <definedName name="Сальдо915">'[16]бартер'!#REF!</definedName>
    <definedName name="Сальдо918" localSheetId="0">'[16]бартер'!#REF!</definedName>
    <definedName name="Сальдо918">'[16]бартер'!#REF!</definedName>
    <definedName name="Сальдо92" localSheetId="0">'[16]бартер'!#REF!</definedName>
    <definedName name="Сальдо92">'[16]бартер'!#REF!</definedName>
    <definedName name="Сальдо978">'[18]глина'!$O$270</definedName>
    <definedName name="Сотур" localSheetId="0">'[21]Сверка'!#REF!</definedName>
    <definedName name="Сотур">'[21]Сверка'!#REF!</definedName>
    <definedName name="факт" localSheetId="3">#REF!</definedName>
    <definedName name="факт" localSheetId="2">#REF!</definedName>
    <definedName name="факт" localSheetId="1">#REF!</definedName>
    <definedName name="факт" localSheetId="0">#REF!</definedName>
    <definedName name="факт">#REF!</definedName>
  </definedNames>
  <calcPr fullCalcOnLoad="1"/>
</workbook>
</file>

<file path=xl/sharedStrings.xml><?xml version="1.0" encoding="utf-8"?>
<sst xmlns="http://schemas.openxmlformats.org/spreadsheetml/2006/main" count="369" uniqueCount="204">
  <si>
    <t>Прочие краткосрочные обязательства</t>
  </si>
  <si>
    <t>Нематериальные активы</t>
  </si>
  <si>
    <t>Главный бухгалтер</t>
  </si>
  <si>
    <t>Куйлыбаева А.М.</t>
  </si>
  <si>
    <t>Прочие долгосрочные обязательства</t>
  </si>
  <si>
    <t>Председатель Правления</t>
  </si>
  <si>
    <t>Денежные средства</t>
  </si>
  <si>
    <t xml:space="preserve">Долгосрочные активы </t>
  </si>
  <si>
    <t xml:space="preserve">Итого долгосрочные активы </t>
  </si>
  <si>
    <t>Краткосрочные активы</t>
  </si>
  <si>
    <t>Дебиторская задолженность по финансовой аренде</t>
  </si>
  <si>
    <t>Дебиторская задолженность по прочим налогам</t>
  </si>
  <si>
    <t xml:space="preserve">Итого краткосрочные активы </t>
  </si>
  <si>
    <t>Долгосрочные обязательства</t>
  </si>
  <si>
    <t>Кредиты и займы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</si>
  <si>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</si>
  <si>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</si>
  <si>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</si>
  <si>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 xml:space="preserve">ИТОГО ОБЯЗАТЕЛЬСТВ </t>
  </si>
  <si>
    <t>ИТОГО ОБЯЗАТЕЛЬСТВ И КАПИТАЛА</t>
  </si>
  <si>
    <t>Check</t>
  </si>
  <si>
    <t>Чистый процентный доход до формирования резервов под обесценение активов, по которым начисляются проценты</t>
  </si>
  <si>
    <t>Резерв под обесценение активов, по которым начисляются проценты</t>
  </si>
  <si>
    <t xml:space="preserve">Торговая и прочая дебиторская задолженность </t>
  </si>
  <si>
    <t>Предоплата по текущему налогу на прибыль</t>
  </si>
  <si>
    <t>Авансы, выданные поставщикам по финансовой аренде</t>
  </si>
  <si>
    <t>Прочие активы</t>
  </si>
  <si>
    <t>Авансы, полученные по финансовой аренде</t>
  </si>
  <si>
    <t>АКТИВЫ</t>
  </si>
  <si>
    <t xml:space="preserve">Основные средства </t>
  </si>
  <si>
    <t>ИТОГО АКТИВОВ</t>
  </si>
  <si>
    <t>КАПИТАЛ</t>
  </si>
  <si>
    <t>Акционерный капитал</t>
  </si>
  <si>
    <t>Эмиссионный доход</t>
  </si>
  <si>
    <t>Накопленный убыток</t>
  </si>
  <si>
    <t>ИТОГО КАПИТАЛА</t>
  </si>
  <si>
    <t>ОБЯЗАТЕЛЬСТВА</t>
  </si>
  <si>
    <t>Процентный доход</t>
  </si>
  <si>
    <t>Процентный расход</t>
  </si>
  <si>
    <t xml:space="preserve">ЧИСТЫЙ ПРОЦЕНТНЫЙ ДОХОД </t>
  </si>
  <si>
    <t>Чистая прибыль / (убыток) от курсовой разницы</t>
  </si>
  <si>
    <t>Доходы по услугам</t>
  </si>
  <si>
    <t>Прочие доходы / расходы</t>
  </si>
  <si>
    <t>ЧИСТЫЕ НЕПРОЦЕНТНЫЕ ДОХОДЫ</t>
  </si>
  <si>
    <t>ОПЕРАЦИОННЫЕ ДОХОДЫ</t>
  </si>
  <si>
    <t>Операционные расходы</t>
  </si>
  <si>
    <t>Резерв под обесценение активов, по которым не начисляются проценты</t>
  </si>
  <si>
    <t>ПРИБЫЛЬ ДО НАЛОГООБЛОЖЕНИЯ</t>
  </si>
  <si>
    <t>Расходы по налогу на прибыль</t>
  </si>
  <si>
    <t>ЧИСТАЯ ПРИБЫЛЬ</t>
  </si>
  <si>
    <t>Прочий совокупный доход</t>
  </si>
  <si>
    <t xml:space="preserve">ИТОГО СОВОКУПНЫЙ ДОХОД </t>
  </si>
  <si>
    <t>Базовая прибыль на акцию, тенге</t>
  </si>
  <si>
    <t>ОТЧЕТ О СОВОКУПНОМ ДОХОДЕ</t>
  </si>
  <si>
    <t>ОТЧЕТ  О  ФИНАНСОВОМ  ПОЛОЖЕНИИ</t>
  </si>
  <si>
    <t xml:space="preserve">Отчет об изменениях в собственном капитале </t>
  </si>
  <si>
    <t>Итого совокупный доход</t>
  </si>
  <si>
    <t>Уставный капитал</t>
  </si>
  <si>
    <t>Итого капитал</t>
  </si>
  <si>
    <t>Внеоборотные активы, предназначенные для продажи</t>
  </si>
  <si>
    <t>________________________</t>
  </si>
  <si>
    <t>прочие выбытия</t>
  </si>
  <si>
    <t>Приложение 4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</si>
  <si>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</si>
  <si>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</si>
  <si>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</si>
  <si>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</si>
  <si>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Наименование организации </t>
  </si>
  <si>
    <t>АО "Лизинг Групп"</t>
  </si>
  <si>
    <t>Отчет о движении денежных средств (прямой метод)</t>
  </si>
  <si>
    <t>тыс.тенге</t>
  </si>
  <si>
    <t>Наименование показателей</t>
  </si>
  <si>
    <t>Код строки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</si>
  <si>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</si>
  <si>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</si>
  <si>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</si>
  <si>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</si>
  <si>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</si>
  <si>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</si>
  <si>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</si>
  <si>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</si>
  <si>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</si>
  <si>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</si>
  <si>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</si>
  <si>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</si>
  <si>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</si>
  <si>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</si>
  <si>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</si>
  <si>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</si>
  <si>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</si>
  <si>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</si>
  <si>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</si>
  <si>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</si>
  <si>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</si>
  <si>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</si>
  <si>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</si>
  <si>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</si>
  <si>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</si>
  <si>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</si>
  <si>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</si>
  <si>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</si>
  <si>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</si>
  <si>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</si>
  <si>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</si>
  <si>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</si>
  <si>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</si>
  <si>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</si>
  <si>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</si>
  <si>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</si>
  <si>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</si>
  <si>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</si>
  <si>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</si>
  <si>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</si>
  <si>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</si>
  <si>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</si>
  <si>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</si>
  <si>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</si>
  <si>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</si>
  <si>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</si>
  <si>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</si>
  <si>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</si>
  <si>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</si>
  <si>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</si>
  <si>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</si>
  <si>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</si>
  <si>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</si>
  <si>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</si>
  <si>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</si>
  <si>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</si>
  <si>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</si>
  <si>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прочие поступления 2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</si>
  <si>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</si>
  <si>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</si>
  <si>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</si>
  <si>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</si>
  <si>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</si>
  <si>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</si>
  <si>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</si>
  <si>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</si>
  <si>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</si>
  <si>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</si>
  <si>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</si>
  <si>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</si>
  <si>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</si>
  <si>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</si>
  <si>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</si>
  <si>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</si>
  <si>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</si>
  <si>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</si>
  <si>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</si>
  <si>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</si>
  <si>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</si>
  <si>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</si>
  <si>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</si>
  <si>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</si>
  <si>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</si>
  <si>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</si>
  <si>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</si>
  <si>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</si>
  <si>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</si>
  <si>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</si>
  <si>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</si>
  <si>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</si>
  <si>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полученные вознаграждения2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</si>
  <si>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</si>
  <si>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</si>
  <si>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</si>
  <si>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</si>
  <si>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</si>
  <si>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</si>
  <si>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</si>
  <si>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</si>
  <si>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</si>
  <si>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</si>
  <si>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</si>
  <si>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_______________________________</t>
  </si>
  <si>
    <t>______________________________</t>
  </si>
  <si>
    <t>Председатель Правления                                                                                        Главный бухгалтер</t>
  </si>
  <si>
    <t>Кабдолрахимов Р.К.</t>
  </si>
  <si>
    <r>
      <t xml:space="preserve">Кредиты и займы </t>
    </r>
    <r>
      <rPr>
        <sz val="10"/>
        <color indexed="9"/>
        <rFont val="Times New Roman"/>
        <family val="1"/>
      </rPr>
      <t>1</t>
    </r>
  </si>
  <si>
    <t>за период, закончившийся 31 марта 2019 года (в тысячах казахстанских тенге)</t>
  </si>
  <si>
    <t xml:space="preserve">За отчетный период 2019г. </t>
  </si>
  <si>
    <t>За предыдущий период 2018г.</t>
  </si>
  <si>
    <t>Долгосрочная кредиторская задолженность</t>
  </si>
  <si>
    <t>Краткосрочная кредиторская задолженность</t>
  </si>
  <si>
    <r>
      <t>прочие поступления</t>
    </r>
    <r>
      <rPr>
        <sz val="10"/>
        <color indexed="9"/>
        <rFont val="Times New Roman"/>
        <family val="1"/>
      </rPr>
      <t xml:space="preserve"> 2</t>
    </r>
  </si>
  <si>
    <r>
      <t>прочие выплаты</t>
    </r>
    <r>
      <rPr>
        <sz val="10"/>
        <color indexed="9"/>
        <rFont val="Times New Roman"/>
        <family val="1"/>
      </rPr>
      <t xml:space="preserve"> 2</t>
    </r>
  </si>
  <si>
    <r>
      <t>полученные вознаграждения</t>
    </r>
    <r>
      <rPr>
        <sz val="10"/>
        <color indexed="9"/>
        <rFont val="Times New Roman"/>
        <family val="1"/>
      </rPr>
      <t>2</t>
    </r>
  </si>
  <si>
    <t>Право пользования активом</t>
  </si>
  <si>
    <t>Краткосрочные финансовые инвестиции</t>
  </si>
  <si>
    <t>Оценочный резерв под убытки от обесценения денежных средств</t>
  </si>
  <si>
    <t>Нераспределенная прибыль / (накопленный убыток)</t>
  </si>
  <si>
    <t>Субботин А.А.</t>
  </si>
  <si>
    <t>Средства в банках на депозитах</t>
  </si>
  <si>
    <t>Трашева Г.Ж.</t>
  </si>
  <si>
    <t>01.01.2021</t>
  </si>
  <si>
    <t>31.03.2021</t>
  </si>
  <si>
    <t>за период, закончившийся 31 марта 2021 года</t>
  </si>
  <si>
    <t xml:space="preserve"> (в тысячах казахстанских тенге)</t>
  </si>
  <si>
    <t xml:space="preserve">за период, закончившийся 31  марта 2021года </t>
  </si>
  <si>
    <t>(в тысячах казахстанских тенге)</t>
  </si>
  <si>
    <t xml:space="preserve">за период, закончившийся 31 марта 2021 года </t>
  </si>
  <si>
    <t xml:space="preserve">по состоянию на  31 марта 2021 года </t>
  </si>
  <si>
    <t>За  аналогичный предыдущий период</t>
  </si>
</sst>
</file>

<file path=xl/styles.xml><?xml version="1.0" encoding="utf-8"?>
<styleSheet xmlns="http://schemas.openxmlformats.org/spreadsheetml/2006/main">
  <numFmts count="8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#,##0_);\(#,##0\);\-_);@_)"/>
    <numFmt numFmtId="170" formatCode="0.0%_);\(0.0%\)"/>
    <numFmt numFmtId="171" formatCode="0.0%_);\(0.0%\);\-_%_);@_%_)"/>
    <numFmt numFmtId="172" formatCode="#,##0_)_%;\(#,##0\)_%;"/>
    <numFmt numFmtId="173" formatCode="_._.* #,##0.0_)_%;_._.* \(#,##0.0\)_%"/>
    <numFmt numFmtId="174" formatCode="#,##0.0_)_%;\(#,##0.0\)_%;\ \ .0_)_%"/>
    <numFmt numFmtId="175" formatCode="##,#0_;\(#,##0\);&quot;-&quot;??_);@"/>
    <numFmt numFmtId="176" formatCode="_._.* #,##0.00_)_%;_._.* \(#,##0.00\)_%"/>
    <numFmt numFmtId="177" formatCode="#,##0.00_)_%;\(#,##0.00\)_%;\ \ .00_)_%"/>
    <numFmt numFmtId="178" formatCode="*(#,##0\);*#\,##0_);&quot;-&quot;??_);@"/>
    <numFmt numFmtId="179" formatCode="_._.* #,##0.000_)_%;_._.* \(#,##0.000\)_%"/>
    <numFmt numFmtId="180" formatCode="#,##0.000_)_%;\(#,##0.000\)_%;\ \ .000_)_%"/>
    <numFmt numFmtId="181" formatCode="_*\(#,##0\);_*#,##0_);&quot;-&quot;??_);@"/>
    <numFmt numFmtId="182" formatCode="0.00%_);\(0.00%\)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#,##0_);\(#,##0\);&quot;-&quot;??_);@"/>
    <numFmt numFmtId="190" formatCode="_._.&quot;$&quot;* #,##0.00_)_%;_._.&quot;$&quot;* \(#,##0.00\)_%"/>
    <numFmt numFmtId="191" formatCode="&quot;$&quot;* #,##0.00_)_%;&quot;$&quot;* \(#,##0.00\)_%;&quot;$&quot;* \ .00_)_%"/>
    <numFmt numFmtId="192" formatCode="* #,##0_);* \(#,##0\);&quot;-&quot;??_);@"/>
    <numFmt numFmtId="193" formatCode="_._.&quot;$&quot;* #,##0.000_)_%;_._.&quot;$&quot;* \(#,##0.000\)_%"/>
    <numFmt numFmtId="194" formatCode="&quot;$&quot;* #,##0.000_)_%;&quot;$&quot;* \(#,##0.000\)_%;&quot;$&quot;* \ .000_)_%"/>
    <numFmt numFmtId="195" formatCode="&quot;$&quot;#,##0_);\(&quot;$&quot;#,##0\)"/>
    <numFmt numFmtId="196" formatCode="mmmm\ d\,\ yyyy"/>
    <numFmt numFmtId="197" formatCode="_-* #,##0.00[$€-1]_-;\-* #,##0.00[$€-1]_-;_-* &quot;-&quot;??[$€-1]_-"/>
    <numFmt numFmtId="198" formatCode="#,##0.0_);\(#,##0.0\);\-_);@_)"/>
    <numFmt numFmtId="199" formatCode="&quot;$&quot;#,##0\ ;\-&quot;$&quot;#,##0"/>
    <numFmt numFmtId="200" formatCode="&quot;$&quot;#,##0.00\ ;\(&quot;$&quot;#,##0.00\)"/>
    <numFmt numFmtId="201" formatCode="0_)%;\(0\)%"/>
    <numFmt numFmtId="202" formatCode="_._._(* 0_)%;_._.* \(0\)%"/>
    <numFmt numFmtId="203" formatCode="_(0_)%;\(0\)%"/>
    <numFmt numFmtId="204" formatCode="0%_);\(0%\)"/>
    <numFmt numFmtId="205" formatCode="_(0.0_)%;\(0.0\)%"/>
    <numFmt numFmtId="206" formatCode="_._._(* 0.0_)%;_._.* \(0.0\)%"/>
    <numFmt numFmtId="207" formatCode="* \(#,##0.0\);* #,##0.0_);&quot;-&quot;??_);@"/>
    <numFmt numFmtId="208" formatCode="_(0.00_)%;\(0.00\)%"/>
    <numFmt numFmtId="209" formatCode="_._._(* 0.00_)%;_._.* \(0.00\)%"/>
    <numFmt numFmtId="210" formatCode="_(* \(#,##0.0\);_(* #,##0.0_);_(* &quot;-&quot;_);_(@_)"/>
    <numFmt numFmtId="211" formatCode="_(0.000_)%;\(0.000\)%"/>
    <numFmt numFmtId="212" formatCode="_._._(* 0.000_)%;_._.* \(0.000\)%"/>
    <numFmt numFmtId="213" formatCode="_(* \(#,##0.000\);_(* #,##0.000_);_(* &quot;-&quot;_);_(@_)"/>
    <numFmt numFmtId="214" formatCode="#,##0.0_);\(#,##0.0\)"/>
    <numFmt numFmtId="215" formatCode="_ * #,##0_ ;_ * \(#,##0_ ;_ * &quot;-&quot;_ ;_ @_ "/>
    <numFmt numFmtId="216" formatCode="&quot;$&quot;#,##0.000000;[Red]&quot;$&quot;#,##0.000000"/>
    <numFmt numFmtId="217" formatCode="#,##0.0000000_$"/>
    <numFmt numFmtId="218" formatCode="&quot;$&quot;\ #,##0.00"/>
    <numFmt numFmtId="219" formatCode="_ * #,##0_ ;_ * \(#,##0_)\ ;_ * &quot;-&quot;_ ;_ @_ "/>
    <numFmt numFmtId="220" formatCode="&quot;$&quot;\ #,##0"/>
    <numFmt numFmtId="221" formatCode="&quot;$&quot;"/>
    <numFmt numFmtId="222" formatCode="_._.* #,##0_)_%;_._.* \(#,##0\)_%;_._.* \ _)_%"/>
    <numFmt numFmtId="223" formatCode="_ * #,##0.00_ ;_ * \-#,##0.00_ ;_ * &quot;-&quot;??_ ;_ @_ "/>
    <numFmt numFmtId="224" formatCode="_-* #,##0_р_._-;\-* #,##0_р_._-;_-* &quot;-&quot;??_р_._-;_-@_-"/>
    <numFmt numFmtId="225" formatCode="_(* #,##0.00_);_(* \(#,##0.00\);_(* &quot;-&quot;??_);_(@_)"/>
    <numFmt numFmtId="226" formatCode="#,##0;\(#,##0\);&quot;-&quot;;\(@\)"/>
    <numFmt numFmtId="227" formatCode="[$-419]d\-mmm\-yyyy;@"/>
    <numFmt numFmtId="229" formatCode="0.0"/>
    <numFmt numFmtId="230" formatCode="_-* #,##0.0_р_._-;\-* #,##0.0_р_._-;_-* &quot;-&quot;??_р_._-;_-@_-"/>
    <numFmt numFmtId="231" formatCode="#,##0.00_);\(#,##0.00\);\-_);@_)"/>
    <numFmt numFmtId="238" formatCode="_ * #,##0_)_ ;_ * \(#,##0\)_ ;_ * &quot;-&quot;_)_ ;_ @_ "/>
    <numFmt numFmtId="239" formatCode="_ * #,##0.00_)_ ;_ * \(#,##0.00\)_ ;_ * &quot;-&quot;??_)_ ;_ @_ "/>
    <numFmt numFmtId="240" formatCode="_-* #,##0.00\ _₽_-;\-* #,##0.00\ _₽_-;_-* &quot;-&quot;??\ _₽_-;_-@_-"/>
    <numFmt numFmtId="241" formatCode="_-* #,##0.00\ _?_-;\-* #,##0.00\ _?_-;_-* &quot;-&quot;??\ _?_-;_-@_-"/>
    <numFmt numFmtId="245" formatCode="#,##0.000000"/>
  </numFmts>
  <fonts count="89"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sz val="10"/>
      <color indexed="18"/>
      <name val="Times New Roman"/>
      <family val="2"/>
    </font>
    <font>
      <sz val="10"/>
      <color indexed="50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2"/>
      <name val="Times New Roman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2"/>
      <name val="Times New Roman Cyr"/>
      <family val="0"/>
    </font>
    <font>
      <b/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Book Antiqua"/>
      <family val="1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8"/>
      <name val="Times New Roman Cyr"/>
      <family val="0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0"/>
      <color indexed="9"/>
      <name val="Times New Roman"/>
      <family val="2"/>
    </font>
    <font>
      <sz val="10"/>
      <color indexed="8"/>
      <name val="Trebuchet MS"/>
      <family val="2"/>
    </font>
    <font>
      <sz val="10"/>
      <color indexed="20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theme="1"/>
      <name val="Trebuchet MS"/>
      <family val="2"/>
    </font>
    <font>
      <sz val="10"/>
      <color rgb="FF9C0006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CC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0000CC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63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8" borderId="0" applyNumberFormat="0" applyBorder="0" applyAlignment="0" applyProtection="0"/>
    <xf numFmtId="0" fontId="68" fillId="25" borderId="0" applyNumberFormat="0" applyBorder="0" applyAlignment="0" applyProtection="0"/>
    <xf numFmtId="0" fontId="68" fillId="18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7" fillId="3" borderId="0" applyNumberFormat="0" applyBorder="0" applyAlignment="0" applyProtection="0"/>
    <xf numFmtId="170" fontId="15" fillId="0" borderId="0" applyNumberFormat="0" applyFill="0" applyBorder="0" applyAlignment="0" applyProtection="0"/>
    <xf numFmtId="169" fontId="16" fillId="0" borderId="0">
      <alignment horizontal="right"/>
      <protection/>
    </xf>
    <xf numFmtId="171" fontId="16" fillId="0" borderId="0">
      <alignment horizontal="right"/>
      <protection/>
    </xf>
    <xf numFmtId="0" fontId="38" fillId="34" borderId="1" applyNumberFormat="0" applyAlignment="0" applyProtection="0"/>
    <xf numFmtId="0" fontId="17" fillId="0" borderId="0" applyFill="0" applyBorder="0" applyProtection="0">
      <alignment horizontal="center"/>
    </xf>
    <xf numFmtId="0" fontId="39" fillId="35" borderId="2" applyNumberFormat="0" applyAlignment="0" applyProtection="0"/>
    <xf numFmtId="0" fontId="11" fillId="0" borderId="3">
      <alignment horizontal="center"/>
      <protection/>
    </xf>
    <xf numFmtId="167" fontId="69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238" fontId="69" fillId="0" borderId="0" applyFont="0" applyFill="0" applyBorder="0" applyAlignment="0" applyProtection="0"/>
    <xf numFmtId="238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4" fillId="0" borderId="0" applyFont="0" applyFill="0" applyBorder="0" applyAlignment="0" applyProtection="0"/>
    <xf numFmtId="240" fontId="7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240" fontId="69" fillId="0" borderId="0" applyFont="0" applyFill="0" applyBorder="0" applyAlignment="0" applyProtection="0"/>
    <xf numFmtId="240" fontId="69" fillId="0" borderId="0" applyFont="0" applyFill="0" applyBorder="0" applyAlignment="0" applyProtection="0"/>
    <xf numFmtId="239" fontId="69" fillId="0" borderId="0" applyFont="0" applyFill="0" applyBorder="0" applyAlignment="0" applyProtection="0"/>
    <xf numFmtId="241" fontId="34" fillId="0" borderId="0" applyFont="0" applyFill="0" applyBorder="0" applyAlignment="0" applyProtection="0"/>
    <xf numFmtId="37" fontId="1" fillId="0" borderId="0" applyFont="0" applyFill="0" applyBorder="0" applyAlignment="0" applyProtection="0"/>
    <xf numFmtId="240" fontId="0" fillId="0" borderId="0" applyFont="0" applyFill="0" applyBorder="0" applyAlignment="0" applyProtection="0"/>
    <xf numFmtId="240" fontId="69" fillId="0" borderId="0" applyFont="0" applyFill="0" applyBorder="0" applyAlignment="0" applyProtection="0"/>
    <xf numFmtId="182" fontId="14" fillId="0" borderId="0" applyFont="0" applyFill="0" applyBorder="0" applyAlignment="0" applyProtection="0"/>
    <xf numFmtId="240" fontId="69" fillId="0" borderId="0" applyFont="0" applyFill="0" applyBorder="0" applyAlignment="0" applyProtection="0"/>
    <xf numFmtId="167" fontId="13" fillId="0" borderId="0" applyFont="0" applyFill="0" applyBorder="0" applyAlignment="0" applyProtection="0"/>
    <xf numFmtId="240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3" fillId="0" borderId="0" applyFont="0" applyFill="0" applyBorder="0" applyAlignment="0" applyProtection="0"/>
    <xf numFmtId="241" fontId="3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69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69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3" fontId="20" fillId="0" borderId="0" applyFill="0" applyBorder="0" applyProtection="0">
      <alignment/>
    </xf>
    <xf numFmtId="184" fontId="16" fillId="0" borderId="0" applyFont="0" applyFill="0" applyBorder="0" applyAlignment="0" applyProtection="0"/>
    <xf numFmtId="185" fontId="14" fillId="0" borderId="0" applyFill="0" applyBorder="0" applyProtection="0">
      <alignment/>
    </xf>
    <xf numFmtId="185" fontId="14" fillId="0" borderId="4" applyFill="0" applyProtection="0">
      <alignment/>
    </xf>
    <xf numFmtId="185" fontId="14" fillId="0" borderId="5" applyFill="0" applyProtection="0">
      <alignment/>
    </xf>
    <xf numFmtId="16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3" fillId="0" borderId="0" applyFont="0" applyFill="0" applyBorder="0" applyAlignment="0" applyProtection="0"/>
    <xf numFmtId="18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4" fillId="0" borderId="0" applyFill="0" applyBorder="0" applyProtection="0">
      <alignment/>
    </xf>
    <xf numFmtId="192" fontId="14" fillId="0" borderId="4" applyFill="0" applyProtection="0">
      <alignment/>
    </xf>
    <xf numFmtId="192" fontId="14" fillId="0" borderId="5" applyFill="0" applyProtection="0">
      <alignment/>
    </xf>
    <xf numFmtId="197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1" fillId="4" borderId="0" applyNumberFormat="0" applyBorder="0" applyAlignment="0" applyProtection="0"/>
    <xf numFmtId="14" fontId="22" fillId="6" borderId="6">
      <alignment horizontal="center" vertical="center" wrapText="1"/>
      <protection/>
    </xf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Fill="0" applyAlignment="0" applyProtection="0"/>
    <xf numFmtId="0" fontId="17" fillId="0" borderId="10" applyFill="0" applyAlignment="0" applyProtection="0"/>
    <xf numFmtId="0" fontId="72" fillId="0" borderId="0" applyNumberFormat="0" applyFill="0" applyBorder="0" applyAlignment="0" applyProtection="0"/>
    <xf numFmtId="0" fontId="45" fillId="7" borderId="1" applyNumberFormat="0" applyAlignment="0" applyProtection="0"/>
    <xf numFmtId="171" fontId="23" fillId="0" borderId="0">
      <alignment/>
      <protection/>
    </xf>
    <xf numFmtId="198" fontId="16" fillId="0" borderId="0">
      <alignment/>
      <protection/>
    </xf>
    <xf numFmtId="199" fontId="24" fillId="0" borderId="0" applyFont="0" applyFill="0" applyBorder="0" applyAlignment="0" applyProtection="0"/>
    <xf numFmtId="200" fontId="25" fillId="0" borderId="0" applyFont="0" applyFill="0" applyBorder="0" applyAlignment="0" applyProtection="0"/>
    <xf numFmtId="171" fontId="26" fillId="0" borderId="0">
      <alignment/>
      <protection/>
    </xf>
    <xf numFmtId="0" fontId="46" fillId="0" borderId="11" applyNumberFormat="0" applyFill="0" applyAlignment="0" applyProtection="0"/>
    <xf numFmtId="0" fontId="27" fillId="0" borderId="0">
      <alignment/>
      <protection/>
    </xf>
    <xf numFmtId="0" fontId="47" fillId="36" borderId="0" applyNumberFormat="0" applyBorder="0" applyAlignment="0" applyProtection="0"/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4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34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4" fillId="0" borderId="0">
      <alignment/>
      <protection/>
    </xf>
    <xf numFmtId="0" fontId="0" fillId="0" borderId="0">
      <alignment horizontal="left"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3" fillId="37" borderId="12" applyNumberFormat="0" applyFont="0" applyAlignment="0" applyProtection="0"/>
    <xf numFmtId="198" fontId="28" fillId="0" borderId="0">
      <alignment horizontal="left"/>
      <protection/>
    </xf>
    <xf numFmtId="0" fontId="48" fillId="34" borderId="13" applyNumberFormat="0" applyAlignment="0" applyProtection="0"/>
    <xf numFmtId="9" fontId="0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6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6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" fillId="0" borderId="0" applyFont="0" applyFill="0" applyBorder="0" applyAlignment="0" applyProtection="0"/>
    <xf numFmtId="211" fontId="18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69" fontId="29" fillId="0" borderId="0">
      <alignment horizontal="right"/>
      <protection/>
    </xf>
    <xf numFmtId="171" fontId="29" fillId="0" borderId="0">
      <alignment/>
      <protection/>
    </xf>
    <xf numFmtId="198" fontId="29" fillId="0" borderId="0">
      <alignment horizontal="left" indent="1"/>
      <protection/>
    </xf>
    <xf numFmtId="0" fontId="30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214" fontId="22" fillId="0" borderId="4" applyNumberFormat="0" applyFont="0" applyFill="0" applyAlignment="0" applyProtection="0"/>
    <xf numFmtId="0" fontId="50" fillId="0" borderId="14" applyNumberFormat="0" applyFill="0" applyAlignment="0" applyProtection="0"/>
    <xf numFmtId="198" fontId="28" fillId="0" borderId="0">
      <alignment horizontal="center"/>
      <protection/>
    </xf>
    <xf numFmtId="0" fontId="51" fillId="0" borderId="0" applyNumberFormat="0" applyFill="0" applyBorder="0" applyAlignment="0" applyProtection="0"/>
    <xf numFmtId="215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68" fillId="38" borderId="0" applyNumberFormat="0" applyBorder="0" applyAlignment="0" applyProtection="0"/>
    <xf numFmtId="0" fontId="68" fillId="18" borderId="0" applyNumberFormat="0" applyBorder="0" applyAlignment="0" applyProtection="0"/>
    <xf numFmtId="0" fontId="68" fillId="39" borderId="0" applyNumberFormat="0" applyBorder="0" applyAlignment="0" applyProtection="0"/>
    <xf numFmtId="0" fontId="68" fillId="36" borderId="0" applyNumberFormat="0" applyBorder="0" applyAlignment="0" applyProtection="0"/>
    <xf numFmtId="0" fontId="68" fillId="38" borderId="0" applyNumberFormat="0" applyBorder="0" applyAlignment="0" applyProtection="0"/>
    <xf numFmtId="0" fontId="68" fillId="18" borderId="0" applyNumberFormat="0" applyBorder="0" applyAlignment="0" applyProtection="0"/>
    <xf numFmtId="0" fontId="8" fillId="15" borderId="12" applyNumberFormat="0" applyAlignment="0" applyProtection="0"/>
    <xf numFmtId="0" fontId="9" fillId="40" borderId="15" applyNumberFormat="0" applyAlignment="0" applyProtection="0"/>
    <xf numFmtId="0" fontId="73" fillId="40" borderId="12" applyNumberFormat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75" fillId="0" borderId="19" applyNumberFormat="0" applyFill="0" applyAlignment="0" applyProtection="0"/>
    <xf numFmtId="0" fontId="76" fillId="27" borderId="20" applyNumberFormat="0" applyAlignment="0" applyProtection="0"/>
    <xf numFmtId="0" fontId="12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227" fontId="6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0" fillId="0" borderId="0">
      <alignment horizontal="left"/>
      <protection/>
    </xf>
    <xf numFmtId="0" fontId="69" fillId="0" borderId="0">
      <alignment/>
      <protection/>
    </xf>
    <xf numFmtId="0" fontId="77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21" applyNumberFormat="0" applyFill="0" applyAlignment="0" applyProtection="0"/>
    <xf numFmtId="0" fontId="13" fillId="0" borderId="0">
      <alignment/>
      <protection/>
    </xf>
    <xf numFmtId="0" fontId="80" fillId="0" borderId="0" applyNumberFormat="0" applyFill="0" applyBorder="0" applyAlignment="0" applyProtection="0"/>
    <xf numFmtId="225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2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0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240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1" fillId="10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5" fillId="43" borderId="0" xfId="517" applyFont="1" applyFill="1" applyAlignment="1">
      <alignment vertical="center"/>
      <protection/>
    </xf>
    <xf numFmtId="0" fontId="67" fillId="43" borderId="0" xfId="517" applyFont="1" applyFill="1" applyBorder="1">
      <alignment/>
      <protection/>
    </xf>
    <xf numFmtId="0" fontId="67" fillId="43" borderId="0" xfId="517" applyFont="1" applyFill="1">
      <alignment/>
      <protection/>
    </xf>
    <xf numFmtId="0" fontId="82" fillId="43" borderId="0" xfId="517" applyFont="1" applyFill="1">
      <alignment/>
      <protection/>
    </xf>
    <xf numFmtId="0" fontId="75" fillId="43" borderId="0" xfId="517" applyFont="1" applyFill="1">
      <alignment/>
      <protection/>
    </xf>
    <xf numFmtId="0" fontId="14" fillId="43" borderId="0" xfId="517" applyFont="1" applyFill="1">
      <alignment/>
      <protection/>
    </xf>
    <xf numFmtId="226" fontId="67" fillId="43" borderId="0" xfId="517" applyNumberFormat="1" applyFont="1" applyFill="1">
      <alignment/>
      <protection/>
    </xf>
    <xf numFmtId="0" fontId="2" fillId="43" borderId="0" xfId="517" applyFont="1" applyFill="1" applyBorder="1">
      <alignment/>
      <protection/>
    </xf>
    <xf numFmtId="0" fontId="2" fillId="43" borderId="22" xfId="517" applyFont="1" applyFill="1" applyBorder="1" applyAlignment="1">
      <alignment horizontal="left" vertical="center" wrapText="1"/>
      <protection/>
    </xf>
    <xf numFmtId="0" fontId="2" fillId="43" borderId="22" xfId="517" applyFont="1" applyFill="1" applyBorder="1" applyAlignment="1">
      <alignment horizontal="center" vertical="center" wrapText="1"/>
      <protection/>
    </xf>
    <xf numFmtId="0" fontId="2" fillId="43" borderId="0" xfId="517" applyFont="1" applyFill="1" applyBorder="1" applyAlignment="1">
      <alignment horizontal="left" vertical="center" wrapText="1"/>
      <protection/>
    </xf>
    <xf numFmtId="0" fontId="14" fillId="43" borderId="0" xfId="517" applyFont="1" applyFill="1" applyBorder="1" applyAlignment="1">
      <alignment horizontal="left" vertical="center" wrapText="1"/>
      <protection/>
    </xf>
    <xf numFmtId="0" fontId="75" fillId="43" borderId="0" xfId="517" applyFont="1" applyFill="1" applyAlignment="1">
      <alignment horizontal="center"/>
      <protection/>
    </xf>
    <xf numFmtId="0" fontId="2" fillId="43" borderId="23" xfId="517" applyFont="1" applyFill="1" applyBorder="1" applyAlignment="1">
      <alignment horizontal="left" vertical="center" wrapText="1"/>
      <protection/>
    </xf>
    <xf numFmtId="169" fontId="67" fillId="43" borderId="0" xfId="517" applyNumberFormat="1" applyFont="1" applyFill="1">
      <alignment/>
      <protection/>
    </xf>
    <xf numFmtId="3" fontId="67" fillId="43" borderId="0" xfId="517" applyNumberFormat="1" applyFont="1" applyFill="1">
      <alignment/>
      <protection/>
    </xf>
    <xf numFmtId="0" fontId="67" fillId="43" borderId="0" xfId="517" applyFont="1" applyFill="1" applyAlignment="1">
      <alignment horizontal="right"/>
      <protection/>
    </xf>
    <xf numFmtId="169" fontId="67" fillId="43" borderId="0" xfId="517" applyNumberFormat="1" applyFont="1" applyFill="1" applyAlignment="1">
      <alignment horizontal="right"/>
      <protection/>
    </xf>
    <xf numFmtId="0" fontId="67" fillId="43" borderId="0" xfId="517" applyFont="1" applyFill="1" applyAlignment="1">
      <alignment horizontal="left" vertical="center" wrapText="1"/>
      <protection/>
    </xf>
    <xf numFmtId="0" fontId="14" fillId="43" borderId="22" xfId="517" applyFont="1" applyFill="1" applyBorder="1" applyAlignment="1">
      <alignment vertical="center" wrapText="1"/>
      <protection/>
    </xf>
    <xf numFmtId="169" fontId="80" fillId="43" borderId="0" xfId="517" applyNumberFormat="1" applyFont="1" applyFill="1">
      <alignment/>
      <protection/>
    </xf>
    <xf numFmtId="167" fontId="67" fillId="43" borderId="0" xfId="66" applyFont="1" applyFill="1" applyAlignment="1">
      <alignment/>
    </xf>
    <xf numFmtId="0" fontId="14" fillId="43" borderId="22" xfId="517" applyFont="1" applyFill="1" applyBorder="1">
      <alignment/>
      <protection/>
    </xf>
    <xf numFmtId="14" fontId="2" fillId="43" borderId="23" xfId="517" applyNumberFormat="1" applyFont="1" applyFill="1" applyBorder="1" applyAlignment="1">
      <alignment horizontal="left" vertical="center"/>
      <protection/>
    </xf>
    <xf numFmtId="14" fontId="14" fillId="43" borderId="0" xfId="517" applyNumberFormat="1" applyFont="1" applyFill="1" applyBorder="1" applyAlignment="1">
      <alignment horizontal="left" vertical="center"/>
      <protection/>
    </xf>
    <xf numFmtId="0" fontId="83" fillId="43" borderId="0" xfId="517" applyFont="1" applyFill="1" applyAlignment="1">
      <alignment horizontal="left"/>
      <protection/>
    </xf>
    <xf numFmtId="169" fontId="83" fillId="43" borderId="0" xfId="517" applyNumberFormat="1" applyFont="1" applyFill="1">
      <alignment/>
      <protection/>
    </xf>
    <xf numFmtId="0" fontId="75" fillId="43" borderId="0" xfId="0" applyFont="1" applyFill="1" applyAlignment="1">
      <alignment/>
    </xf>
    <xf numFmtId="0" fontId="67" fillId="43" borderId="0" xfId="0" applyFont="1" applyFill="1" applyAlignment="1">
      <alignment wrapText="1"/>
    </xf>
    <xf numFmtId="0" fontId="67" fillId="43" borderId="0" xfId="517" applyFont="1" applyFill="1" applyAlignment="1">
      <alignment vertical="center"/>
      <protection/>
    </xf>
    <xf numFmtId="0" fontId="67" fillId="43" borderId="0" xfId="517" applyFont="1" applyFill="1" applyAlignment="1">
      <alignment/>
      <protection/>
    </xf>
    <xf numFmtId="0" fontId="68" fillId="43" borderId="0" xfId="517" applyFont="1" applyFill="1" applyAlignment="1">
      <alignment/>
      <protection/>
    </xf>
    <xf numFmtId="0" fontId="84" fillId="43" borderId="0" xfId="517" applyFont="1" applyFill="1" applyAlignment="1">
      <alignment horizontal="right"/>
      <protection/>
    </xf>
    <xf numFmtId="0" fontId="67" fillId="43" borderId="0" xfId="517" applyFont="1" applyFill="1" applyBorder="1" applyAlignment="1">
      <alignment/>
      <protection/>
    </xf>
    <xf numFmtId="0" fontId="84" fillId="43" borderId="10" xfId="517" applyFont="1" applyFill="1" applyBorder="1" applyAlignment="1">
      <alignment/>
      <protection/>
    </xf>
    <xf numFmtId="49" fontId="75" fillId="43" borderId="10" xfId="517" applyNumberFormat="1" applyFont="1" applyFill="1" applyBorder="1" applyAlignment="1">
      <alignment/>
      <protection/>
    </xf>
    <xf numFmtId="3" fontId="14" fillId="43" borderId="10" xfId="517" applyNumberFormat="1" applyFont="1" applyFill="1" applyBorder="1" applyAlignment="1">
      <alignment/>
      <protection/>
    </xf>
    <xf numFmtId="0" fontId="84" fillId="43" borderId="0" xfId="517" applyFont="1" applyFill="1" applyBorder="1" applyAlignment="1">
      <alignment/>
      <protection/>
    </xf>
    <xf numFmtId="49" fontId="75" fillId="43" borderId="0" xfId="517" applyNumberFormat="1" applyFont="1" applyFill="1" applyBorder="1" applyAlignment="1">
      <alignment/>
      <protection/>
    </xf>
    <xf numFmtId="3" fontId="14" fillId="43" borderId="0" xfId="517" applyNumberFormat="1" applyFont="1" applyFill="1" applyBorder="1" applyAlignment="1">
      <alignment/>
      <protection/>
    </xf>
    <xf numFmtId="3" fontId="84" fillId="43" borderId="0" xfId="517" applyNumberFormat="1" applyFont="1" applyFill="1" applyAlignment="1">
      <alignment horizontal="center"/>
      <protection/>
    </xf>
    <xf numFmtId="0" fontId="67" fillId="43" borderId="0" xfId="517" applyFont="1" applyFill="1" applyBorder="1" applyAlignment="1">
      <alignment horizontal="right"/>
      <protection/>
    </xf>
    <xf numFmtId="0" fontId="85" fillId="43" borderId="24" xfId="517" applyFont="1" applyFill="1" applyBorder="1" applyAlignment="1">
      <alignment horizontal="center" vertical="center" wrapText="1"/>
      <protection/>
    </xf>
    <xf numFmtId="0" fontId="68" fillId="43" borderId="0" xfId="517" applyFont="1" applyFill="1" applyAlignment="1">
      <alignment vertical="center"/>
      <protection/>
    </xf>
    <xf numFmtId="0" fontId="85" fillId="43" borderId="24" xfId="517" applyFont="1" applyFill="1" applyBorder="1" applyAlignment="1">
      <alignment horizontal="center" wrapText="1"/>
      <protection/>
    </xf>
    <xf numFmtId="49" fontId="85" fillId="43" borderId="24" xfId="517" applyNumberFormat="1" applyFont="1" applyFill="1" applyBorder="1" applyAlignment="1">
      <alignment wrapText="1"/>
      <protection/>
    </xf>
    <xf numFmtId="49" fontId="85" fillId="43" borderId="24" xfId="517" applyNumberFormat="1" applyFont="1" applyFill="1" applyBorder="1" applyAlignment="1">
      <alignment horizontal="center" wrapText="1"/>
      <protection/>
    </xf>
    <xf numFmtId="169" fontId="75" fillId="43" borderId="24" xfId="66" applyNumberFormat="1" applyFont="1" applyFill="1" applyBorder="1" applyAlignment="1">
      <alignment/>
    </xf>
    <xf numFmtId="49" fontId="84" fillId="43" borderId="24" xfId="517" applyNumberFormat="1" applyFont="1" applyFill="1" applyBorder="1" applyAlignment="1">
      <alignment wrapText="1"/>
      <protection/>
    </xf>
    <xf numFmtId="49" fontId="84" fillId="43" borderId="24" xfId="517" applyNumberFormat="1" applyFont="1" applyFill="1" applyBorder="1" applyAlignment="1">
      <alignment horizontal="center" wrapText="1"/>
      <protection/>
    </xf>
    <xf numFmtId="169" fontId="67" fillId="43" borderId="24" xfId="66" applyNumberFormat="1" applyFont="1" applyFill="1" applyBorder="1" applyAlignment="1">
      <alignment/>
    </xf>
    <xf numFmtId="3" fontId="84" fillId="43" borderId="24" xfId="517" applyNumberFormat="1" applyFont="1" applyFill="1" applyBorder="1" applyAlignment="1">
      <alignment horizontal="center" wrapText="1"/>
      <protection/>
    </xf>
    <xf numFmtId="3" fontId="85" fillId="43" borderId="24" xfId="517" applyNumberFormat="1" applyFont="1" applyFill="1" applyBorder="1" applyAlignment="1">
      <alignment horizontal="right" wrapText="1"/>
      <protection/>
    </xf>
    <xf numFmtId="0" fontId="76" fillId="43" borderId="0" xfId="517" applyFont="1" applyFill="1" applyAlignment="1">
      <alignment/>
      <protection/>
    </xf>
    <xf numFmtId="0" fontId="75" fillId="43" borderId="0" xfId="517" applyFont="1" applyFill="1" applyAlignment="1">
      <alignment/>
      <protection/>
    </xf>
    <xf numFmtId="49" fontId="84" fillId="43" borderId="24" xfId="517" applyNumberFormat="1" applyFont="1" applyFill="1" applyBorder="1" applyAlignment="1">
      <alignment/>
      <protection/>
    </xf>
    <xf numFmtId="3" fontId="84" fillId="0" borderId="24" xfId="517" applyNumberFormat="1" applyFont="1" applyFill="1" applyBorder="1" applyAlignment="1">
      <alignment horizontal="right" wrapText="1"/>
      <protection/>
    </xf>
    <xf numFmtId="0" fontId="76" fillId="43" borderId="0" xfId="517" applyFont="1" applyFill="1" applyAlignment="1">
      <alignment vertical="center"/>
      <protection/>
    </xf>
    <xf numFmtId="169" fontId="67" fillId="0" borderId="24" xfId="66" applyNumberFormat="1" applyFont="1" applyFill="1" applyBorder="1" applyAlignment="1">
      <alignment/>
    </xf>
    <xf numFmtId="4" fontId="67" fillId="43" borderId="0" xfId="517" applyNumberFormat="1" applyFont="1" applyFill="1" applyAlignment="1">
      <alignment/>
      <protection/>
    </xf>
    <xf numFmtId="169" fontId="67" fillId="43" borderId="0" xfId="517" applyNumberFormat="1" applyFont="1" applyFill="1" applyAlignment="1">
      <alignment/>
      <protection/>
    </xf>
    <xf numFmtId="224" fontId="68" fillId="43" borderId="0" xfId="66" applyNumberFormat="1" applyFont="1" applyFill="1" applyAlignment="1">
      <alignment/>
    </xf>
    <xf numFmtId="0" fontId="14" fillId="43" borderId="0" xfId="517" applyFont="1" applyFill="1" applyBorder="1">
      <alignment/>
      <protection/>
    </xf>
    <xf numFmtId="0" fontId="68" fillId="43" borderId="0" xfId="517" applyFont="1" applyFill="1" applyBorder="1">
      <alignment/>
      <protection/>
    </xf>
    <xf numFmtId="169" fontId="76" fillId="43" borderId="0" xfId="66" applyNumberFormat="1" applyFont="1" applyFill="1" applyBorder="1" applyAlignment="1">
      <alignment/>
    </xf>
    <xf numFmtId="0" fontId="14" fillId="43" borderId="0" xfId="517" applyFont="1" applyFill="1" applyBorder="1" applyAlignment="1">
      <alignment horizontal="left"/>
      <protection/>
    </xf>
    <xf numFmtId="169" fontId="68" fillId="43" borderId="0" xfId="66" applyNumberFormat="1" applyFont="1" applyFill="1" applyBorder="1" applyAlignment="1">
      <alignment/>
    </xf>
    <xf numFmtId="0" fontId="68" fillId="43" borderId="0" xfId="517" applyFont="1" applyFill="1" applyBorder="1" applyAlignment="1">
      <alignment horizontal="center"/>
      <protection/>
    </xf>
    <xf numFmtId="3" fontId="67" fillId="43" borderId="0" xfId="517" applyNumberFormat="1" applyFont="1" applyFill="1" applyAlignment="1">
      <alignment/>
      <protection/>
    </xf>
    <xf numFmtId="4" fontId="75" fillId="43" borderId="0" xfId="517" applyNumberFormat="1" applyFont="1" applyFill="1" applyAlignment="1">
      <alignment/>
      <protection/>
    </xf>
    <xf numFmtId="4" fontId="3" fillId="0" borderId="12" xfId="568" applyNumberFormat="1" applyFont="1" applyBorder="1" applyAlignment="1">
      <alignment horizontal="right" vertical="top" wrapText="1"/>
      <protection/>
    </xf>
    <xf numFmtId="0" fontId="76" fillId="43" borderId="0" xfId="517" applyFont="1" applyFill="1" applyBorder="1">
      <alignment/>
      <protection/>
    </xf>
    <xf numFmtId="0" fontId="76" fillId="43" borderId="0" xfId="517" applyFont="1" applyFill="1">
      <alignment/>
      <protection/>
    </xf>
    <xf numFmtId="0" fontId="68" fillId="43" borderId="0" xfId="517" applyFont="1" applyFill="1">
      <alignment/>
      <protection/>
    </xf>
    <xf numFmtId="4" fontId="68" fillId="43" borderId="0" xfId="517" applyNumberFormat="1" applyFont="1" applyFill="1" applyAlignment="1">
      <alignment/>
      <protection/>
    </xf>
    <xf numFmtId="169" fontId="68" fillId="43" borderId="0" xfId="517" applyNumberFormat="1" applyFont="1" applyFill="1" applyAlignment="1">
      <alignment/>
      <protection/>
    </xf>
    <xf numFmtId="0" fontId="80" fillId="43" borderId="0" xfId="517" applyFont="1" applyFill="1">
      <alignment/>
      <protection/>
    </xf>
    <xf numFmtId="0" fontId="83" fillId="43" borderId="0" xfId="517" applyFont="1" applyFill="1" applyBorder="1" applyAlignment="1">
      <alignment horizontal="center"/>
      <protection/>
    </xf>
    <xf numFmtId="0" fontId="85" fillId="43" borderId="24" xfId="517" applyFont="1" applyFill="1" applyBorder="1" applyAlignment="1">
      <alignment horizontal="left"/>
      <protection/>
    </xf>
    <xf numFmtId="49" fontId="85" fillId="43" borderId="24" xfId="517" applyNumberFormat="1" applyFont="1" applyFill="1" applyBorder="1" applyAlignment="1">
      <alignment horizontal="left"/>
      <protection/>
    </xf>
    <xf numFmtId="0" fontId="33" fillId="11" borderId="0" xfId="517" applyFont="1" applyFill="1" applyBorder="1">
      <alignment/>
      <protection/>
    </xf>
    <xf numFmtId="0" fontId="33" fillId="11" borderId="0" xfId="517" applyFont="1" applyFill="1">
      <alignment/>
      <protection/>
    </xf>
    <xf numFmtId="3" fontId="80" fillId="43" borderId="0" xfId="517" applyNumberFormat="1" applyFont="1" applyFill="1">
      <alignment/>
      <protection/>
    </xf>
    <xf numFmtId="169" fontId="75" fillId="0" borderId="0" xfId="66" applyNumberFormat="1" applyFont="1" applyFill="1" applyBorder="1" applyAlignment="1">
      <alignment horizontal="right"/>
    </xf>
    <xf numFmtId="0" fontId="14" fillId="43" borderId="0" xfId="517" applyFont="1" applyFill="1" applyBorder="1" applyAlignment="1">
      <alignment horizontal="left"/>
      <protection/>
    </xf>
    <xf numFmtId="169" fontId="86" fillId="0" borderId="0" xfId="66" applyNumberFormat="1" applyFont="1" applyFill="1" applyBorder="1" applyAlignment="1">
      <alignment/>
    </xf>
    <xf numFmtId="169" fontId="86" fillId="11" borderId="0" xfId="66" applyNumberFormat="1" applyFont="1" applyFill="1" applyBorder="1" applyAlignment="1">
      <alignment/>
    </xf>
    <xf numFmtId="3" fontId="80" fillId="11" borderId="0" xfId="517" applyNumberFormat="1" applyFont="1" applyFill="1">
      <alignment/>
      <protection/>
    </xf>
    <xf numFmtId="169" fontId="80" fillId="43" borderId="10" xfId="517" applyNumberFormat="1" applyFont="1" applyFill="1" applyBorder="1">
      <alignment/>
      <protection/>
    </xf>
    <xf numFmtId="49" fontId="2" fillId="43" borderId="23" xfId="517" applyNumberFormat="1" applyFont="1" applyFill="1" applyBorder="1" applyAlignment="1">
      <alignment horizontal="left" vertical="center"/>
      <protection/>
    </xf>
    <xf numFmtId="14" fontId="2" fillId="0" borderId="23" xfId="517" applyNumberFormat="1" applyFont="1" applyFill="1" applyBorder="1" applyAlignment="1">
      <alignment horizontal="left" vertical="center"/>
      <protection/>
    </xf>
    <xf numFmtId="3" fontId="80" fillId="43" borderId="0" xfId="517" applyNumberFormat="1" applyFont="1" applyFill="1" applyAlignment="1">
      <alignment/>
      <protection/>
    </xf>
    <xf numFmtId="4" fontId="67" fillId="43" borderId="0" xfId="517" applyNumberFormat="1" applyFont="1" applyFill="1">
      <alignment/>
      <protection/>
    </xf>
    <xf numFmtId="229" fontId="76" fillId="43" borderId="0" xfId="517" applyNumberFormat="1" applyFont="1" applyFill="1">
      <alignment/>
      <protection/>
    </xf>
    <xf numFmtId="229" fontId="68" fillId="43" borderId="0" xfId="517" applyNumberFormat="1" applyFont="1" applyFill="1">
      <alignment/>
      <protection/>
    </xf>
    <xf numFmtId="229" fontId="67" fillId="43" borderId="0" xfId="517" applyNumberFormat="1" applyFont="1" applyFill="1">
      <alignment/>
      <protection/>
    </xf>
    <xf numFmtId="229" fontId="2" fillId="43" borderId="22" xfId="517" applyNumberFormat="1" applyFont="1" applyFill="1" applyBorder="1" applyAlignment="1">
      <alignment horizontal="center" vertical="center" wrapText="1"/>
      <protection/>
    </xf>
    <xf numFmtId="229" fontId="80" fillId="43" borderId="0" xfId="517" applyNumberFormat="1" applyFont="1" applyFill="1">
      <alignment/>
      <protection/>
    </xf>
    <xf numFmtId="229" fontId="80" fillId="43" borderId="0" xfId="517" applyNumberFormat="1" applyFont="1" applyFill="1" applyAlignment="1">
      <alignment horizontal="right"/>
      <protection/>
    </xf>
    <xf numFmtId="229" fontId="67" fillId="43" borderId="0" xfId="517" applyNumberFormat="1" applyFont="1" applyFill="1" applyAlignment="1">
      <alignment horizontal="right"/>
      <protection/>
    </xf>
    <xf numFmtId="229" fontId="83" fillId="43" borderId="0" xfId="517" applyNumberFormat="1" applyFont="1" applyFill="1">
      <alignment/>
      <protection/>
    </xf>
    <xf numFmtId="230" fontId="2" fillId="43" borderId="0" xfId="66" applyNumberFormat="1" applyFont="1" applyFill="1" applyBorder="1" applyAlignment="1">
      <alignment horizontal="center" vertical="center" wrapText="1"/>
    </xf>
    <xf numFmtId="231" fontId="75" fillId="43" borderId="23" xfId="66" applyNumberFormat="1" applyFont="1" applyFill="1" applyBorder="1" applyAlignment="1">
      <alignment/>
    </xf>
    <xf numFmtId="231" fontId="67" fillId="43" borderId="0" xfId="556" applyNumberFormat="1" applyFont="1" applyFill="1" applyAlignment="1">
      <alignment horizontal="right"/>
      <protection/>
    </xf>
    <xf numFmtId="231" fontId="67" fillId="43" borderId="0" xfId="517" applyNumberFormat="1" applyFont="1" applyFill="1">
      <alignment/>
      <protection/>
    </xf>
    <xf numFmtId="231" fontId="9" fillId="11" borderId="23" xfId="66" applyNumberFormat="1" applyFont="1" applyFill="1" applyBorder="1" applyAlignment="1">
      <alignment/>
    </xf>
    <xf numFmtId="167" fontId="67" fillId="0" borderId="0" xfId="517" applyNumberFormat="1" applyFont="1" applyFill="1">
      <alignment/>
      <protection/>
    </xf>
    <xf numFmtId="0" fontId="67" fillId="0" borderId="0" xfId="517" applyFont="1" applyFill="1">
      <alignment/>
      <protection/>
    </xf>
    <xf numFmtId="0" fontId="14" fillId="0" borderId="0" xfId="517" applyFont="1" applyFill="1" applyBorder="1" applyAlignment="1">
      <alignment vertical="center" wrapText="1"/>
      <protection/>
    </xf>
    <xf numFmtId="0" fontId="75" fillId="0" borderId="0" xfId="517" applyFont="1" applyFill="1" applyBorder="1" applyAlignment="1">
      <alignment horizontal="center"/>
      <protection/>
    </xf>
    <xf numFmtId="0" fontId="2" fillId="0" borderId="23" xfId="517" applyFont="1" applyFill="1" applyBorder="1" applyAlignment="1">
      <alignment vertical="center" wrapText="1"/>
      <protection/>
    </xf>
    <xf numFmtId="0" fontId="75" fillId="0" borderId="23" xfId="517" applyFont="1" applyFill="1" applyBorder="1" applyAlignment="1">
      <alignment horizontal="center"/>
      <protection/>
    </xf>
    <xf numFmtId="0" fontId="75" fillId="0" borderId="0" xfId="517" applyFont="1" applyFill="1">
      <alignment/>
      <protection/>
    </xf>
    <xf numFmtId="0" fontId="2" fillId="0" borderId="0" xfId="517" applyFont="1" applyFill="1" applyBorder="1" applyAlignment="1">
      <alignment vertical="center" wrapText="1"/>
      <protection/>
    </xf>
    <xf numFmtId="0" fontId="14" fillId="0" borderId="22" xfId="517" applyFont="1" applyFill="1" applyBorder="1" applyAlignment="1">
      <alignment vertical="center" wrapText="1"/>
      <protection/>
    </xf>
    <xf numFmtId="0" fontId="75" fillId="0" borderId="22" xfId="517" applyFont="1" applyFill="1" applyBorder="1" applyAlignment="1">
      <alignment horizontal="center"/>
      <protection/>
    </xf>
    <xf numFmtId="167" fontId="14" fillId="0" borderId="0" xfId="66" applyFont="1" applyFill="1" applyBorder="1" applyAlignment="1">
      <alignment vertical="center" wrapText="1"/>
    </xf>
    <xf numFmtId="167" fontId="75" fillId="0" borderId="0" xfId="66" applyFont="1" applyFill="1" applyBorder="1" applyAlignment="1">
      <alignment horizontal="center"/>
    </xf>
    <xf numFmtId="167" fontId="67" fillId="0" borderId="0" xfId="66" applyFont="1" applyFill="1" applyAlignment="1">
      <alignment/>
    </xf>
    <xf numFmtId="0" fontId="67" fillId="0" borderId="0" xfId="517" applyFont="1" applyFill="1" applyBorder="1">
      <alignment/>
      <protection/>
    </xf>
    <xf numFmtId="231" fontId="75" fillId="43" borderId="24" xfId="66" applyNumberFormat="1" applyFont="1" applyFill="1" applyBorder="1" applyAlignment="1">
      <alignment/>
    </xf>
    <xf numFmtId="231" fontId="84" fillId="0" borderId="24" xfId="517" applyNumberFormat="1" applyFont="1" applyFill="1" applyBorder="1" applyAlignment="1">
      <alignment horizontal="center" wrapText="1"/>
      <protection/>
    </xf>
    <xf numFmtId="231" fontId="84" fillId="43" borderId="24" xfId="517" applyNumberFormat="1" applyFont="1" applyFill="1" applyBorder="1" applyAlignment="1">
      <alignment horizontal="center" wrapText="1"/>
      <protection/>
    </xf>
    <xf numFmtId="231" fontId="67" fillId="0" borderId="24" xfId="66" applyNumberFormat="1" applyFont="1" applyFill="1" applyBorder="1" applyAlignment="1">
      <alignment/>
    </xf>
    <xf numFmtId="231" fontId="75" fillId="0" borderId="24" xfId="66" applyNumberFormat="1" applyFont="1" applyFill="1" applyBorder="1" applyAlignment="1">
      <alignment/>
    </xf>
    <xf numFmtId="231" fontId="67" fillId="0" borderId="0" xfId="517" applyNumberFormat="1" applyFont="1" applyFill="1" applyAlignment="1">
      <alignment/>
      <protection/>
    </xf>
    <xf numFmtId="231" fontId="67" fillId="43" borderId="0" xfId="517" applyNumberFormat="1" applyFont="1" applyFill="1" applyAlignment="1">
      <alignment/>
      <protection/>
    </xf>
    <xf numFmtId="231" fontId="85" fillId="43" borderId="24" xfId="517" applyNumberFormat="1" applyFont="1" applyFill="1" applyBorder="1" applyAlignment="1">
      <alignment horizontal="center" vertical="center" wrapText="1"/>
      <protection/>
    </xf>
    <xf numFmtId="231" fontId="85" fillId="43" borderId="24" xfId="517" applyNumberFormat="1" applyFont="1" applyFill="1" applyBorder="1" applyAlignment="1">
      <alignment horizontal="center" wrapText="1"/>
      <protection/>
    </xf>
    <xf numFmtId="231" fontId="85" fillId="43" borderId="24" xfId="517" applyNumberFormat="1" applyFont="1" applyFill="1" applyBorder="1" applyAlignment="1">
      <alignment horizontal="right" wrapText="1"/>
      <protection/>
    </xf>
    <xf numFmtId="231" fontId="67" fillId="43" borderId="24" xfId="66" applyNumberFormat="1" applyFont="1" applyFill="1" applyBorder="1" applyAlignment="1">
      <alignment/>
    </xf>
    <xf numFmtId="231" fontId="85" fillId="0" borderId="24" xfId="517" applyNumberFormat="1" applyFont="1" applyFill="1" applyBorder="1" applyAlignment="1">
      <alignment horizontal="center" vertical="center" wrapText="1"/>
      <protection/>
    </xf>
    <xf numFmtId="231" fontId="85" fillId="0" borderId="24" xfId="517" applyNumberFormat="1" applyFont="1" applyFill="1" applyBorder="1" applyAlignment="1">
      <alignment horizontal="center" wrapText="1"/>
      <protection/>
    </xf>
    <xf numFmtId="231" fontId="84" fillId="0" borderId="24" xfId="517" applyNumberFormat="1" applyFont="1" applyFill="1" applyBorder="1" applyAlignment="1">
      <alignment horizontal="right" wrapText="1"/>
      <protection/>
    </xf>
    <xf numFmtId="231" fontId="67" fillId="0" borderId="0" xfId="556" applyNumberFormat="1" applyFont="1" applyFill="1" applyAlignment="1">
      <alignment horizontal="right"/>
      <protection/>
    </xf>
    <xf numFmtId="231" fontId="75" fillId="0" borderId="23" xfId="517" applyNumberFormat="1" applyFont="1" applyFill="1" applyBorder="1">
      <alignment/>
      <protection/>
    </xf>
    <xf numFmtId="231" fontId="75" fillId="0" borderId="0" xfId="66" applyNumberFormat="1" applyFont="1" applyFill="1" applyBorder="1" applyAlignment="1">
      <alignment horizontal="right"/>
    </xf>
    <xf numFmtId="231" fontId="67" fillId="0" borderId="10" xfId="517" applyNumberFormat="1" applyFont="1" applyFill="1" applyBorder="1" applyAlignment="1">
      <alignment horizontal="right"/>
      <protection/>
    </xf>
    <xf numFmtId="231" fontId="67" fillId="0" borderId="0" xfId="66" applyNumberFormat="1" applyFont="1" applyFill="1" applyBorder="1" applyAlignment="1">
      <alignment horizontal="right"/>
    </xf>
    <xf numFmtId="231" fontId="67" fillId="0" borderId="22" xfId="66" applyNumberFormat="1" applyFont="1" applyFill="1" applyBorder="1" applyAlignment="1">
      <alignment horizontal="right"/>
    </xf>
    <xf numFmtId="231" fontId="67" fillId="0" borderId="0" xfId="66" applyNumberFormat="1" applyFont="1" applyFill="1" applyAlignment="1">
      <alignment horizontal="right"/>
    </xf>
    <xf numFmtId="231" fontId="67" fillId="0" borderId="22" xfId="556" applyNumberFormat="1" applyFont="1" applyFill="1" applyBorder="1" applyAlignment="1">
      <alignment horizontal="right"/>
      <protection/>
    </xf>
    <xf numFmtId="231" fontId="2" fillId="0" borderId="0" xfId="66" applyNumberFormat="1" applyFont="1" applyFill="1" applyBorder="1" applyAlignment="1">
      <alignment horizontal="center" vertical="center" wrapText="1"/>
    </xf>
    <xf numFmtId="231" fontId="75" fillId="0" borderId="23" xfId="66" applyNumberFormat="1" applyFont="1" applyFill="1" applyBorder="1" applyAlignment="1">
      <alignment/>
    </xf>
    <xf numFmtId="231" fontId="67" fillId="0" borderId="0" xfId="66" applyNumberFormat="1" applyFont="1" applyFill="1" applyAlignment="1">
      <alignment/>
    </xf>
    <xf numFmtId="231" fontId="75" fillId="0" borderId="22" xfId="66" applyNumberFormat="1" applyFont="1" applyFill="1" applyBorder="1" applyAlignment="1">
      <alignment/>
    </xf>
    <xf numFmtId="231" fontId="2" fillId="0" borderId="22" xfId="66" applyNumberFormat="1" applyFont="1" applyFill="1" applyBorder="1" applyAlignment="1">
      <alignment horizontal="center" vertical="center" wrapText="1"/>
    </xf>
    <xf numFmtId="231" fontId="14" fillId="0" borderId="0" xfId="66" applyNumberFormat="1" applyFont="1" applyFill="1" applyAlignment="1">
      <alignment/>
    </xf>
    <xf numFmtId="226" fontId="80" fillId="0" borderId="0" xfId="517" applyNumberFormat="1" applyFont="1" applyFill="1">
      <alignment/>
      <protection/>
    </xf>
    <xf numFmtId="0" fontId="80" fillId="0" borderId="10" xfId="517" applyFont="1" applyFill="1" applyBorder="1">
      <alignment/>
      <protection/>
    </xf>
    <xf numFmtId="169" fontId="67" fillId="0" borderId="0" xfId="517" applyNumberFormat="1" applyFont="1" applyFill="1">
      <alignment/>
      <protection/>
    </xf>
    <xf numFmtId="226" fontId="67" fillId="0" borderId="0" xfId="517" applyNumberFormat="1" applyFont="1" applyFill="1">
      <alignment/>
      <protection/>
    </xf>
    <xf numFmtId="169" fontId="84" fillId="0" borderId="24" xfId="517" applyNumberFormat="1" applyFont="1" applyFill="1" applyBorder="1" applyAlignment="1">
      <alignment horizontal="center" wrapText="1"/>
      <protection/>
    </xf>
    <xf numFmtId="0" fontId="87" fillId="43" borderId="0" xfId="517" applyFont="1" applyFill="1" applyAlignment="1">
      <alignment/>
      <protection/>
    </xf>
    <xf numFmtId="0" fontId="87" fillId="43" borderId="0" xfId="517" applyFont="1" applyFill="1">
      <alignment/>
      <protection/>
    </xf>
    <xf numFmtId="229" fontId="87" fillId="43" borderId="0" xfId="517" applyNumberFormat="1" applyFont="1" applyFill="1">
      <alignment/>
      <protection/>
    </xf>
    <xf numFmtId="169" fontId="87" fillId="43" borderId="0" xfId="517" applyNumberFormat="1" applyFont="1" applyFill="1">
      <alignment/>
      <protection/>
    </xf>
    <xf numFmtId="4" fontId="67" fillId="0" borderId="0" xfId="517" applyNumberFormat="1" applyFont="1" applyFill="1">
      <alignment/>
      <protection/>
    </xf>
    <xf numFmtId="0" fontId="67" fillId="43" borderId="0" xfId="517" applyFont="1" applyFill="1" applyAlignment="1">
      <alignment horizontal="left"/>
      <protection/>
    </xf>
    <xf numFmtId="0" fontId="85" fillId="43" borderId="0" xfId="517" applyFont="1" applyFill="1" applyAlignment="1">
      <alignment horizontal="center"/>
      <protection/>
    </xf>
    <xf numFmtId="0" fontId="14" fillId="43" borderId="0" xfId="517" applyFont="1" applyFill="1" applyAlignment="1">
      <alignment horizontal="left"/>
      <protection/>
    </xf>
    <xf numFmtId="0" fontId="33" fillId="11" borderId="0" xfId="517" applyFont="1" applyFill="1" applyAlignment="1">
      <alignment horizontal="left"/>
      <protection/>
    </xf>
    <xf numFmtId="3" fontId="84" fillId="43" borderId="0" xfId="517" applyNumberFormat="1" applyFont="1" applyFill="1" applyAlignment="1">
      <alignment horizontal="right"/>
      <protection/>
    </xf>
    <xf numFmtId="0" fontId="67" fillId="43" borderId="0" xfId="517" applyFont="1" applyFill="1" applyAlignment="1">
      <alignment horizontal="center"/>
      <protection/>
    </xf>
    <xf numFmtId="49" fontId="2" fillId="0" borderId="10" xfId="517" applyNumberFormat="1" applyFont="1" applyFill="1" applyBorder="1" applyAlignment="1">
      <alignment horizontal="center" vertical="center" wrapText="1"/>
      <protection/>
    </xf>
    <xf numFmtId="0" fontId="82" fillId="43" borderId="0" xfId="517" applyFont="1" applyFill="1" applyBorder="1">
      <alignment/>
      <protection/>
    </xf>
    <xf numFmtId="226" fontId="67" fillId="43" borderId="0" xfId="517" applyNumberFormat="1" applyFont="1" applyFill="1" applyBorder="1">
      <alignment/>
      <protection/>
    </xf>
    <xf numFmtId="49" fontId="14" fillId="43" borderId="10" xfId="517" applyNumberFormat="1" applyFont="1" applyFill="1" applyBorder="1" applyAlignment="1">
      <alignment/>
      <protection/>
    </xf>
    <xf numFmtId="0" fontId="82" fillId="0" borderId="0" xfId="517" applyFont="1" applyFill="1" applyAlignment="1">
      <alignment horizontal="right"/>
      <protection/>
    </xf>
    <xf numFmtId="0" fontId="67" fillId="0" borderId="0" xfId="517" applyFont="1" applyFill="1" applyAlignment="1">
      <alignment horizontal="right"/>
      <protection/>
    </xf>
    <xf numFmtId="3" fontId="80" fillId="0" borderId="0" xfId="517" applyNumberFormat="1" applyFont="1" applyFill="1" applyBorder="1" applyAlignment="1">
      <alignment horizontal="right"/>
      <protection/>
    </xf>
    <xf numFmtId="224" fontId="80" fillId="0" borderId="0" xfId="66" applyNumberFormat="1" applyFont="1" applyFill="1" applyBorder="1" applyAlignment="1">
      <alignment horizontal="right"/>
    </xf>
    <xf numFmtId="0" fontId="80" fillId="0" borderId="0" xfId="517" applyFont="1" applyFill="1" applyAlignment="1">
      <alignment horizontal="right"/>
      <protection/>
    </xf>
    <xf numFmtId="0" fontId="88" fillId="0" borderId="0" xfId="517" applyFont="1" applyFill="1">
      <alignment/>
      <protection/>
    </xf>
    <xf numFmtId="3" fontId="67" fillId="0" borderId="0" xfId="517" applyNumberFormat="1" applyFont="1" applyFill="1" applyAlignment="1">
      <alignment horizontal="right"/>
      <protection/>
    </xf>
    <xf numFmtId="169" fontId="67" fillId="0" borderId="0" xfId="517" applyNumberFormat="1" applyFont="1" applyFill="1" applyAlignment="1">
      <alignment horizontal="right"/>
      <protection/>
    </xf>
    <xf numFmtId="4" fontId="80" fillId="0" borderId="0" xfId="517" applyNumberFormat="1" applyFont="1" applyFill="1" applyBorder="1" applyAlignment="1">
      <alignment horizontal="right"/>
      <protection/>
    </xf>
    <xf numFmtId="169" fontId="80" fillId="0" borderId="0" xfId="517" applyNumberFormat="1" applyFont="1" applyFill="1" applyAlignment="1">
      <alignment horizontal="right"/>
      <protection/>
    </xf>
    <xf numFmtId="3" fontId="67" fillId="0" borderId="0" xfId="517" applyNumberFormat="1" applyFont="1" applyFill="1" applyBorder="1" applyAlignment="1">
      <alignment horizontal="right"/>
      <protection/>
    </xf>
    <xf numFmtId="245" fontId="75" fillId="0" borderId="23" xfId="517" applyNumberFormat="1" applyFont="1" applyFill="1" applyBorder="1">
      <alignment/>
      <protection/>
    </xf>
    <xf numFmtId="0" fontId="2" fillId="43" borderId="0" xfId="517" applyFont="1" applyFill="1" applyBorder="1" applyAlignment="1">
      <alignment/>
      <protection/>
    </xf>
    <xf numFmtId="0" fontId="14" fillId="43" borderId="0" xfId="517" applyFont="1" applyFill="1" applyBorder="1" applyAlignment="1">
      <alignment horizontal="right"/>
      <protection/>
    </xf>
    <xf numFmtId="49" fontId="14" fillId="43" borderId="10" xfId="517" applyNumberFormat="1" applyFont="1" applyFill="1" applyBorder="1" applyAlignment="1">
      <alignment horizontal="right"/>
      <protection/>
    </xf>
  </cellXfs>
  <cellStyles count="62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lue" xfId="59"/>
    <cellStyle name="Calc" xfId="60"/>
    <cellStyle name="Calc %" xfId="61"/>
    <cellStyle name="Calculation" xfId="62"/>
    <cellStyle name="Centered Heading" xfId="63"/>
    <cellStyle name="Check Cell" xfId="64"/>
    <cellStyle name="Column_Title" xfId="65"/>
    <cellStyle name="Comma" xfId="66"/>
    <cellStyle name="Comma %" xfId="67"/>
    <cellStyle name="Comma [0]" xfId="68"/>
    <cellStyle name="Comma [0] 2" xfId="69"/>
    <cellStyle name="Comma [0] 2 2" xfId="70"/>
    <cellStyle name="Comma [0] 3" xfId="71"/>
    <cellStyle name="Comma [0] 4" xfId="72"/>
    <cellStyle name="Comma 0.0" xfId="73"/>
    <cellStyle name="Comma 0.0%" xfId="74"/>
    <cellStyle name="Comma 0.0_Worksheet in 2231 Consolidated 2003 and 2002 IAS Report Forms in Excel" xfId="75"/>
    <cellStyle name="Comma 0.00" xfId="76"/>
    <cellStyle name="Comma 0.00%" xfId="77"/>
    <cellStyle name="Comma 0.00_Worksheet in 2231 Consolidated 2003 and 2002 IAS Report Forms in Excel" xfId="78"/>
    <cellStyle name="Comma 0.000" xfId="79"/>
    <cellStyle name="Comma 0.000%" xfId="80"/>
    <cellStyle name="Comma 0.000_Worksheet in 2231 Consolidated 2003 and 2002 IAS Report Forms in Excel" xfId="81"/>
    <cellStyle name="Comma 10" xfId="82"/>
    <cellStyle name="Comma 10 2" xfId="83"/>
    <cellStyle name="Comma 10 2 3 2 2" xfId="84"/>
    <cellStyle name="Comma 10 2 3 2 2 2" xfId="85"/>
    <cellStyle name="Comma 11" xfId="86"/>
    <cellStyle name="Comma 12" xfId="87"/>
    <cellStyle name="Comma 12 2 3 3" xfId="88"/>
    <cellStyle name="Comma 13" xfId="89"/>
    <cellStyle name="Comma 13 2" xfId="90"/>
    <cellStyle name="Comma 14" xfId="91"/>
    <cellStyle name="Comma 15" xfId="92"/>
    <cellStyle name="Comma 15 8" xfId="93"/>
    <cellStyle name="Comma 15 8 2" xfId="94"/>
    <cellStyle name="Comma 2" xfId="95"/>
    <cellStyle name="Comma 2 2" xfId="96"/>
    <cellStyle name="Comma 2 2 2" xfId="97"/>
    <cellStyle name="Comma 2 2 3" xfId="98"/>
    <cellStyle name="Comma 2 3" xfId="99"/>
    <cellStyle name="Comma 2_A4.3_Disclosures" xfId="100"/>
    <cellStyle name="Comma 3" xfId="101"/>
    <cellStyle name="Comma 3 2" xfId="102"/>
    <cellStyle name="Comma 3 6" xfId="103"/>
    <cellStyle name="Comma 4" xfId="104"/>
    <cellStyle name="Comma 4 2" xfId="105"/>
    <cellStyle name="Comma 4 3" xfId="106"/>
    <cellStyle name="Comma 4 4" xfId="107"/>
    <cellStyle name="Comma 5" xfId="108"/>
    <cellStyle name="Comma 5 2" xfId="109"/>
    <cellStyle name="Comma 5 3" xfId="110"/>
    <cellStyle name="Comma 6" xfId="111"/>
    <cellStyle name="Comma 6 2" xfId="112"/>
    <cellStyle name="Comma 7" xfId="113"/>
    <cellStyle name="Comma 7 2" xfId="114"/>
    <cellStyle name="Comma 7 3" xfId="115"/>
    <cellStyle name="Comma 8" xfId="116"/>
    <cellStyle name="Comma 8 2" xfId="117"/>
    <cellStyle name="Comma 9" xfId="118"/>
    <cellStyle name="Comma 9 2" xfId="119"/>
    <cellStyle name="Comma0" xfId="120"/>
    <cellStyle name="Company Name" xfId="121"/>
    <cellStyle name="CR Comma" xfId="122"/>
    <cellStyle name="CR Currency" xfId="123"/>
    <cellStyle name="Credit" xfId="124"/>
    <cellStyle name="Credit subtotal" xfId="125"/>
    <cellStyle name="Credit Total" xfId="126"/>
    <cellStyle name="Currency" xfId="127"/>
    <cellStyle name="Currency %" xfId="128"/>
    <cellStyle name="Currency [0]" xfId="129"/>
    <cellStyle name="Currency 0.0" xfId="130"/>
    <cellStyle name="Currency 0.0%" xfId="131"/>
    <cellStyle name="Currency 0.0_Worksheet in 2231 Consolidated 2003 and 2002 IAS Report Forms in Excel" xfId="132"/>
    <cellStyle name="Currency 0.00" xfId="133"/>
    <cellStyle name="Currency 0.00%" xfId="134"/>
    <cellStyle name="Currency 0.00_Worksheet in 2231 Consolidated 2003 and 2002 IAS Report Forms in Excel" xfId="135"/>
    <cellStyle name="Currency 0.000" xfId="136"/>
    <cellStyle name="Currency 0.000%" xfId="137"/>
    <cellStyle name="Currency 0.000_Worksheet in 2231 Consolidated 2003 and 2002 IAS Report Forms in Excel" xfId="138"/>
    <cellStyle name="Currency 2" xfId="139"/>
    <cellStyle name="Currency0" xfId="140"/>
    <cellStyle name="Date" xfId="141"/>
    <cellStyle name="Debit" xfId="142"/>
    <cellStyle name="Debit subtotal" xfId="143"/>
    <cellStyle name="Debit Total" xfId="144"/>
    <cellStyle name="Euro" xfId="145"/>
    <cellStyle name="Explanatory Text" xfId="146"/>
    <cellStyle name="Fixed" xfId="147"/>
    <cellStyle name="Followed Hyperlink" xfId="148"/>
    <cellStyle name="Good" xfId="149"/>
    <cellStyle name="Heading" xfId="150"/>
    <cellStyle name="Heading 1" xfId="151"/>
    <cellStyle name="Heading 2" xfId="152"/>
    <cellStyle name="Heading 3" xfId="153"/>
    <cellStyle name="Heading 4" xfId="154"/>
    <cellStyle name="Heading No Underline" xfId="155"/>
    <cellStyle name="Heading With Underline" xfId="156"/>
    <cellStyle name="Hyperlink" xfId="157"/>
    <cellStyle name="Input" xfId="158"/>
    <cellStyle name="Input %" xfId="159"/>
    <cellStyle name="Input Title" xfId="160"/>
    <cellStyle name="International" xfId="161"/>
    <cellStyle name="International1" xfId="162"/>
    <cellStyle name="Link%" xfId="163"/>
    <cellStyle name="Linked Cell" xfId="164"/>
    <cellStyle name="Names" xfId="165"/>
    <cellStyle name="Neutral" xfId="166"/>
    <cellStyle name="Normal 10" xfId="167"/>
    <cellStyle name="Normal 10 2" xfId="168"/>
    <cellStyle name="Normal 11" xfId="169"/>
    <cellStyle name="Normal 123" xfId="170"/>
    <cellStyle name="Normal 124" xfId="171"/>
    <cellStyle name="Normal 18 6" xfId="172"/>
    <cellStyle name="Normal 2" xfId="173"/>
    <cellStyle name="Normal 2 2" xfId="174"/>
    <cellStyle name="Normal 2 2 2" xfId="175"/>
    <cellStyle name="Normal 2 2 2 5" xfId="176"/>
    <cellStyle name="Normal 2 2 3" xfId="177"/>
    <cellStyle name="Normal 2 2_A4.3_Disclosures" xfId="178"/>
    <cellStyle name="Normal 2 3" xfId="179"/>
    <cellStyle name="Normal 2 4" xfId="180"/>
    <cellStyle name="Normal 2 4 2" xfId="181"/>
    <cellStyle name="Normal 2 5" xfId="182"/>
    <cellStyle name="Normal 2 5 2" xfId="183"/>
    <cellStyle name="Normal 2 6" xfId="184"/>
    <cellStyle name="Normal 2 7" xfId="185"/>
    <cellStyle name="Normal 2_A4.3_Disclosures" xfId="186"/>
    <cellStyle name="Normal 3" xfId="187"/>
    <cellStyle name="Normal 3 2" xfId="188"/>
    <cellStyle name="Normal 3 2 2" xfId="189"/>
    <cellStyle name="Normal 3 3" xfId="190"/>
    <cellStyle name="Normal 3 3 2" xfId="191"/>
    <cellStyle name="Normal 3_A4.3_Disclosures" xfId="192"/>
    <cellStyle name="Normal 4" xfId="193"/>
    <cellStyle name="Normal 4 2" xfId="194"/>
    <cellStyle name="Normal 4 2 2 2" xfId="195"/>
    <cellStyle name="Normal 4 2 2 2 2" xfId="196"/>
    <cellStyle name="Normal 4 3" xfId="197"/>
    <cellStyle name="Normal 5" xfId="198"/>
    <cellStyle name="Normal 5 2" xfId="199"/>
    <cellStyle name="Normal 5 3" xfId="200"/>
    <cellStyle name="Normal 5 4" xfId="201"/>
    <cellStyle name="Normal 6" xfId="202"/>
    <cellStyle name="Normal 6 2" xfId="203"/>
    <cellStyle name="Normal 7" xfId="204"/>
    <cellStyle name="Normal 7 2" xfId="205"/>
    <cellStyle name="Normal 8" xfId="206"/>
    <cellStyle name="Normal 8 2" xfId="207"/>
    <cellStyle name="Normal 9" xfId="208"/>
    <cellStyle name="Normal 9 2" xfId="209"/>
    <cellStyle name="Note" xfId="210"/>
    <cellStyle name="Notes" xfId="211"/>
    <cellStyle name="Output" xfId="212"/>
    <cellStyle name="Percent" xfId="213"/>
    <cellStyle name="Percent %" xfId="214"/>
    <cellStyle name="Percent % Long Underline" xfId="215"/>
    <cellStyle name="Percent %_Worksheet in  US Financial Statements Ref. Workbook - Single Co" xfId="216"/>
    <cellStyle name="Percent (0)" xfId="217"/>
    <cellStyle name="Percent 0.0%" xfId="218"/>
    <cellStyle name="Percent 0.0% Long Underline" xfId="219"/>
    <cellStyle name="Percent 0.0%_Worksheet in 2231 Consolidated 2003 and 2002 IAS Report Forms in Excel" xfId="220"/>
    <cellStyle name="Percent 0.00%" xfId="221"/>
    <cellStyle name="Percent 0.00% Long Underline" xfId="222"/>
    <cellStyle name="Percent 0.00%_Worksheet in 2231 Consolidated 2003 and 2002 IAS Report Forms in Excel" xfId="223"/>
    <cellStyle name="Percent 0.000%" xfId="224"/>
    <cellStyle name="Percent 0.000% Long Underline" xfId="225"/>
    <cellStyle name="Percent 0.000%_Worksheet in 2231 Consolidated 2003 and 2002 IAS Report Forms in Excel" xfId="226"/>
    <cellStyle name="Percent 2" xfId="227"/>
    <cellStyle name="Percent 2 2" xfId="228"/>
    <cellStyle name="Percent 2 2 2" xfId="229"/>
    <cellStyle name="Percent 2 3" xfId="230"/>
    <cellStyle name="Percent 3" xfId="231"/>
    <cellStyle name="Percent 3 2" xfId="232"/>
    <cellStyle name="Percent 4" xfId="233"/>
    <cellStyle name="Percent 5" xfId="234"/>
    <cellStyle name="Percent 6" xfId="235"/>
    <cellStyle name="Style 1" xfId="236"/>
    <cellStyle name="Subtotal" xfId="237"/>
    <cellStyle name="Subtotal %" xfId="238"/>
    <cellStyle name="Subtotal Title" xfId="239"/>
    <cellStyle name="Tickmark" xfId="240"/>
    <cellStyle name="Title" xfId="241"/>
    <cellStyle name="topline" xfId="242"/>
    <cellStyle name="Total" xfId="243"/>
    <cellStyle name="Units" xfId="244"/>
    <cellStyle name="Warning Text" xfId="245"/>
    <cellStyle name="XComma" xfId="246"/>
    <cellStyle name="XComma 0.0" xfId="247"/>
    <cellStyle name="XComma 0.00" xfId="248"/>
    <cellStyle name="XComma 0.000" xfId="249"/>
    <cellStyle name="XCurrency" xfId="250"/>
    <cellStyle name="XCurrency 0.0" xfId="251"/>
    <cellStyle name="XCurrency 0.00" xfId="252"/>
    <cellStyle name="XCurrency 0.000" xfId="253"/>
    <cellStyle name="Акцент1" xfId="254"/>
    <cellStyle name="Акцент2" xfId="255"/>
    <cellStyle name="Акцент3" xfId="256"/>
    <cellStyle name="Акцент4" xfId="257"/>
    <cellStyle name="Акцент5" xfId="258"/>
    <cellStyle name="Акцент6" xfId="259"/>
    <cellStyle name="Ввод " xfId="260"/>
    <cellStyle name="Вывод" xfId="261"/>
    <cellStyle name="Вычисление" xfId="262"/>
    <cellStyle name="Гиперссылка 2" xfId="263"/>
    <cellStyle name="Гиперссылка 2 2" xfId="264"/>
    <cellStyle name="Заголовок 1" xfId="265"/>
    <cellStyle name="Заголовок 2" xfId="266"/>
    <cellStyle name="Заголовок 3" xfId="267"/>
    <cellStyle name="Заголовок 4" xfId="268"/>
    <cellStyle name="Итог" xfId="269"/>
    <cellStyle name="Контрольная ячейка" xfId="270"/>
    <cellStyle name="Название" xfId="271"/>
    <cellStyle name="Нейтральный" xfId="272"/>
    <cellStyle name="Обычный 10" xfId="273"/>
    <cellStyle name="Обычный 107 10" xfId="274"/>
    <cellStyle name="Обычный 107 10 2" xfId="275"/>
    <cellStyle name="Обычный 107 100" xfId="276"/>
    <cellStyle name="Обычный 107 100 2" xfId="277"/>
    <cellStyle name="Обычный 107 101" xfId="278"/>
    <cellStyle name="Обычный 107 101 2" xfId="279"/>
    <cellStyle name="Обычный 107 102" xfId="280"/>
    <cellStyle name="Обычный 107 102 2" xfId="281"/>
    <cellStyle name="Обычный 107 103" xfId="282"/>
    <cellStyle name="Обычный 107 103 2" xfId="283"/>
    <cellStyle name="Обычный 107 104" xfId="284"/>
    <cellStyle name="Обычный 107 104 2" xfId="285"/>
    <cellStyle name="Обычный 107 105" xfId="286"/>
    <cellStyle name="Обычный 107 105 2" xfId="287"/>
    <cellStyle name="Обычный 107 106" xfId="288"/>
    <cellStyle name="Обычный 107 106 2" xfId="289"/>
    <cellStyle name="Обычный 107 107" xfId="290"/>
    <cellStyle name="Обычный 107 107 2" xfId="291"/>
    <cellStyle name="Обычный 107 108" xfId="292"/>
    <cellStyle name="Обычный 107 108 2" xfId="293"/>
    <cellStyle name="Обычный 107 109" xfId="294"/>
    <cellStyle name="Обычный 107 109 2" xfId="295"/>
    <cellStyle name="Обычный 107 11" xfId="296"/>
    <cellStyle name="Обычный 107 11 2" xfId="297"/>
    <cellStyle name="Обычный 107 110" xfId="298"/>
    <cellStyle name="Обычный 107 110 2" xfId="299"/>
    <cellStyle name="Обычный 107 111" xfId="300"/>
    <cellStyle name="Обычный 107 111 2" xfId="301"/>
    <cellStyle name="Обычный 107 112" xfId="302"/>
    <cellStyle name="Обычный 107 112 2" xfId="303"/>
    <cellStyle name="Обычный 107 113" xfId="304"/>
    <cellStyle name="Обычный 107 113 2" xfId="305"/>
    <cellStyle name="Обычный 107 114" xfId="306"/>
    <cellStyle name="Обычный 107 114 2" xfId="307"/>
    <cellStyle name="Обычный 107 115" xfId="308"/>
    <cellStyle name="Обычный 107 115 2" xfId="309"/>
    <cellStyle name="Обычный 107 116" xfId="310"/>
    <cellStyle name="Обычный 107 116 2" xfId="311"/>
    <cellStyle name="Обычный 107 117" xfId="312"/>
    <cellStyle name="Обычный 107 117 2" xfId="313"/>
    <cellStyle name="Обычный 107 118" xfId="314"/>
    <cellStyle name="Обычный 107 118 2" xfId="315"/>
    <cellStyle name="Обычный 107 119" xfId="316"/>
    <cellStyle name="Обычный 107 119 2" xfId="317"/>
    <cellStyle name="Обычный 107 12" xfId="318"/>
    <cellStyle name="Обычный 107 12 2" xfId="319"/>
    <cellStyle name="Обычный 107 120" xfId="320"/>
    <cellStyle name="Обычный 107 120 2" xfId="321"/>
    <cellStyle name="Обычный 107 13" xfId="322"/>
    <cellStyle name="Обычный 107 13 2" xfId="323"/>
    <cellStyle name="Обычный 107 14" xfId="324"/>
    <cellStyle name="Обычный 107 14 2" xfId="325"/>
    <cellStyle name="Обычный 107 15" xfId="326"/>
    <cellStyle name="Обычный 107 15 2" xfId="327"/>
    <cellStyle name="Обычный 107 16" xfId="328"/>
    <cellStyle name="Обычный 107 16 2" xfId="329"/>
    <cellStyle name="Обычный 107 17" xfId="330"/>
    <cellStyle name="Обычный 107 17 2" xfId="331"/>
    <cellStyle name="Обычный 107 18" xfId="332"/>
    <cellStyle name="Обычный 107 18 2" xfId="333"/>
    <cellStyle name="Обычный 107 19" xfId="334"/>
    <cellStyle name="Обычный 107 19 2" xfId="335"/>
    <cellStyle name="Обычный 107 2" xfId="336"/>
    <cellStyle name="Обычный 107 2 2" xfId="337"/>
    <cellStyle name="Обычный 107 20" xfId="338"/>
    <cellStyle name="Обычный 107 20 2" xfId="339"/>
    <cellStyle name="Обычный 107 21" xfId="340"/>
    <cellStyle name="Обычный 107 21 2" xfId="341"/>
    <cellStyle name="Обычный 107 22" xfId="342"/>
    <cellStyle name="Обычный 107 22 2" xfId="343"/>
    <cellStyle name="Обычный 107 23" xfId="344"/>
    <cellStyle name="Обычный 107 23 2" xfId="345"/>
    <cellStyle name="Обычный 107 24" xfId="346"/>
    <cellStyle name="Обычный 107 24 2" xfId="347"/>
    <cellStyle name="Обычный 107 25" xfId="348"/>
    <cellStyle name="Обычный 107 25 2" xfId="349"/>
    <cellStyle name="Обычный 107 26" xfId="350"/>
    <cellStyle name="Обычный 107 26 2" xfId="351"/>
    <cellStyle name="Обычный 107 27" xfId="352"/>
    <cellStyle name="Обычный 107 27 2" xfId="353"/>
    <cellStyle name="Обычный 107 28" xfId="354"/>
    <cellStyle name="Обычный 107 28 2" xfId="355"/>
    <cellStyle name="Обычный 107 29" xfId="356"/>
    <cellStyle name="Обычный 107 29 2" xfId="357"/>
    <cellStyle name="Обычный 107 3" xfId="358"/>
    <cellStyle name="Обычный 107 3 2" xfId="359"/>
    <cellStyle name="Обычный 107 30" xfId="360"/>
    <cellStyle name="Обычный 107 30 2" xfId="361"/>
    <cellStyle name="Обычный 107 31" xfId="362"/>
    <cellStyle name="Обычный 107 31 2" xfId="363"/>
    <cellStyle name="Обычный 107 32" xfId="364"/>
    <cellStyle name="Обычный 107 32 2" xfId="365"/>
    <cellStyle name="Обычный 107 33" xfId="366"/>
    <cellStyle name="Обычный 107 33 2" xfId="367"/>
    <cellStyle name="Обычный 107 34" xfId="368"/>
    <cellStyle name="Обычный 107 34 2" xfId="369"/>
    <cellStyle name="Обычный 107 35" xfId="370"/>
    <cellStyle name="Обычный 107 35 2" xfId="371"/>
    <cellStyle name="Обычный 107 36" xfId="372"/>
    <cellStyle name="Обычный 107 36 2" xfId="373"/>
    <cellStyle name="Обычный 107 37" xfId="374"/>
    <cellStyle name="Обычный 107 37 2" xfId="375"/>
    <cellStyle name="Обычный 107 38" xfId="376"/>
    <cellStyle name="Обычный 107 38 2" xfId="377"/>
    <cellStyle name="Обычный 107 39" xfId="378"/>
    <cellStyle name="Обычный 107 39 2" xfId="379"/>
    <cellStyle name="Обычный 107 4" xfId="380"/>
    <cellStyle name="Обычный 107 4 2" xfId="381"/>
    <cellStyle name="Обычный 107 40" xfId="382"/>
    <cellStyle name="Обычный 107 40 2" xfId="383"/>
    <cellStyle name="Обычный 107 41" xfId="384"/>
    <cellStyle name="Обычный 107 41 2" xfId="385"/>
    <cellStyle name="Обычный 107 42" xfId="386"/>
    <cellStyle name="Обычный 107 42 2" xfId="387"/>
    <cellStyle name="Обычный 107 43" xfId="388"/>
    <cellStyle name="Обычный 107 43 2" xfId="389"/>
    <cellStyle name="Обычный 107 44" xfId="390"/>
    <cellStyle name="Обычный 107 44 2" xfId="391"/>
    <cellStyle name="Обычный 107 45" xfId="392"/>
    <cellStyle name="Обычный 107 45 2" xfId="393"/>
    <cellStyle name="Обычный 107 46" xfId="394"/>
    <cellStyle name="Обычный 107 46 2" xfId="395"/>
    <cellStyle name="Обычный 107 47" xfId="396"/>
    <cellStyle name="Обычный 107 47 2" xfId="397"/>
    <cellStyle name="Обычный 107 48" xfId="398"/>
    <cellStyle name="Обычный 107 48 2" xfId="399"/>
    <cellStyle name="Обычный 107 49" xfId="400"/>
    <cellStyle name="Обычный 107 49 2" xfId="401"/>
    <cellStyle name="Обычный 107 5" xfId="402"/>
    <cellStyle name="Обычный 107 5 2" xfId="403"/>
    <cellStyle name="Обычный 107 50" xfId="404"/>
    <cellStyle name="Обычный 107 50 2" xfId="405"/>
    <cellStyle name="Обычный 107 51" xfId="406"/>
    <cellStyle name="Обычный 107 51 2" xfId="407"/>
    <cellStyle name="Обычный 107 52" xfId="408"/>
    <cellStyle name="Обычный 107 52 2" xfId="409"/>
    <cellStyle name="Обычный 107 53" xfId="410"/>
    <cellStyle name="Обычный 107 53 2" xfId="411"/>
    <cellStyle name="Обычный 107 54" xfId="412"/>
    <cellStyle name="Обычный 107 54 2" xfId="413"/>
    <cellStyle name="Обычный 107 55" xfId="414"/>
    <cellStyle name="Обычный 107 55 2" xfId="415"/>
    <cellStyle name="Обычный 107 56" xfId="416"/>
    <cellStyle name="Обычный 107 56 2" xfId="417"/>
    <cellStyle name="Обычный 107 57" xfId="418"/>
    <cellStyle name="Обычный 107 57 2" xfId="419"/>
    <cellStyle name="Обычный 107 58" xfId="420"/>
    <cellStyle name="Обычный 107 58 2" xfId="421"/>
    <cellStyle name="Обычный 107 59" xfId="422"/>
    <cellStyle name="Обычный 107 59 2" xfId="423"/>
    <cellStyle name="Обычный 107 6" xfId="424"/>
    <cellStyle name="Обычный 107 6 2" xfId="425"/>
    <cellStyle name="Обычный 107 60" xfId="426"/>
    <cellStyle name="Обычный 107 60 2" xfId="427"/>
    <cellStyle name="Обычный 107 61" xfId="428"/>
    <cellStyle name="Обычный 107 61 2" xfId="429"/>
    <cellStyle name="Обычный 107 62" xfId="430"/>
    <cellStyle name="Обычный 107 62 2" xfId="431"/>
    <cellStyle name="Обычный 107 63" xfId="432"/>
    <cellStyle name="Обычный 107 63 2" xfId="433"/>
    <cellStyle name="Обычный 107 64" xfId="434"/>
    <cellStyle name="Обычный 107 64 2" xfId="435"/>
    <cellStyle name="Обычный 107 65" xfId="436"/>
    <cellStyle name="Обычный 107 65 2" xfId="437"/>
    <cellStyle name="Обычный 107 66" xfId="438"/>
    <cellStyle name="Обычный 107 66 2" xfId="439"/>
    <cellStyle name="Обычный 107 67" xfId="440"/>
    <cellStyle name="Обычный 107 67 2" xfId="441"/>
    <cellStyle name="Обычный 107 68" xfId="442"/>
    <cellStyle name="Обычный 107 68 2" xfId="443"/>
    <cellStyle name="Обычный 107 69" xfId="444"/>
    <cellStyle name="Обычный 107 69 2" xfId="445"/>
    <cellStyle name="Обычный 107 7" xfId="446"/>
    <cellStyle name="Обычный 107 7 2" xfId="447"/>
    <cellStyle name="Обычный 107 70" xfId="448"/>
    <cellStyle name="Обычный 107 70 2" xfId="449"/>
    <cellStyle name="Обычный 107 71" xfId="450"/>
    <cellStyle name="Обычный 107 71 2" xfId="451"/>
    <cellStyle name="Обычный 107 72" xfId="452"/>
    <cellStyle name="Обычный 107 72 2" xfId="453"/>
    <cellStyle name="Обычный 107 73" xfId="454"/>
    <cellStyle name="Обычный 107 73 2" xfId="455"/>
    <cellStyle name="Обычный 107 74" xfId="456"/>
    <cellStyle name="Обычный 107 74 2" xfId="457"/>
    <cellStyle name="Обычный 107 75" xfId="458"/>
    <cellStyle name="Обычный 107 75 2" xfId="459"/>
    <cellStyle name="Обычный 107 76" xfId="460"/>
    <cellStyle name="Обычный 107 76 2" xfId="461"/>
    <cellStyle name="Обычный 107 77" xfId="462"/>
    <cellStyle name="Обычный 107 77 2" xfId="463"/>
    <cellStyle name="Обычный 107 78" xfId="464"/>
    <cellStyle name="Обычный 107 78 2" xfId="465"/>
    <cellStyle name="Обычный 107 79" xfId="466"/>
    <cellStyle name="Обычный 107 79 2" xfId="467"/>
    <cellStyle name="Обычный 107 8" xfId="468"/>
    <cellStyle name="Обычный 107 8 2" xfId="469"/>
    <cellStyle name="Обычный 107 80" xfId="470"/>
    <cellStyle name="Обычный 107 80 2" xfId="471"/>
    <cellStyle name="Обычный 107 81" xfId="472"/>
    <cellStyle name="Обычный 107 81 2" xfId="473"/>
    <cellStyle name="Обычный 107 82" xfId="474"/>
    <cellStyle name="Обычный 107 82 2" xfId="475"/>
    <cellStyle name="Обычный 107 83" xfId="476"/>
    <cellStyle name="Обычный 107 83 2" xfId="477"/>
    <cellStyle name="Обычный 107 84" xfId="478"/>
    <cellStyle name="Обычный 107 84 2" xfId="479"/>
    <cellStyle name="Обычный 107 85" xfId="480"/>
    <cellStyle name="Обычный 107 85 2" xfId="481"/>
    <cellStyle name="Обычный 107 86" xfId="482"/>
    <cellStyle name="Обычный 107 86 2" xfId="483"/>
    <cellStyle name="Обычный 107 87" xfId="484"/>
    <cellStyle name="Обычный 107 87 2" xfId="485"/>
    <cellStyle name="Обычный 107 88" xfId="486"/>
    <cellStyle name="Обычный 107 88 2" xfId="487"/>
    <cellStyle name="Обычный 107 89" xfId="488"/>
    <cellStyle name="Обычный 107 89 2" xfId="489"/>
    <cellStyle name="Обычный 107 9" xfId="490"/>
    <cellStyle name="Обычный 107 9 2" xfId="491"/>
    <cellStyle name="Обычный 107 90" xfId="492"/>
    <cellStyle name="Обычный 107 90 2" xfId="493"/>
    <cellStyle name="Обычный 107 91" xfId="494"/>
    <cellStyle name="Обычный 107 91 2" xfId="495"/>
    <cellStyle name="Обычный 107 92" xfId="496"/>
    <cellStyle name="Обычный 107 92 2" xfId="497"/>
    <cellStyle name="Обычный 107 93" xfId="498"/>
    <cellStyle name="Обычный 107 93 2" xfId="499"/>
    <cellStyle name="Обычный 107 94" xfId="500"/>
    <cellStyle name="Обычный 107 94 2" xfId="501"/>
    <cellStyle name="Обычный 107 95" xfId="502"/>
    <cellStyle name="Обычный 107 95 2" xfId="503"/>
    <cellStyle name="Обычный 107 96" xfId="504"/>
    <cellStyle name="Обычный 107 96 2" xfId="505"/>
    <cellStyle name="Обычный 107 97" xfId="506"/>
    <cellStyle name="Обычный 107 97 2" xfId="507"/>
    <cellStyle name="Обычный 107 98" xfId="508"/>
    <cellStyle name="Обычный 107 98 2" xfId="509"/>
    <cellStyle name="Обычный 107 99" xfId="510"/>
    <cellStyle name="Обычный 107 99 2" xfId="511"/>
    <cellStyle name="Обычный 11" xfId="512"/>
    <cellStyle name="Обычный 12" xfId="513"/>
    <cellStyle name="Обычный 13" xfId="514"/>
    <cellStyle name="Обычный 14" xfId="515"/>
    <cellStyle name="Обычный 17" xfId="516"/>
    <cellStyle name="Обычный 2" xfId="517"/>
    <cellStyle name="Обычный 2 10" xfId="518"/>
    <cellStyle name="Обычный 2 16" xfId="519"/>
    <cellStyle name="Обычный 2 2" xfId="520"/>
    <cellStyle name="Обычный 2 2 10" xfId="521"/>
    <cellStyle name="Обычный 2 2 2" xfId="522"/>
    <cellStyle name="Обычный 2 2 2 2" xfId="523"/>
    <cellStyle name="Обычный 2 2 3" xfId="524"/>
    <cellStyle name="Обычный 2 2 4" xfId="525"/>
    <cellStyle name="Обычный 2 2 5" xfId="526"/>
    <cellStyle name="Обычный 2 2 6" xfId="527"/>
    <cellStyle name="Обычный 2 2 7" xfId="528"/>
    <cellStyle name="Обычный 2 3" xfId="529"/>
    <cellStyle name="Обычный 2 3 2" xfId="530"/>
    <cellStyle name="Обычный 2 3 3" xfId="531"/>
    <cellStyle name="Обычный 2 3 4" xfId="532"/>
    <cellStyle name="Обычный 2 4" xfId="533"/>
    <cellStyle name="Обычный 2 4 2" xfId="534"/>
    <cellStyle name="Обычный 2 4 3" xfId="535"/>
    <cellStyle name="Обычный 2 4 4" xfId="536"/>
    <cellStyle name="Обычный 2 5" xfId="537"/>
    <cellStyle name="Обычный 2 5 2" xfId="538"/>
    <cellStyle name="Обычный 2 5 3" xfId="539"/>
    <cellStyle name="Обычный 2 5 4" xfId="540"/>
    <cellStyle name="Обычный 2 6" xfId="541"/>
    <cellStyle name="Обычный 2 6 2" xfId="542"/>
    <cellStyle name="Обычный 2 6 3" xfId="543"/>
    <cellStyle name="Обычный 2 7" xfId="544"/>
    <cellStyle name="Обычный 2 8" xfId="545"/>
    <cellStyle name="Обычный 256" xfId="546"/>
    <cellStyle name="Обычный 257" xfId="547"/>
    <cellStyle name="Обычный 3" xfId="548"/>
    <cellStyle name="Обычный 3 2" xfId="549"/>
    <cellStyle name="Обычный 3 2 2" xfId="550"/>
    <cellStyle name="Обычный 3 3" xfId="551"/>
    <cellStyle name="Обычный 3 4" xfId="552"/>
    <cellStyle name="Обычный 3 4 2" xfId="553"/>
    <cellStyle name="Обычный 3 5" xfId="554"/>
    <cellStyle name="Обычный 3 6" xfId="555"/>
    <cellStyle name="Обычный 4" xfId="556"/>
    <cellStyle name="Обычный 4 2" xfId="557"/>
    <cellStyle name="Обычный 5" xfId="558"/>
    <cellStyle name="Обычный 5 2" xfId="559"/>
    <cellStyle name="Обычный 6" xfId="560"/>
    <cellStyle name="Обычный 6 2" xfId="561"/>
    <cellStyle name="Обычный 7" xfId="562"/>
    <cellStyle name="Обычный 7 2" xfId="563"/>
    <cellStyle name="Обычный 8" xfId="564"/>
    <cellStyle name="Обычный 8 2" xfId="565"/>
    <cellStyle name="Обычный 9" xfId="566"/>
    <cellStyle name="Обычный_Вспомогательная" xfId="567"/>
    <cellStyle name="Обычный_Ф3" xfId="568"/>
    <cellStyle name="Плохой" xfId="569"/>
    <cellStyle name="Пояснение" xfId="570"/>
    <cellStyle name="Примечание" xfId="571"/>
    <cellStyle name="Процентный 10" xfId="572"/>
    <cellStyle name="Процентный 2" xfId="573"/>
    <cellStyle name="Процентный 2 2" xfId="574"/>
    <cellStyle name="Процентный 2 2 2" xfId="575"/>
    <cellStyle name="Процентный 2 3" xfId="576"/>
    <cellStyle name="Процентный 2 4" xfId="577"/>
    <cellStyle name="Процентный 3" xfId="578"/>
    <cellStyle name="Процентный 3 2" xfId="579"/>
    <cellStyle name="Процентный 4" xfId="580"/>
    <cellStyle name="Процентный 4 2" xfId="581"/>
    <cellStyle name="Процентный 5" xfId="582"/>
    <cellStyle name="Процентный 6" xfId="583"/>
    <cellStyle name="Процентный 7" xfId="584"/>
    <cellStyle name="Связанная ячейка" xfId="585"/>
    <cellStyle name="Стиль 1" xfId="586"/>
    <cellStyle name="Текст предупреждения" xfId="587"/>
    <cellStyle name="Финансовый 10" xfId="588"/>
    <cellStyle name="Финансовый 10 2" xfId="589"/>
    <cellStyle name="Финансовый 2" xfId="590"/>
    <cellStyle name="Финансовый 2 2" xfId="591"/>
    <cellStyle name="Финансовый 2 2 2" xfId="592"/>
    <cellStyle name="Финансовый 2 3" xfId="593"/>
    <cellStyle name="Финансовый 2 4" xfId="594"/>
    <cellStyle name="Финансовый 2 4 2" xfId="595"/>
    <cellStyle name="Финансовый 2 5" xfId="596"/>
    <cellStyle name="Финансовый 3" xfId="597"/>
    <cellStyle name="Финансовый 3 2" xfId="598"/>
    <cellStyle name="Финансовый 3 2 2" xfId="599"/>
    <cellStyle name="Финансовый 3 2 2 2" xfId="600"/>
    <cellStyle name="Финансовый 3 2 2 3" xfId="601"/>
    <cellStyle name="Финансовый 3 2 2 4" xfId="602"/>
    <cellStyle name="Финансовый 3 2 3" xfId="603"/>
    <cellStyle name="Финансовый 3 2 4" xfId="604"/>
    <cellStyle name="Финансовый 3 2 5" xfId="605"/>
    <cellStyle name="Финансовый 3 3" xfId="606"/>
    <cellStyle name="Финансовый 3 4" xfId="607"/>
    <cellStyle name="Финансовый 3 4 2" xfId="608"/>
    <cellStyle name="Финансовый 3 4 3" xfId="609"/>
    <cellStyle name="Финансовый 3 5" xfId="610"/>
    <cellStyle name="Финансовый 3 6" xfId="611"/>
    <cellStyle name="Финансовый 3 7" xfId="612"/>
    <cellStyle name="Финансовый 4" xfId="613"/>
    <cellStyle name="Финансовый 4 2" xfId="614"/>
    <cellStyle name="Финансовый 4 2 2" xfId="615"/>
    <cellStyle name="Финансовый 4 2 3" xfId="616"/>
    <cellStyle name="Финансовый 4 3" xfId="617"/>
    <cellStyle name="Финансовый 4 4" xfId="618"/>
    <cellStyle name="Финансовый 4 5" xfId="619"/>
    <cellStyle name="Финансовый 5" xfId="620"/>
    <cellStyle name="Финансовый 5 2" xfId="621"/>
    <cellStyle name="Финансовый 5 2 2" xfId="622"/>
    <cellStyle name="Финансовый 5 2 3" xfId="623"/>
    <cellStyle name="Финансовый 5 3" xfId="624"/>
    <cellStyle name="Финансовый 5 4" xfId="625"/>
    <cellStyle name="Финансовый 5 5" xfId="626"/>
    <cellStyle name="Финансовый 6" xfId="627"/>
    <cellStyle name="Финансовый 6 2" xfId="628"/>
    <cellStyle name="Финансовый 7" xfId="629"/>
    <cellStyle name="Финансовый 7 2" xfId="630"/>
    <cellStyle name="Финансовый 7 3" xfId="631"/>
    <cellStyle name="Финансовый 7 4" xfId="632"/>
    <cellStyle name="Финансовый 8" xfId="633"/>
    <cellStyle name="Хороший" xfId="6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Documents%20and%20Settings\mdurbaev\&#1056;&#1072;&#1073;&#1086;&#1095;&#1080;&#1081;%20&#1089;&#1090;&#1086;&#1083;\&#1040;&#1059;&#1044;&#1048;&#1058;%202014\&#1060;&#1054;\&#1060;&#1054;%20&#1052;&#1057;&#1060;&#1054;,&#1044;&#1060;&#1054;%20CC_07%20-%20&#1057;&#1057;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lden\Desktop\&#1044;&#1060;&#1054;\Worksheet%20in%205610%20Fixed%20Assets%20Roll-forward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lden\Desktop\&#1044;&#1060;&#1054;\Worksheet%20in%20(C)%205610%20Fixed%20Assets%20Roll-forward%20and%20test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lden\Desktop\&#1044;&#1060;&#1054;\Worksheet%20in%20(C)%205640%20Property%20and%20Equipment%20and%20Intangibles%20testing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lden\Desktop\&#1044;&#1060;&#1054;\Worksheet%20in%202240.2%20Journal%20entries%20made%20by%20the%20Client%20to%20Preliminary%20TB%2026%2002%202008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&#1052;&#1086;&#1080;%20&#1076;&#1086;&#1082;&#1091;&#1084;&#1077;&#1085;&#1090;&#1099;\&#1040;&#1084;&#1080;&#1085;&#1072;\&#1087;&#1072;&#1087;&#1082;&#1072;%20&#1073;&#1102;&#1076;&#1078;\&#1052;&#1086;&#1080;%20&#1076;&#1086;&#1082;&#1091;&#1084;&#1077;&#1085;&#1090;&#1099;\&#1073;&#1102;&#1076;&#1078;&#1077;&#1090;\&#1072;&#1082;&#1090;&#1099;%20&#1089;&#1074;&#1077;&#1088;&#1086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G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lden\Desktop\&#1044;&#1060;&#1054;\Worksheet%20in%201611%20Perform%20Preliminary%20Analytical%20Procedures_IA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&#1060;&#1080;&#1085;&#1072;&#1085;&#1089;&#1086;&#1074;&#1086;&#1077;%20&#1059;&#1087;&#1088;&#1072;&#1074;&#1083;&#1077;&#1085;&#1080;&#1077;\&#1040;&#1091;&#1076;&#1080;&#1090;%202017\&#1060;&#1054;%20&#1040;&#1091;&#1076;&#1080;&#1090;%202017%20PW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9;&#1087;&#1086;&#1084;%20&#1060;&#1054;%20&#1079;&#1072;%201%20&#1082;&#1074;%20%202021%20K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Documents%20and%20Settings\mbiyeshova\My%20Documents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Users\m.kurbanova\AppData\Local\Temp\AptTemp\C_rey8xedhhb9vhfqiderwb4cz2vz4kft7puiuurs\rey8xedhhb9vhfqiderwb4cz2vz4kft7puiuursDocuments\Disk_D\GAAP\2004\01%20Jan%202004\Arlington\Comshare\Altai\Tau%20Power%201_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lden\Desktop\&#1044;&#1060;&#1054;\Worksheet%20in%205651%20%20PP&amp;E%20cost%20and%20depreciation%20-%20Analytical%20tes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ce\Exchange%20rates\NBCurrency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Documents%20and%20Settings\mbiyeshova\My%20Documents\Shubarkol%20Final%202003\PBC%20for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Larissa\2005-BBB\2262%20Transformation%20schedu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Users\m.kurbanova\AppData\Local\Temp\AptTemp\C_rey8xedhhb9vhfqiderwb4cz2vz4kft7puiuurs\rey8xedhhb9vhfqiderwb4cz2vz4kft7puiuursDocuments\Users\n.malyutina\Desktop\Financial%20statements%20and%20disclosure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доходы"/>
      <sheetName val="Кор-ки Клиента"/>
      <sheetName val="Кор-ки аудита"/>
      <sheetName val="ОСВ 2014"/>
      <sheetName val="ОФП"/>
      <sheetName val="Ф1"/>
      <sheetName val="ОСД"/>
      <sheetName val="Ф2"/>
      <sheetName val="раскрытия к Ф2"/>
      <sheetName val="Капитал"/>
      <sheetName val="Ф4"/>
      <sheetName val="ОДД"/>
      <sheetName val="для ОДДС"/>
      <sheetName val="Ф3"/>
      <sheetName val="Лист2"/>
      <sheetName val="5"/>
      <sheetName val="6"/>
      <sheetName val="7"/>
      <sheetName val="7-1"/>
      <sheetName val="7-2"/>
      <sheetName val="8"/>
      <sheetName val="8-1"/>
      <sheetName val="9"/>
      <sheetName val="10"/>
      <sheetName val="11"/>
      <sheetName val="11.1"/>
      <sheetName val="12"/>
      <sheetName val="13"/>
      <sheetName val="14"/>
      <sheetName val="15"/>
      <sheetName val="16"/>
      <sheetName val="17"/>
      <sheetName val="17-1"/>
      <sheetName val="18"/>
      <sheetName val="18.1"/>
      <sheetName val="19"/>
      <sheetName val="20"/>
      <sheetName val="21"/>
      <sheetName val="22"/>
      <sheetName val="23"/>
      <sheetName val="23.1"/>
      <sheetName val="24"/>
      <sheetName val="25"/>
      <sheetName val="26"/>
      <sheetName val="26-1 "/>
      <sheetName val="27"/>
      <sheetName val="27-1"/>
      <sheetName val="28"/>
      <sheetName val="28.1 "/>
      <sheetName val="28.2"/>
      <sheetName val="29"/>
      <sheetName val="31"/>
      <sheetName val="32"/>
      <sheetName val="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VLOOKUP"/>
      <sheetName val="INPUTMASTER"/>
      <sheetName val="AS_622"/>
      <sheetName val="GH_611"/>
      <sheetName val="GH_612"/>
      <sheetName val="PYTB"/>
      <sheetName val="Worksheet in 5610 Fixed Assets "/>
      <sheetName val="Brdwn"/>
      <sheetName val="Tax consolidation"/>
      <sheetName val="List of payments"/>
      <sheetName val="9m CMA"/>
      <sheetName val="Q4 CMA"/>
      <sheetName val="plan s4etov"/>
      <sheetName val="Control"/>
      <sheetName val="GAAP TB 31.12.01  detail p&amp;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  <sheetName val="Other taxes"/>
      <sheetName val="VAT reconciliation"/>
      <sheetName val="VAT"/>
      <sheetName val="9m CMA"/>
      <sheetName val="Q4 CMA"/>
      <sheetName val="Contents"/>
      <sheetName val="Rollfw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olpan"/>
      <sheetName val="Disclosure(1)"/>
      <sheetName val="FA Mvmnt FINAL"/>
      <sheetName val="FA analytics"/>
      <sheetName val="PBC FA"/>
      <sheetName val="FA mvnt"/>
      <sheetName val="FA Add Testing"/>
      <sheetName val="IA mvnt"/>
      <sheetName val="Depreciation Recalculation"/>
      <sheetName val="Depr.expensed"/>
      <sheetName val="CIP"/>
      <sheetName val="CIP Addit"/>
      <sheetName val="Capitalization of interest"/>
      <sheetName val="%Capex"/>
      <sheetName val="126_PBC"/>
      <sheetName val="Sheet1"/>
      <sheetName val="XREF"/>
      <sheetName val="Expected vs Actual"/>
      <sheetName val="Threshold Calc"/>
      <sheetName val="Tickmarks"/>
    </sheetNames>
    <sheetDataSet>
      <sheetData sheetId="2">
        <row r="21">
          <cell r="T21">
            <v>32812.96451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dditional Entries to TB"/>
      <sheetName val="ENTRIES"/>
      <sheetName val="633"/>
      <sheetName val="331"/>
      <sheetName val="XREF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в тенге"/>
      <sheetName val="t0_name"/>
      <sheetName val="FA database (production)299"/>
      <sheetName val="AnP (PV)"/>
      <sheetName val="Special Divs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Balance Sheet"/>
      <sheetName val="8145"/>
      <sheetName val="XREF"/>
      <sheetName val="8200"/>
      <sheetName val="8113"/>
      <sheetName val="8082"/>
      <sheetName val="8180 (8181,8182)"/>
      <sheetName val="8210"/>
      <sheetName val="8250"/>
      <sheetName val="8140"/>
      <sheetName val="8070"/>
      <sheetName val="name"/>
      <sheetName val="ДД"/>
      <sheetName val="К сущ"/>
      <sheetName val="HKM RTC Crude costs"/>
      <sheetName val="28"/>
      <sheetName val="Дт-Кт"/>
      <sheetName val="FP20DB (3)"/>
      <sheetName val="Форма1"/>
      <sheetName val="Др ад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Balance sheet proof"/>
      <sheetName val="CIT.mar-09"/>
      <sheetName val="DT CIT rec"/>
      <sheetName val="Статьи"/>
      <sheetName val="Список документов"/>
      <sheetName val="Выбор"/>
      <sheetName val="31_aralik"/>
      <sheetName val="ОборБалФормОтч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6674-первонач"/>
      <sheetName val="ДД"/>
      <sheetName val="preferred"/>
      <sheetName val="Общие начальные данные"/>
      <sheetName val="Version"/>
      <sheetName val="Форма2"/>
      <sheetName val="2008"/>
      <sheetName val="2009"/>
      <sheetName val="P9-BS by Co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K_760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ТитулЛистОтч"/>
      <sheetName val="O.400-VAT "/>
      <sheetName val="J-600 - AR - Lead"/>
      <sheetName val="Cost 99v98"/>
      <sheetName val="H3.100 Rollforward"/>
      <sheetName val="FP20DB (3)"/>
      <sheetName val="Workings"/>
      <sheetName val="Macroeconomic Assumptions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XREF"/>
      <sheetName val="PIT&amp;PP(2)"/>
      <sheetName val="XLR_NoRangeSheet"/>
      <sheetName val="АФ"/>
      <sheetName val="confwh"/>
      <sheetName val=""/>
      <sheetName val="Depr"/>
      <sheetName val="справочни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GAAP TB 31.12.01  detail p&amp;l"/>
      <sheetName val="База"/>
      <sheetName val="6674-первонач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орма2"/>
      <sheetName val="1610"/>
      <sheetName val="121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глина"/>
      <sheetName val="бартер"/>
      <sheetName val="деньги"/>
      <sheetName val="Свод-глин"/>
      <sheetName val="Свод"/>
      <sheetName val="курсы"/>
      <sheetName val="Сверка"/>
      <sheetName val="Кап.К"/>
      <sheetName val="Welt"/>
      <sheetName val="1"/>
      <sheetName val="Асфальтобетон"/>
      <sheetName val="M.C.Trade"/>
      <sheetName val="ССГПО"/>
      <sheetName val="ПЖС ()"/>
      <sheetName val="Пром1"/>
      <sheetName val="трансформация 2006"/>
      <sheetName val="1а"/>
      <sheetName val="t0_name"/>
      <sheetName val="Об-я св-а"/>
      <sheetName val="1 класс"/>
      <sheetName val="2 класс"/>
      <sheetName val="3 класс"/>
      <sheetName val="4 класс"/>
      <sheetName val="5 класс"/>
      <sheetName val="5509(первон.)"/>
      <sheetName val="3310"/>
      <sheetName val="name"/>
      <sheetName val="Форма2"/>
      <sheetName val="6674-первонач"/>
      <sheetName val="справка"/>
    </sheetNames>
    <sheetDataSet>
      <sheetData sheetId="0">
        <row r="220">
          <cell r="O220">
            <v>150347.19000000134</v>
          </cell>
        </row>
        <row r="270">
          <cell r="O270">
            <v>-1547484.9699999997</v>
          </cell>
        </row>
        <row r="481">
          <cell r="O481">
            <v>-5138161.111302335</v>
          </cell>
        </row>
        <row r="587">
          <cell r="O587">
            <v>-1007160.4900000021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t0_name"/>
      <sheetName val="глина"/>
      <sheetName val="1 класс"/>
      <sheetName val="2 класс"/>
      <sheetName val="3 класс"/>
      <sheetName val="4 класс"/>
      <sheetName val="5 класс"/>
      <sheetName val="1"/>
      <sheetName val="Об-я св-а"/>
      <sheetName val="Форма2"/>
      <sheetName val="N_SVOD"/>
      <sheetName val="База"/>
      <sheetName val="поставка сравн13"/>
      <sheetName val="6674-первонач"/>
    </sheetNames>
    <sheetDataSet>
      <sheetData sheetId="48">
        <row r="7">
          <cell r="R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Profitability"/>
      <sheetName val="Liquidity"/>
      <sheetName val="Leverage"/>
      <sheetName val="Other Analytical Proc."/>
      <sheetName val="Tickmarks"/>
      <sheetName val="draft"/>
    </sheetNames>
    <sheetDataSet>
      <sheetData sheetId="1">
        <row r="15">
          <cell r="C15">
            <v>516706</v>
          </cell>
          <cell r="H15">
            <v>1501680</v>
          </cell>
        </row>
        <row r="18">
          <cell r="H18">
            <v>1503</v>
          </cell>
        </row>
        <row r="23">
          <cell r="H23">
            <v>38307</v>
          </cell>
        </row>
        <row r="36">
          <cell r="C36">
            <v>-149658.50667</v>
          </cell>
          <cell r="H36">
            <v>-1751368</v>
          </cell>
        </row>
      </sheetData>
      <sheetData sheetId="2">
        <row r="24">
          <cell r="E24">
            <v>46275.50667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АТиК"/>
      <sheetName val="глина"/>
      <sheetName val="1 класс"/>
      <sheetName val="2 класс"/>
      <sheetName val="3 класс"/>
      <sheetName val="4 класс"/>
      <sheetName val="5 класс"/>
      <sheetName val="t0_name"/>
      <sheetName val="бартер"/>
      <sheetName val="Пром1"/>
      <sheetName val="N_SVOD"/>
      <sheetName val="поставка сравн13"/>
      <sheetName val="ОборБалФормОтч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Об-я св-а"/>
      <sheetName val="Форма 7 (Скважины)"/>
      <sheetName val="ТЭП старая"/>
      <sheetName val="ИзменяемыеДанные"/>
      <sheetName val="2g FX sensitivities"/>
      <sheetName val="LTIP Payout"/>
      <sheetName val="cfg"/>
      <sheetName val="АТиК"/>
      <sheetName val="Данные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ТВ 2016"/>
      <sheetName val="IND"/>
      <sheetName val="ТВ"/>
      <sheetName val="Лист1"/>
      <sheetName val="Кор-ки аудита"/>
      <sheetName val="ОФП 17"/>
      <sheetName val="ОСД"/>
      <sheetName val="ОФП"/>
      <sheetName val="Ф1"/>
      <sheetName val="Ф2"/>
      <sheetName val="раскрытия к Ф2"/>
      <sheetName val="Капитал"/>
      <sheetName val="Ф4"/>
      <sheetName val="ОДДС"/>
      <sheetName val="сбор ОДД"/>
      <sheetName val="Ф3"/>
      <sheetName val="для ОДДС"/>
      <sheetName val="7"/>
      <sheetName val="7-1"/>
      <sheetName val="7-2"/>
      <sheetName val="7-3"/>
      <sheetName val="7-4"/>
      <sheetName val="8"/>
      <sheetName val="8-1"/>
      <sheetName val="9"/>
      <sheetName val="10"/>
      <sheetName val="11"/>
      <sheetName val="12"/>
      <sheetName val="12-2"/>
      <sheetName val="13"/>
      <sheetName val="14 "/>
      <sheetName val="14"/>
      <sheetName val="15"/>
      <sheetName val="16"/>
      <sheetName val="16И"/>
      <sheetName val="17"/>
      <sheetName val="18"/>
      <sheetName val="20А"/>
      <sheetName val="20"/>
      <sheetName val="21"/>
      <sheetName val="19"/>
      <sheetName val="20 "/>
      <sheetName val="21А"/>
      <sheetName val="21 "/>
      <sheetName val="22"/>
      <sheetName val="22-1"/>
      <sheetName val="23"/>
      <sheetName val="24"/>
      <sheetName val="24-1"/>
      <sheetName val="24-2"/>
      <sheetName val="23А"/>
      <sheetName val="29.3"/>
      <sheetName val="24-3"/>
      <sheetName val="25"/>
      <sheetName val="27"/>
      <sheetName val="28"/>
      <sheetName val="34"/>
      <sheetName val="Аудит. отчет"/>
      <sheetName val="Лист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  "/>
      <sheetName val="Капитал"/>
      <sheetName val="Ф3"/>
      <sheetName val="Расшифровка  ОФП"/>
      <sheetName val="Вспомогательная"/>
      <sheetName val="Sheet2"/>
      <sheetName val="Остатки на счетах"/>
      <sheetName val="НМА"/>
      <sheetName val="Расходы"/>
      <sheetName val="ОС"/>
      <sheetName val="portfolio"/>
      <sheetName val="пояснительная записка"/>
    </sheetNames>
    <sheetDataSet>
      <sheetData sheetId="0">
        <row r="24">
          <cell r="C24">
            <v>435481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Notes"/>
      <sheetName val="Entity"/>
      <sheetName val="Period"/>
      <sheetName val="Year"/>
      <sheetName val="Consol"/>
      <sheetName val="Unconsol"/>
      <sheetName val="Busdev"/>
    </sheetNames>
    <sheetDataSet>
      <sheetData sheetId="11">
        <row r="1">
          <cell r="A1" t="str">
            <v>Administradora de Servicios Comerciales</v>
          </cell>
        </row>
        <row r="2">
          <cell r="A2" t="str">
            <v>AES Africa Holding BV</v>
          </cell>
        </row>
        <row r="3">
          <cell r="A3" t="str">
            <v>AES Alamitos Development, Inc.</v>
          </cell>
        </row>
        <row r="4">
          <cell r="A4" t="str">
            <v>AES Americas Investments Input</v>
          </cell>
        </row>
        <row r="5">
          <cell r="A5" t="str">
            <v>AES Anhui Power Co. Ltd. (BVI) Input</v>
          </cell>
        </row>
        <row r="6">
          <cell r="A6" t="str">
            <v>AES Argentina (US) Input</v>
          </cell>
        </row>
        <row r="7">
          <cell r="A7" t="str">
            <v>AES Atlantis Inc. - Marcona Input</v>
          </cell>
        </row>
        <row r="8">
          <cell r="A8" t="str">
            <v>AES Austin Input</v>
          </cell>
        </row>
        <row r="9">
          <cell r="A9" t="str">
            <v>AES Barka S.A.O.C. (Oman)</v>
          </cell>
        </row>
        <row r="10">
          <cell r="A10" t="str">
            <v>AES Barka Services 1 (Mauritius)</v>
          </cell>
        </row>
        <row r="11">
          <cell r="A11" t="str">
            <v>AES Barka Services 2 (Mauritius)</v>
          </cell>
        </row>
        <row r="12">
          <cell r="A12" t="str">
            <v>AES Bohemia</v>
          </cell>
        </row>
        <row r="13">
          <cell r="A13" t="str">
            <v>AES Brasil Ltda Development Office</v>
          </cell>
        </row>
        <row r="14">
          <cell r="A14" t="str">
            <v>AES Cameroon Holdings SA</v>
          </cell>
        </row>
        <row r="15">
          <cell r="A15" t="str">
            <v>AES Canal Power Services, Inc. Input</v>
          </cell>
        </row>
        <row r="16">
          <cell r="A16" t="str">
            <v>AES Cartagena Operations SL</v>
          </cell>
        </row>
        <row r="17">
          <cell r="A17" t="str">
            <v>AES Cayman Guaiba Input</v>
          </cell>
        </row>
        <row r="18">
          <cell r="A18" t="str">
            <v>AES Cayman Pampas Input</v>
          </cell>
        </row>
        <row r="19">
          <cell r="A19" t="str">
            <v>AES Central American Mgmt. Services, Inc</v>
          </cell>
        </row>
        <row r="20">
          <cell r="A20" t="str">
            <v>AES Chaparron I Ltd. (Cayman) Input</v>
          </cell>
        </row>
        <row r="21">
          <cell r="A21" t="str">
            <v>AES Chaparron II Ltd. (Cayman) Input</v>
          </cell>
        </row>
        <row r="22">
          <cell r="A22" t="str">
            <v>AES Colombia I. Corp.</v>
          </cell>
        </row>
        <row r="23">
          <cell r="A23" t="str">
            <v>AES Columbia Power LLC - Input</v>
          </cell>
        </row>
        <row r="24">
          <cell r="A24" t="str">
            <v>AES Communications Bolivia Ltda</v>
          </cell>
        </row>
        <row r="25">
          <cell r="A25" t="str">
            <v>AES Comunications INP</v>
          </cell>
        </row>
        <row r="26">
          <cell r="A26" t="str">
            <v>AES Corp. Input</v>
          </cell>
        </row>
        <row r="27">
          <cell r="A27" t="str">
            <v>AES Deepwater, Inc. Input</v>
          </cell>
        </row>
        <row r="28">
          <cell r="A28" t="str">
            <v>AES Distribuidores Salvadorenos Input</v>
          </cell>
        </row>
        <row r="29">
          <cell r="A29" t="str">
            <v>AES Distribuidores Salvadorenos, SRL</v>
          </cell>
        </row>
        <row r="30">
          <cell r="A30" t="str">
            <v>AES Distribution East, LLC (US) Input</v>
          </cell>
        </row>
        <row r="31">
          <cell r="A31" t="str">
            <v>AES Dutch BV (Netherlands) Input</v>
          </cell>
        </row>
        <row r="32">
          <cell r="A32" t="str">
            <v>AES EDC Funding, LLC (US) INP</v>
          </cell>
        </row>
        <row r="33">
          <cell r="A33" t="str">
            <v>AES Edeersa</v>
          </cell>
        </row>
        <row r="34">
          <cell r="A34" t="str">
            <v>AES Eden Ltd</v>
          </cell>
        </row>
        <row r="35">
          <cell r="A35" t="str">
            <v>AES El Salvador, Ltd Input</v>
          </cell>
        </row>
        <row r="36">
          <cell r="A36" t="str">
            <v>AES Electric, Ltd. Input</v>
          </cell>
        </row>
        <row r="37">
          <cell r="A37" t="str">
            <v>AES Engineering, Ltd. (Cayman)</v>
          </cell>
        </row>
        <row r="38">
          <cell r="A38" t="str">
            <v>AES Florestal</v>
          </cell>
        </row>
        <row r="39">
          <cell r="A39" t="str">
            <v>AES Forca Empreen. Ltda. (Brazil) Input</v>
          </cell>
        </row>
        <row r="40">
          <cell r="A40" t="str">
            <v>AES Frontier, LP</v>
          </cell>
        </row>
        <row r="41">
          <cell r="A41" t="str">
            <v>AES Global Insurance</v>
          </cell>
        </row>
        <row r="42">
          <cell r="A42" t="str">
            <v>AES Global Power Holdings BV</v>
          </cell>
        </row>
        <row r="43">
          <cell r="A43" t="str">
            <v>AES Global Power Holdings CV</v>
          </cell>
        </row>
        <row r="44">
          <cell r="A44" t="str">
            <v>AES Granbury, LLC Input</v>
          </cell>
        </row>
        <row r="45">
          <cell r="A45" t="str">
            <v>AES Great Falls BV, Input</v>
          </cell>
        </row>
        <row r="46">
          <cell r="A46" t="str">
            <v>AES Huntington Beach Development</v>
          </cell>
        </row>
        <row r="47">
          <cell r="A47" t="str">
            <v>AES India LLC</v>
          </cell>
        </row>
        <row r="48">
          <cell r="A48" t="str">
            <v>AES International Holdings II Ltd</v>
          </cell>
        </row>
        <row r="49">
          <cell r="A49" t="str">
            <v>AES International Holdings Ltd</v>
          </cell>
        </row>
        <row r="50">
          <cell r="A50" t="str">
            <v>AES Isthmus Energy, SA Input</v>
          </cell>
        </row>
        <row r="51">
          <cell r="A51" t="str">
            <v>AES Kalaeloa Venture LLC</v>
          </cell>
        </row>
        <row r="52">
          <cell r="A52" t="str">
            <v>AES Kelvin LLC</v>
          </cell>
        </row>
        <row r="53">
          <cell r="A53" t="str">
            <v>AES King Harbor, Inc.</v>
          </cell>
        </row>
        <row r="54">
          <cell r="A54" t="str">
            <v>AES Kingston Inc. - Input</v>
          </cell>
        </row>
        <row r="55">
          <cell r="A55" t="str">
            <v>AES LNG Marketing LLC</v>
          </cell>
        </row>
        <row r="56">
          <cell r="A56" t="str">
            <v>AES Meghnaghat, (pvt), Ltd</v>
          </cell>
        </row>
        <row r="57">
          <cell r="A57" t="str">
            <v>AES Merida BV Input</v>
          </cell>
        </row>
        <row r="58">
          <cell r="A58" t="str">
            <v>AES Mount Vernon, BV Input</v>
          </cell>
        </row>
        <row r="59">
          <cell r="A59" t="str">
            <v>AES New Guaiba Ltda. Input</v>
          </cell>
        </row>
        <row r="60">
          <cell r="A60" t="str">
            <v>AES Nigeria Holdings, Ltd</v>
          </cell>
        </row>
        <row r="61">
          <cell r="A61" t="str">
            <v>AES Oasis Holdco (Cayman) Ltd</v>
          </cell>
        </row>
        <row r="62">
          <cell r="A62" t="str">
            <v>AES Oklahoma Mgmt. Co. (DE) Input</v>
          </cell>
        </row>
        <row r="63">
          <cell r="A63" t="str">
            <v>AES Pakistan Operations</v>
          </cell>
        </row>
        <row r="64">
          <cell r="A64" t="str">
            <v>AES Panama Energy, SA Input</v>
          </cell>
        </row>
        <row r="65">
          <cell r="A65" t="str">
            <v>AES Panama Holding, LTD.</v>
          </cell>
        </row>
        <row r="66">
          <cell r="A66" t="str">
            <v>AES Power One Pty Ltd</v>
          </cell>
        </row>
        <row r="67">
          <cell r="A67" t="str">
            <v>AES Private LTD. Input</v>
          </cell>
        </row>
        <row r="68">
          <cell r="A68" t="str">
            <v>AES Puerto Rico Services Inc.</v>
          </cell>
        </row>
        <row r="69">
          <cell r="A69" t="str">
            <v>AES Qatar Holdings Ltd</v>
          </cell>
        </row>
        <row r="70">
          <cell r="A70" t="str">
            <v>AES Ras Laffan Holdings Ltd</v>
          </cell>
        </row>
        <row r="71">
          <cell r="A71" t="str">
            <v>AES Ras Laffan Operating Co</v>
          </cell>
        </row>
        <row r="72">
          <cell r="A72" t="str">
            <v>AES Rio Diamante, Inc. (US) Input</v>
          </cell>
        </row>
        <row r="73">
          <cell r="A73" t="str">
            <v>AES River Bend, LLC Input</v>
          </cell>
        </row>
        <row r="74">
          <cell r="A74" t="str">
            <v>AES Rivneoblenergo</v>
          </cell>
        </row>
        <row r="75">
          <cell r="A75" t="str">
            <v>AES Rock Springs, BV Input</v>
          </cell>
        </row>
        <row r="76">
          <cell r="A76" t="str">
            <v>AES San Nicolas (US) Input</v>
          </cell>
        </row>
        <row r="77">
          <cell r="A77" t="str">
            <v>AES Shady Point</v>
          </cell>
        </row>
        <row r="78">
          <cell r="A78" t="str">
            <v>AES Southland, LLC Input</v>
          </cell>
        </row>
        <row r="79">
          <cell r="A79" t="str">
            <v>AES Sul SA</v>
          </cell>
        </row>
        <row r="80">
          <cell r="A80" t="str">
            <v>AES Sul Trading Ltda. (Brazil)</v>
          </cell>
        </row>
        <row r="81">
          <cell r="A81" t="str">
            <v>AES Sunbelt, LLC (LP) Input</v>
          </cell>
        </row>
        <row r="82">
          <cell r="A82" t="str">
            <v>AES Technical Services FZE</v>
          </cell>
        </row>
        <row r="83">
          <cell r="A83" t="str">
            <v>AES Telecomunicaciones Salvadorenas</v>
          </cell>
        </row>
        <row r="84">
          <cell r="A84" t="str">
            <v>AES Termosul I, Ltd</v>
          </cell>
        </row>
        <row r="85">
          <cell r="A85" t="str">
            <v>AES Transpower Holding Pty LTD Ecogen</v>
          </cell>
        </row>
        <row r="86">
          <cell r="A86" t="str">
            <v>AES Venezuela Finance, LTD (UK) Input</v>
          </cell>
        </row>
        <row r="87">
          <cell r="A87" t="str">
            <v>AES Victoria Holding, BV Input</v>
          </cell>
        </row>
        <row r="88">
          <cell r="A88" t="str">
            <v>AES Wolf Hollow, LP</v>
          </cell>
        </row>
        <row r="89">
          <cell r="A89" t="str">
            <v>Aixi Flash Consolidation - Adjustment</v>
          </cell>
        </row>
        <row r="90">
          <cell r="A90" t="str">
            <v>Alamitos</v>
          </cell>
        </row>
        <row r="91">
          <cell r="A91" t="str">
            <v>Alicura Holdings,SRL (Arg) Input</v>
          </cell>
        </row>
        <row r="92">
          <cell r="A92" t="str">
            <v>Altail Power LLP, (KAZ)</v>
          </cell>
        </row>
        <row r="93">
          <cell r="A93" t="str">
            <v>Americas Int'l Hold. LTD. Input</v>
          </cell>
        </row>
        <row r="94">
          <cell r="A94" t="str">
            <v>Andres (Dominican Republic)</v>
          </cell>
        </row>
        <row r="95">
          <cell r="A95" t="str">
            <v>Andres BV, Input</v>
          </cell>
        </row>
        <row r="96">
          <cell r="A96" t="str">
            <v>ANDRES_CONADJ</v>
          </cell>
        </row>
        <row r="97">
          <cell r="A97" t="str">
            <v>ANGEL_FALLS_INP</v>
          </cell>
        </row>
        <row r="98">
          <cell r="A98" t="str">
            <v>Anhui Liyuan-AES Power Co. Ltd.</v>
          </cell>
        </row>
        <row r="99">
          <cell r="A99" t="str">
            <v>Anhui Power Co. (L) Ltd.</v>
          </cell>
        </row>
        <row r="100">
          <cell r="A100" t="str">
            <v>Anhui Power Consolidation - Adjustment</v>
          </cell>
        </row>
        <row r="101">
          <cell r="A101" t="str">
            <v>Argentina Investments, Ltd (Cayman)</v>
          </cell>
        </row>
        <row r="102">
          <cell r="A102" t="str">
            <v>Asociados de Electridad, SA Input</v>
          </cell>
        </row>
        <row r="103">
          <cell r="A103" t="str">
            <v>Atlantic Basin Services, Ltd</v>
          </cell>
        </row>
        <row r="104">
          <cell r="A104" t="str">
            <v>Atlantic SGA Input</v>
          </cell>
        </row>
        <row r="105">
          <cell r="A105" t="str">
            <v>Aurora Inc.</v>
          </cell>
        </row>
        <row r="106">
          <cell r="A106" t="str">
            <v>Australia Holding, BV Input</v>
          </cell>
        </row>
        <row r="107">
          <cell r="A107" t="str">
            <v>Baltic Holdings BV Input</v>
          </cell>
        </row>
        <row r="108">
          <cell r="A108" t="str">
            <v>Barka Holding Ltd Input</v>
          </cell>
        </row>
        <row r="109">
          <cell r="A109" t="str">
            <v>BARKA_CONADJ</v>
          </cell>
        </row>
        <row r="110">
          <cell r="A110" t="str">
            <v>Barry Ltd.</v>
          </cell>
        </row>
        <row r="111">
          <cell r="A111" t="str">
            <v>Barry Operations (UK)</v>
          </cell>
        </row>
        <row r="112">
          <cell r="A112" t="str">
            <v>Beauvoir BV</v>
          </cell>
        </row>
        <row r="113">
          <cell r="A113" t="str">
            <v>Beaver Valley LLC</v>
          </cell>
        </row>
        <row r="114">
          <cell r="A114" t="str">
            <v>Belfast West, Ltd.</v>
          </cell>
        </row>
        <row r="115">
          <cell r="A115" t="str">
            <v>Borsod Energetikia Kft. Input</v>
          </cell>
        </row>
        <row r="116">
          <cell r="A116" t="str">
            <v>Brasil Electrica</v>
          </cell>
        </row>
        <row r="117">
          <cell r="A117" t="str">
            <v>Brazil International Holdings</v>
          </cell>
        </row>
        <row r="118">
          <cell r="A118" t="str">
            <v>Brazil, Inc. Input</v>
          </cell>
        </row>
        <row r="119">
          <cell r="A119" t="str">
            <v>BV Operations LLC</v>
          </cell>
        </row>
        <row r="120">
          <cell r="A120" t="str">
            <v>CAESS Distribution Input</v>
          </cell>
        </row>
        <row r="121">
          <cell r="A121" t="str">
            <v>Caess Input</v>
          </cell>
        </row>
        <row r="122">
          <cell r="A122" t="str">
            <v>Caracoles SRL</v>
          </cell>
        </row>
        <row r="123">
          <cell r="A123" t="str">
            <v>Caribbean Services, Inc.</v>
          </cell>
        </row>
        <row r="124">
          <cell r="A124" t="str">
            <v>Cartagena Holdings BV</v>
          </cell>
        </row>
        <row r="125">
          <cell r="A125" t="str">
            <v>Cavanal Minerals, Inc. Input</v>
          </cell>
        </row>
        <row r="126">
          <cell r="A126" t="str">
            <v>Cayman Is. Holdings, Ltd. Input</v>
          </cell>
        </row>
        <row r="127">
          <cell r="A127" t="str">
            <v>Cayuga, LLC</v>
          </cell>
        </row>
        <row r="128">
          <cell r="A128" t="str">
            <v>Cemig High Level</v>
          </cell>
        </row>
        <row r="129">
          <cell r="A129" t="str">
            <v>Cemig Holdings</v>
          </cell>
        </row>
        <row r="130">
          <cell r="A130" t="str">
            <v>Central America Electric Light Input</v>
          </cell>
        </row>
        <row r="131">
          <cell r="A131" t="str">
            <v>Central Termica San Nicolas</v>
          </cell>
        </row>
        <row r="132">
          <cell r="A132" t="str">
            <v>Central Valley Fuels Management, Inc.</v>
          </cell>
        </row>
        <row r="133">
          <cell r="A133" t="str">
            <v>Cesco (India)</v>
          </cell>
        </row>
        <row r="134">
          <cell r="A134" t="str">
            <v>Chengdu AES Kaihua Gas Turbine Power Co.</v>
          </cell>
        </row>
        <row r="135">
          <cell r="A135" t="str">
            <v>Chengdu Consolidation - Adjustment</v>
          </cell>
        </row>
        <row r="136">
          <cell r="A136" t="str">
            <v>Chengdu Power Co. (L) Ltd. (Labuan)</v>
          </cell>
        </row>
        <row r="137">
          <cell r="A137" t="str">
            <v>Chigen Co (L)</v>
          </cell>
        </row>
        <row r="138">
          <cell r="A138" t="str">
            <v>Chigen Holding (L)</v>
          </cell>
        </row>
        <row r="139">
          <cell r="A139" t="str">
            <v>Chigen Input</v>
          </cell>
        </row>
        <row r="140">
          <cell r="A140" t="str">
            <v>China Co.</v>
          </cell>
        </row>
        <row r="141">
          <cell r="A141" t="str">
            <v>China Corp. Input</v>
          </cell>
        </row>
        <row r="142">
          <cell r="A142" t="str">
            <v>China Holding Co. Input</v>
          </cell>
        </row>
        <row r="143">
          <cell r="A143" t="str">
            <v>China Power Holding</v>
          </cell>
        </row>
        <row r="144">
          <cell r="A144" t="str">
            <v>Chivor S.A. ESP.</v>
          </cell>
        </row>
        <row r="145">
          <cell r="A145" t="str">
            <v>Chongqing Nanchuan Aixi Power Co. Ltd.</v>
          </cell>
        </row>
        <row r="146">
          <cell r="A146" t="str">
            <v>Cilcorp</v>
          </cell>
        </row>
        <row r="147">
          <cell r="A147" t="str">
            <v>Clesa GAAP Input</v>
          </cell>
        </row>
        <row r="148">
          <cell r="A148" t="str">
            <v>Clesa Pre-GAAP Input</v>
          </cell>
        </row>
        <row r="149">
          <cell r="A149" t="str">
            <v>Connecticut Mgmt. Co., (DE) Input</v>
          </cell>
        </row>
        <row r="150">
          <cell r="A150" t="str">
            <v>Corp EMD Ventures BV</v>
          </cell>
        </row>
        <row r="151">
          <cell r="A151" t="str">
            <v>Creative Res Input</v>
          </cell>
        </row>
        <row r="152">
          <cell r="A152" t="str">
            <v>Dahe</v>
          </cell>
        </row>
        <row r="153">
          <cell r="A153" t="str">
            <v>Delano Energy Copmany Inc. - Input</v>
          </cell>
        </row>
        <row r="154">
          <cell r="A154" t="str">
            <v>Distribucion Dominican Ltd, Input</v>
          </cell>
        </row>
        <row r="155">
          <cell r="A155" t="str">
            <v>Distribution East, Ltd. Input</v>
          </cell>
        </row>
        <row r="156">
          <cell r="A156" t="str">
            <v>Dominican Power Partners, LDC (Cayman)</v>
          </cell>
        </row>
        <row r="157">
          <cell r="A157" t="str">
            <v>Dominicana SA</v>
          </cell>
        </row>
        <row r="158">
          <cell r="A158" t="str">
            <v>Drax Top Level Adjusting Entries</v>
          </cell>
        </row>
        <row r="159">
          <cell r="A159" t="str">
            <v>Eastern Energy Input</v>
          </cell>
        </row>
        <row r="160">
          <cell r="A160" t="str">
            <v>Eastern Energy. LP Input</v>
          </cell>
        </row>
        <row r="161">
          <cell r="A161" t="str">
            <v>EDC Holding LLC, (US) INP</v>
          </cell>
        </row>
        <row r="162">
          <cell r="A162" t="str">
            <v>EDC Ireland Co (Ireland)</v>
          </cell>
        </row>
        <row r="163">
          <cell r="A163" t="str">
            <v>EDC, CA and CEDC, CA</v>
          </cell>
        </row>
        <row r="164">
          <cell r="A164" t="str">
            <v>EDELAP Top Level Adjusting Entity</v>
          </cell>
        </row>
        <row r="165">
          <cell r="A165" t="str">
            <v>EDEN_EDES Top Level Adjusting Entity</v>
          </cell>
        </row>
        <row r="166">
          <cell r="A166" t="str">
            <v>EEO (El Salvador)</v>
          </cell>
        </row>
        <row r="167">
          <cell r="A167" t="str">
            <v>EEO Distribution Input</v>
          </cell>
        </row>
        <row r="168">
          <cell r="A168" t="str">
            <v>EGE Chiriqui/Bayano SA (Panama)</v>
          </cell>
        </row>
        <row r="169">
          <cell r="A169" t="str">
            <v>El Faro Generating, LTD. Input</v>
          </cell>
        </row>
        <row r="170">
          <cell r="A170" t="str">
            <v>El Salvador Distribution Ventures Input</v>
          </cell>
        </row>
        <row r="171">
          <cell r="A171" t="str">
            <v>El Salvador Electric Light Input</v>
          </cell>
        </row>
        <row r="172">
          <cell r="A172" t="str">
            <v>El Salvador Energy Holdings Input</v>
          </cell>
        </row>
        <row r="173">
          <cell r="A173" t="str">
            <v>Eletronet SA (Brazil) Telecom</v>
          </cell>
        </row>
        <row r="174">
          <cell r="A174" t="str">
            <v>Elsta BV</v>
          </cell>
        </row>
        <row r="175">
          <cell r="A175" t="str">
            <v>Elsta BV &amp; CV (Netherlands)</v>
          </cell>
        </row>
        <row r="176">
          <cell r="A176" t="str">
            <v>Elsta BV (Netherlands) Input</v>
          </cell>
        </row>
        <row r="177">
          <cell r="A177" t="str">
            <v>EMD Ventures BV</v>
          </cell>
        </row>
        <row r="178">
          <cell r="A178" t="str">
            <v>Empr Distr de Elec del Este</v>
          </cell>
        </row>
        <row r="179">
          <cell r="A179" t="str">
            <v>Empressa Electrica De El Sal Input</v>
          </cell>
        </row>
        <row r="180">
          <cell r="A180" t="str">
            <v>Endeavor Development</v>
          </cell>
        </row>
        <row r="181">
          <cell r="A181" t="str">
            <v>Energia Cartagena SRL</v>
          </cell>
        </row>
        <row r="182">
          <cell r="A182" t="str">
            <v>Energy Ltd.</v>
          </cell>
        </row>
        <row r="183">
          <cell r="A183" t="str">
            <v>Enterprise Development</v>
          </cell>
        </row>
        <row r="184">
          <cell r="A184" t="str">
            <v>ESTI_PANAMA_HLD_INP</v>
          </cell>
        </row>
        <row r="185">
          <cell r="A185" t="str">
            <v>Fifoots Point, Ltd.</v>
          </cell>
        </row>
        <row r="186">
          <cell r="A186" t="str">
            <v>Frontier Texas</v>
          </cell>
        </row>
        <row r="187">
          <cell r="A187" t="str">
            <v>GENER Energia Verde</v>
          </cell>
        </row>
        <row r="188">
          <cell r="A188" t="str">
            <v>GENER Essa Input</v>
          </cell>
        </row>
        <row r="189">
          <cell r="A189" t="str">
            <v>Gener Input</v>
          </cell>
        </row>
        <row r="190">
          <cell r="A190" t="str">
            <v>GENER Norgener Input</v>
          </cell>
        </row>
        <row r="191">
          <cell r="A191" t="str">
            <v>GENER Overhead</v>
          </cell>
        </row>
        <row r="192">
          <cell r="A192" t="str">
            <v>Georgia Holdings BV (Neth), Input</v>
          </cell>
        </row>
        <row r="193">
          <cell r="A193" t="str">
            <v>Gitic</v>
          </cell>
        </row>
        <row r="194">
          <cell r="A194" t="str">
            <v>Great Plains Development Co Input</v>
          </cell>
        </row>
        <row r="195">
          <cell r="A195" t="str">
            <v>Greenidge, LLC</v>
          </cell>
        </row>
        <row r="196">
          <cell r="A196" t="str">
            <v>Guangxi</v>
          </cell>
        </row>
        <row r="197">
          <cell r="A197" t="str">
            <v>Guayama Holdings BV</v>
          </cell>
        </row>
        <row r="198">
          <cell r="A198" t="str">
            <v>Hanrahan SG&amp;A</v>
          </cell>
        </row>
        <row r="199">
          <cell r="A199" t="str">
            <v>Haripur (Pvt), Ltd</v>
          </cell>
        </row>
        <row r="200">
          <cell r="A200" t="str">
            <v>Haripur Consolidation - Adjustment</v>
          </cell>
        </row>
        <row r="201">
          <cell r="A201" t="str">
            <v>Hawaii Mgmt. Co. (DE) Input</v>
          </cell>
        </row>
        <row r="202">
          <cell r="A202" t="str">
            <v>Hawaii, Inc. (DE)</v>
          </cell>
        </row>
        <row r="203">
          <cell r="A203" t="str">
            <v>Hebei</v>
          </cell>
        </row>
        <row r="204">
          <cell r="A204" t="str">
            <v>Hefei Flash Consolidation - Adjustment</v>
          </cell>
        </row>
        <row r="205">
          <cell r="A205" t="str">
            <v>Hefei Zhongli Energy Co. Ltd.</v>
          </cell>
        </row>
        <row r="206">
          <cell r="A206" t="str">
            <v>Helong Power</v>
          </cell>
        </row>
        <row r="207">
          <cell r="A207" t="str">
            <v>Hemphill P&amp;L Co. GP</v>
          </cell>
        </row>
        <row r="208">
          <cell r="A208" t="str">
            <v>Hickling, LLC</v>
          </cell>
        </row>
        <row r="209">
          <cell r="A209" t="str">
            <v>Hidroelectrica Alicura, SA (Argentina)</v>
          </cell>
        </row>
        <row r="210">
          <cell r="A210" t="str">
            <v>Hipotecaria San Miguel</v>
          </cell>
        </row>
        <row r="211">
          <cell r="A211" t="str">
            <v>Hipotecaria Santa Ana Ltda</v>
          </cell>
        </row>
        <row r="212">
          <cell r="A212" t="str">
            <v>Hunan Xiangci-AES Hydro. Power Co.</v>
          </cell>
        </row>
        <row r="213">
          <cell r="A213" t="str">
            <v>Huntington Beach</v>
          </cell>
        </row>
        <row r="214">
          <cell r="A214" t="str">
            <v>India Holding Co. Inp</v>
          </cell>
        </row>
        <row r="215">
          <cell r="A215" t="str">
            <v>India Pvt Ltd Bd</v>
          </cell>
        </row>
        <row r="216">
          <cell r="A216" t="str">
            <v>Indian Queen Power, Ltd. (UK)</v>
          </cell>
        </row>
        <row r="217">
          <cell r="A217" t="str">
            <v>Indian Queens Holding Input</v>
          </cell>
        </row>
        <row r="218">
          <cell r="A218" t="str">
            <v>Indian Queens Operations, Ltd.</v>
          </cell>
        </row>
        <row r="219">
          <cell r="A219" t="str">
            <v>Infoenergy LTDA</v>
          </cell>
        </row>
        <row r="220">
          <cell r="A220" t="str">
            <v>Infovias Telecom Project Co. (Brazil)</v>
          </cell>
        </row>
        <row r="221">
          <cell r="A221" t="str">
            <v>Intricity Inc - Input</v>
          </cell>
        </row>
        <row r="222">
          <cell r="A222" t="str">
            <v>Inversora de San Nicholas S.A. Input</v>
          </cell>
        </row>
        <row r="223">
          <cell r="A223" t="str">
            <v>IPALCO Enterprises, Inc.</v>
          </cell>
        </row>
        <row r="224">
          <cell r="A224" t="str">
            <v>Ironwood LLC</v>
          </cell>
        </row>
        <row r="225">
          <cell r="A225" t="str">
            <v>Ironwood, Inc. Input</v>
          </cell>
        </row>
        <row r="226">
          <cell r="A226" t="str">
            <v>Ironwood_Top Level Adjusting Entries</v>
          </cell>
        </row>
        <row r="227">
          <cell r="A227" t="str">
            <v>Itabo Input</v>
          </cell>
        </row>
        <row r="228">
          <cell r="A228" t="str">
            <v>Jennison, LLC</v>
          </cell>
        </row>
        <row r="229">
          <cell r="A229" t="str">
            <v>Jiangsu</v>
          </cell>
        </row>
        <row r="230">
          <cell r="A230" t="str">
            <v>Jiaozuo AES Wan Fang  Power Co. Ltd.</v>
          </cell>
        </row>
        <row r="231">
          <cell r="A231" t="str">
            <v>Jiaozuo Power Partners L.P. Input</v>
          </cell>
        </row>
        <row r="232">
          <cell r="A232" t="str">
            <v>Kelanitissa Consolidation - Adjustment</v>
          </cell>
        </row>
        <row r="233">
          <cell r="A233" t="str">
            <v>Kelanitissa Limited</v>
          </cell>
        </row>
        <row r="234">
          <cell r="A234" t="str">
            <v>Keystone LLC - Input</v>
          </cell>
        </row>
        <row r="235">
          <cell r="A235" t="str">
            <v>Kievollenergo Input</v>
          </cell>
        </row>
        <row r="236">
          <cell r="A236" t="str">
            <v>Kilroot Electric Limited (Caymen)</v>
          </cell>
        </row>
        <row r="237">
          <cell r="A237" t="str">
            <v>Kilroot Power, Ltd. (UK) - Input</v>
          </cell>
        </row>
        <row r="238">
          <cell r="A238" t="str">
            <v>Kingston Cogen Limited P/S</v>
          </cell>
        </row>
        <row r="239">
          <cell r="A239" t="str">
            <v>Korea Inc</v>
          </cell>
        </row>
        <row r="240">
          <cell r="A240" t="str">
            <v>Kraftwerks Permnitz</v>
          </cell>
        </row>
        <row r="241">
          <cell r="A241" t="str">
            <v>Lake Worth Generation LLC</v>
          </cell>
        </row>
        <row r="242">
          <cell r="A242" t="str">
            <v>Lal Pir, Ltd.</v>
          </cell>
        </row>
        <row r="243">
          <cell r="A243" t="str">
            <v>Lightmetro High Level</v>
          </cell>
        </row>
        <row r="244">
          <cell r="A244" t="str">
            <v>Londonderry, LLC</v>
          </cell>
        </row>
        <row r="245">
          <cell r="A245" t="str">
            <v>Los Mina Top Level Adjusting Entity</v>
          </cell>
        </row>
        <row r="246">
          <cell r="A246" t="str">
            <v>Lyukobanya Coal Mine</v>
          </cell>
        </row>
        <row r="247">
          <cell r="A247" t="str">
            <v>Madison Holding BV. Input</v>
          </cell>
        </row>
        <row r="248">
          <cell r="A248" t="str">
            <v>Maikuben West CJSC - Input</v>
          </cell>
        </row>
        <row r="249">
          <cell r="A249" t="str">
            <v>Mayan Holdings SRL de CV Input</v>
          </cell>
        </row>
        <row r="250">
          <cell r="A250" t="str">
            <v>Medina Valley Cogen (No. 4) LLC</v>
          </cell>
        </row>
        <row r="251">
          <cell r="A251" t="str">
            <v>Medway Electric Ltd.</v>
          </cell>
        </row>
        <row r="252">
          <cell r="A252" t="str">
            <v>Medway Operations, Ltd.</v>
          </cell>
        </row>
        <row r="253">
          <cell r="A253" t="str">
            <v>Medway Power Ltd.</v>
          </cell>
        </row>
        <row r="254">
          <cell r="A254" t="str">
            <v>MEGHNAGHAT_CONADJ</v>
          </cell>
        </row>
        <row r="255">
          <cell r="A255" t="str">
            <v>Mendota Biomass Power, Ltd.</v>
          </cell>
        </row>
        <row r="256">
          <cell r="A256" t="str">
            <v>Mercury Cayman Holdings, Ltd. Input</v>
          </cell>
        </row>
        <row r="257">
          <cell r="A257" t="str">
            <v>Merida III SRL de CV</v>
          </cell>
        </row>
        <row r="258">
          <cell r="A258" t="str">
            <v>Merida Mgmt. Services Input</v>
          </cell>
        </row>
        <row r="259">
          <cell r="A259" t="str">
            <v>Merida Operaciones SRL de CV</v>
          </cell>
        </row>
        <row r="260">
          <cell r="A260" t="str">
            <v>Metro Telecom Input</v>
          </cell>
        </row>
        <row r="261">
          <cell r="A261" t="str">
            <v>Mexico Development, Inc,</v>
          </cell>
        </row>
        <row r="262">
          <cell r="A262" t="str">
            <v>Mexico Farms, Inc. (US) Input</v>
          </cell>
        </row>
        <row r="263">
          <cell r="A263" t="str">
            <v>Middelzee Holdings BV Input</v>
          </cell>
        </row>
        <row r="264">
          <cell r="A264" t="str">
            <v>Monroe Holdings, BV (Nether) Input</v>
          </cell>
        </row>
        <row r="265">
          <cell r="A265" t="str">
            <v>Mountain View Power Dev Co LLC</v>
          </cell>
        </row>
        <row r="266">
          <cell r="A266" t="str">
            <v>Mountainview Power Company</v>
          </cell>
        </row>
        <row r="267">
          <cell r="A267" t="str">
            <v>Mt Stuart BV Input</v>
          </cell>
        </row>
        <row r="268">
          <cell r="A268" t="str">
            <v>Mt. Stuart General Partnership</v>
          </cell>
        </row>
        <row r="269">
          <cell r="A269" t="str">
            <v>MTKVARI</v>
          </cell>
        </row>
        <row r="270">
          <cell r="A270" t="str">
            <v>New Energy Ventures, Inc.</v>
          </cell>
        </row>
        <row r="271">
          <cell r="A271" t="str">
            <v>Nigen Ltd. (UK) Input</v>
          </cell>
        </row>
        <row r="272">
          <cell r="A272" t="str">
            <v>Nigeria Barge Ltd</v>
          </cell>
        </row>
        <row r="273">
          <cell r="A273" t="str">
            <v>NY Funding, LLC</v>
          </cell>
        </row>
        <row r="274">
          <cell r="A274" t="str">
            <v>NY Holdings, LLC Input</v>
          </cell>
        </row>
        <row r="275">
          <cell r="A275" t="str">
            <v>Oasis</v>
          </cell>
        </row>
        <row r="276">
          <cell r="A276" t="str">
            <v>Oasis Finco, Ltd</v>
          </cell>
        </row>
        <row r="277">
          <cell r="A277" t="str">
            <v>Ocean Express LLC</v>
          </cell>
        </row>
        <row r="278">
          <cell r="A278" t="str">
            <v>Ocean LNG, Ltd - Input</v>
          </cell>
        </row>
        <row r="279">
          <cell r="A279" t="str">
            <v>Odyssey LLC</v>
          </cell>
        </row>
        <row r="280">
          <cell r="A280" t="str">
            <v>OPGC Consoliadtion adjustment entity</v>
          </cell>
        </row>
        <row r="281">
          <cell r="A281" t="str">
            <v>Orient Development</v>
          </cell>
        </row>
        <row r="282">
          <cell r="A282" t="str">
            <v>Ottana</v>
          </cell>
        </row>
        <row r="283">
          <cell r="A283" t="str">
            <v>Pacific Development - Input</v>
          </cell>
        </row>
        <row r="284">
          <cell r="A284" t="str">
            <v>Pak Gen Co.</v>
          </cell>
        </row>
        <row r="285">
          <cell r="A285" t="str">
            <v>Pak Gen Holdings Inc. Input</v>
          </cell>
        </row>
        <row r="286">
          <cell r="A286" t="str">
            <v>Pakistan Holdings Input</v>
          </cell>
        </row>
        <row r="287">
          <cell r="A287" t="str">
            <v>Parana IHC, Ltd. Input</v>
          </cell>
        </row>
        <row r="288">
          <cell r="A288" t="str">
            <v>Pasadena,Inc.</v>
          </cell>
        </row>
        <row r="289">
          <cell r="A289" t="str">
            <v>Placerita Input</v>
          </cell>
        </row>
        <row r="290">
          <cell r="A290" t="str">
            <v>Placerita Oil Co., Inc. (DE)</v>
          </cell>
        </row>
        <row r="291">
          <cell r="A291" t="str">
            <v>Power Direct, Inc, Input</v>
          </cell>
        </row>
        <row r="292">
          <cell r="A292" t="str">
            <v>Power Direct, LLC</v>
          </cell>
        </row>
        <row r="293">
          <cell r="A293" t="str">
            <v>Prachinburi Holdings BV</v>
          </cell>
        </row>
        <row r="294">
          <cell r="A294" t="str">
            <v>Prescott LLC</v>
          </cell>
        </row>
        <row r="295">
          <cell r="A295" t="str">
            <v>Puerto Rico L.P. (US)</v>
          </cell>
        </row>
        <row r="296">
          <cell r="A296" t="str">
            <v>Puerto Rico, Inc. (US) Input</v>
          </cell>
        </row>
        <row r="297">
          <cell r="A297" t="str">
            <v>QATAR_JV</v>
          </cell>
        </row>
        <row r="298">
          <cell r="A298" t="str">
            <v>Ras Laffan Power Co.</v>
          </cell>
        </row>
        <row r="299">
          <cell r="A299" t="str">
            <v>RAS_LAFFAN_CONADJ</v>
          </cell>
        </row>
        <row r="300">
          <cell r="A300" t="str">
            <v>Red Oak, Inc. Input</v>
          </cell>
        </row>
        <row r="301">
          <cell r="A301" t="str">
            <v>Redondo Beach</v>
          </cell>
        </row>
        <row r="302">
          <cell r="A302" t="str">
            <v>Rio De Janerio Input</v>
          </cell>
        </row>
        <row r="303">
          <cell r="A303" t="str">
            <v>River Mountain</v>
          </cell>
        </row>
        <row r="304">
          <cell r="A304" t="str">
            <v>Riverside Canal Power</v>
          </cell>
        </row>
        <row r="305">
          <cell r="A305" t="str">
            <v>San Francisco Energy</v>
          </cell>
        </row>
        <row r="306">
          <cell r="A306" t="str">
            <v>SEI de Argentina, SA (Argentina) Input</v>
          </cell>
        </row>
        <row r="307">
          <cell r="A307" t="str">
            <v>SEI y Asociados de Argentina, SA Input</v>
          </cell>
        </row>
        <row r="308">
          <cell r="A308" t="str">
            <v>Services, LTD</v>
          </cell>
        </row>
        <row r="309">
          <cell r="A309" t="str">
            <v>Shulbinsk GES, LSC</v>
          </cell>
        </row>
        <row r="310">
          <cell r="A310" t="str">
            <v>Shygys Energy LLP (Kaz)Op</v>
          </cell>
        </row>
        <row r="311">
          <cell r="A311" t="str">
            <v>Silk Road Holdings BV Input</v>
          </cell>
        </row>
        <row r="312">
          <cell r="A312" t="str">
            <v>Silk Road, Inc.</v>
          </cell>
        </row>
        <row r="313">
          <cell r="A313" t="str">
            <v>Sino-American Energy (BVI)</v>
          </cell>
        </row>
        <row r="314">
          <cell r="A314" t="str">
            <v>Sirocco Holdings BV</v>
          </cell>
        </row>
        <row r="315">
          <cell r="A315" t="str">
            <v>Sogrinsk TETS, LLP</v>
          </cell>
        </row>
        <row r="316">
          <cell r="A316" t="str">
            <v>Somerset Railroad Corporation</v>
          </cell>
        </row>
        <row r="317">
          <cell r="A317" t="str">
            <v>Somerset, LLC</v>
          </cell>
        </row>
        <row r="318">
          <cell r="A318" t="str">
            <v>Sonel SA Input</v>
          </cell>
        </row>
        <row r="319">
          <cell r="A319" t="str">
            <v>Songal Ltd.</v>
          </cell>
        </row>
        <row r="320">
          <cell r="A320" t="str">
            <v>Southington, LLC</v>
          </cell>
        </row>
        <row r="321">
          <cell r="A321" t="str">
            <v>ST Ekibastuz, LLP</v>
          </cell>
        </row>
        <row r="322">
          <cell r="A322" t="str">
            <v>Star Natural Gas Company</v>
          </cell>
        </row>
        <row r="323">
          <cell r="A323" t="str">
            <v>Summit Generation (UK) Input</v>
          </cell>
        </row>
        <row r="324">
          <cell r="A324" t="str">
            <v>Suntree Power, Ltd.</v>
          </cell>
        </row>
        <row r="325">
          <cell r="A325" t="str">
            <v>Taiwan Inc.</v>
          </cell>
        </row>
        <row r="326">
          <cell r="A326" t="str">
            <v>Tau Power BV Input</v>
          </cell>
        </row>
        <row r="327">
          <cell r="A327" t="str">
            <v>Telasi JSC</v>
          </cell>
        </row>
        <row r="328">
          <cell r="A328" t="str">
            <v>TermoAndes</v>
          </cell>
        </row>
        <row r="329">
          <cell r="A329" t="str">
            <v>Terneuzen Cogen BV (Netherlands) Input</v>
          </cell>
        </row>
        <row r="330">
          <cell r="A330" t="str">
            <v>Terneuzen Mgt. Svc BV</v>
          </cell>
        </row>
        <row r="331">
          <cell r="A331" t="str">
            <v>Texas Funding LLC Input</v>
          </cell>
        </row>
        <row r="332">
          <cell r="A332" t="str">
            <v>Thames, Inc.</v>
          </cell>
        </row>
        <row r="333">
          <cell r="A333" t="str">
            <v>Thermo Ecotek Corporation</v>
          </cell>
        </row>
        <row r="334">
          <cell r="A334" t="str">
            <v>Thermo Euro Ventures</v>
          </cell>
        </row>
        <row r="335">
          <cell r="A335" t="str">
            <v>Think AES SG&amp;A</v>
          </cell>
        </row>
        <row r="336">
          <cell r="A336" t="str">
            <v>Thomas Holdings BV</v>
          </cell>
        </row>
        <row r="337">
          <cell r="A337" t="str">
            <v>Tian Fu Power Co. (L) Ltd.</v>
          </cell>
        </row>
        <row r="338">
          <cell r="A338" t="str">
            <v>Tian Fu Power Co. Ltd. Input</v>
          </cell>
        </row>
        <row r="339">
          <cell r="A339" t="str">
            <v>TIETE High Level</v>
          </cell>
        </row>
        <row r="340">
          <cell r="A340" t="str">
            <v>Tisza Eromu RT Input</v>
          </cell>
        </row>
        <row r="341">
          <cell r="A341" t="str">
            <v>Tiszapalkonya Plant Input</v>
          </cell>
        </row>
        <row r="342">
          <cell r="A342" t="str">
            <v>Totem Power LLC</v>
          </cell>
        </row>
        <row r="343">
          <cell r="A343" t="str">
            <v>Tractebel Power Ltd. Input</v>
          </cell>
        </row>
        <row r="344">
          <cell r="A344" t="str">
            <v>Transpower Australia Pty Ltd</v>
          </cell>
        </row>
        <row r="345">
          <cell r="A345" t="str">
            <v>Transpower Pvt Ltd</v>
          </cell>
        </row>
        <row r="346">
          <cell r="A346" t="str">
            <v>Transpower, Inc. Input</v>
          </cell>
        </row>
        <row r="347">
          <cell r="A347" t="str">
            <v>UK Holdings</v>
          </cell>
        </row>
        <row r="348">
          <cell r="A348" t="str">
            <v>UK Retail Input Company</v>
          </cell>
        </row>
        <row r="349">
          <cell r="A349" t="str">
            <v>Unmapped Intercompany</v>
          </cell>
        </row>
        <row r="350">
          <cell r="A350" t="str">
            <v>Uruguaiana Holdings  Input</v>
          </cell>
        </row>
        <row r="351">
          <cell r="A351" t="str">
            <v>Uruguaiana Ltda.</v>
          </cell>
        </row>
        <row r="352">
          <cell r="A352" t="str">
            <v>Ust-Kamenogorsk GES, LLP</v>
          </cell>
        </row>
        <row r="353">
          <cell r="A353" t="str">
            <v>Ust-Kamenogorsk, TETS, LLP</v>
          </cell>
        </row>
        <row r="354">
          <cell r="A354" t="str">
            <v>Venezuela Finance, LTD (UK)</v>
          </cell>
        </row>
        <row r="355">
          <cell r="A355" t="str">
            <v>Victoria Partners, BV</v>
          </cell>
        </row>
        <row r="356">
          <cell r="A356" t="str">
            <v>Warrior Run Funding LLC Input</v>
          </cell>
        </row>
        <row r="357">
          <cell r="A357" t="str">
            <v>Warrior Run Limited Partnership</v>
          </cell>
        </row>
        <row r="358">
          <cell r="A358" t="str">
            <v>Warrior Run Top Level Adjusting Entity</v>
          </cell>
        </row>
        <row r="359">
          <cell r="A359" t="str">
            <v>Warrior Run, Inc. Input</v>
          </cell>
        </row>
        <row r="360">
          <cell r="A360" t="str">
            <v>Washington Holdings BV, Input</v>
          </cell>
        </row>
        <row r="361">
          <cell r="A361" t="str">
            <v>Western MD Management, Inc. Input</v>
          </cell>
        </row>
        <row r="362">
          <cell r="A362" t="str">
            <v>Westover, LLC</v>
          </cell>
        </row>
        <row r="363">
          <cell r="A363" t="str">
            <v>Whitefield P&amp;L Co. GP</v>
          </cell>
        </row>
        <row r="364">
          <cell r="A364" t="str">
            <v>Wuhu Consolidation - Adjustment</v>
          </cell>
        </row>
        <row r="365">
          <cell r="A365" t="str">
            <v>Wuhu Shaoda Electric Power Develop Co</v>
          </cell>
        </row>
        <row r="366">
          <cell r="A366" t="str">
            <v>Xiangci Flash Consolidation - Adjustment</v>
          </cell>
        </row>
        <row r="367">
          <cell r="A367" t="str">
            <v>Yangcheng Consolidation - Adjustment</v>
          </cell>
        </row>
        <row r="368">
          <cell r="A368" t="str">
            <v>Yangcheng International Power Co. (PRC)</v>
          </cell>
        </row>
        <row r="369">
          <cell r="A369" t="str">
            <v>Yangchun Fuyang Diesel Engine Power Co.</v>
          </cell>
        </row>
        <row r="370">
          <cell r="A370" t="str">
            <v>Yangchun Input</v>
          </cell>
        </row>
        <row r="371">
          <cell r="A371" t="str">
            <v>Yucatan SRL de CV Input</v>
          </cell>
        </row>
        <row r="372">
          <cell r="A372" t="str">
            <v>Zeg SP Zo.o</v>
          </cell>
        </row>
      </sheetData>
      <sheetData sheetId="12">
        <row r="1">
          <cell r="A1" t="str">
            <v>Administradora de Servicios Comerciales</v>
          </cell>
        </row>
        <row r="2">
          <cell r="A2" t="str">
            <v>AES Africa Holding BV</v>
          </cell>
        </row>
        <row r="3">
          <cell r="A3" t="str">
            <v>AES Alamitos Development, Inc.</v>
          </cell>
        </row>
        <row r="4">
          <cell r="A4" t="str">
            <v>AES Americas Investments Input</v>
          </cell>
        </row>
        <row r="5">
          <cell r="A5" t="str">
            <v>AES Anhui Power Co. Ltd. (BVI) Input</v>
          </cell>
        </row>
        <row r="6">
          <cell r="A6" t="str">
            <v>AES Argentina (US) Input</v>
          </cell>
        </row>
        <row r="7">
          <cell r="A7" t="str">
            <v>AES Atlantis Inc. - Marcona Input</v>
          </cell>
        </row>
        <row r="8">
          <cell r="A8" t="str">
            <v>AES Austin Input</v>
          </cell>
        </row>
        <row r="9">
          <cell r="A9" t="str">
            <v>AES Barka S.A.O.C. (Oman)</v>
          </cell>
        </row>
        <row r="10">
          <cell r="A10" t="str">
            <v>AES Barka Services 1 (Mauritius)</v>
          </cell>
        </row>
        <row r="11">
          <cell r="A11" t="str">
            <v>AES Barka Services 2 (Mauritius)</v>
          </cell>
        </row>
        <row r="12">
          <cell r="A12" t="str">
            <v>AES Bohemia</v>
          </cell>
        </row>
        <row r="13">
          <cell r="A13" t="str">
            <v>AES Brasil Ltda Development Office</v>
          </cell>
        </row>
        <row r="14">
          <cell r="A14" t="str">
            <v>AES Cameroon Holdings SA</v>
          </cell>
        </row>
        <row r="15">
          <cell r="A15" t="str">
            <v>AES Canal Power Services, Inc. Input</v>
          </cell>
        </row>
        <row r="16">
          <cell r="A16" t="str">
            <v>AES Cartagena Operations SL</v>
          </cell>
        </row>
        <row r="17">
          <cell r="A17" t="str">
            <v>AES Cayman Guaiba Input</v>
          </cell>
        </row>
        <row r="18">
          <cell r="A18" t="str">
            <v>AES Cayman Pampas Input</v>
          </cell>
        </row>
        <row r="19">
          <cell r="A19" t="str">
            <v>AES Central American Mgmt. Services, Inc</v>
          </cell>
        </row>
        <row r="20">
          <cell r="A20" t="str">
            <v>AES Chaparron I Ltd. (Cayman) Input</v>
          </cell>
        </row>
        <row r="21">
          <cell r="A21" t="str">
            <v>AES Chaparron II Ltd. (Cayman) Input</v>
          </cell>
        </row>
        <row r="22">
          <cell r="A22" t="str">
            <v>AES Colombia I. Corp.</v>
          </cell>
        </row>
        <row r="23">
          <cell r="A23" t="str">
            <v>AES Columbia Power LLC - Input</v>
          </cell>
        </row>
        <row r="24">
          <cell r="A24" t="str">
            <v>AES Communications Bolivia Ltda</v>
          </cell>
        </row>
        <row r="25">
          <cell r="A25" t="str">
            <v>AES Comunications INP</v>
          </cell>
        </row>
        <row r="26">
          <cell r="A26" t="str">
            <v>AES Corp. Input</v>
          </cell>
        </row>
        <row r="27">
          <cell r="A27" t="str">
            <v>AES Deepwater, Inc. Input</v>
          </cell>
        </row>
        <row r="28">
          <cell r="A28" t="str">
            <v>AES Distribuidores Salvadorenos Input</v>
          </cell>
        </row>
        <row r="29">
          <cell r="A29" t="str">
            <v>AES Distribuidores Salvadorenos, SRL</v>
          </cell>
        </row>
        <row r="30">
          <cell r="A30" t="str">
            <v>AES Distribution East, LLC (US) Input</v>
          </cell>
        </row>
        <row r="31">
          <cell r="A31" t="str">
            <v>AES Dutch BV (Netherlands) Input</v>
          </cell>
        </row>
        <row r="32">
          <cell r="A32" t="str">
            <v>AES EDC Funding, LLC (US) INP</v>
          </cell>
        </row>
        <row r="33">
          <cell r="A33" t="str">
            <v>AES Edeersa</v>
          </cell>
        </row>
        <row r="34">
          <cell r="A34" t="str">
            <v>AES Eden Ltd</v>
          </cell>
        </row>
        <row r="35">
          <cell r="A35" t="str">
            <v>AES El Salvador, Ltd Input</v>
          </cell>
        </row>
        <row r="36">
          <cell r="A36" t="str">
            <v>AES Electric, Ltd. Input</v>
          </cell>
        </row>
        <row r="37">
          <cell r="A37" t="str">
            <v>AES Engineering, Ltd. (Cayman)</v>
          </cell>
        </row>
        <row r="38">
          <cell r="A38" t="str">
            <v>AES Florestal</v>
          </cell>
        </row>
        <row r="39">
          <cell r="A39" t="str">
            <v>AES Forca Empreen. Ltda. (Brazil) Input</v>
          </cell>
        </row>
        <row r="40">
          <cell r="A40" t="str">
            <v>AES Frontier, LP</v>
          </cell>
        </row>
        <row r="41">
          <cell r="A41" t="str">
            <v>AES Global Insurance</v>
          </cell>
        </row>
        <row r="42">
          <cell r="A42" t="str">
            <v>AES Global Power Holdings BV</v>
          </cell>
        </row>
        <row r="43">
          <cell r="A43" t="str">
            <v>AES Global Power Holdings CV</v>
          </cell>
        </row>
        <row r="44">
          <cell r="A44" t="str">
            <v>AES Granbury, LLC Input</v>
          </cell>
        </row>
        <row r="45">
          <cell r="A45" t="str">
            <v>AES Great Falls BV, Input</v>
          </cell>
        </row>
        <row r="46">
          <cell r="A46" t="str">
            <v>AES Huntington Beach Development</v>
          </cell>
        </row>
        <row r="47">
          <cell r="A47" t="str">
            <v>AES India LLC</v>
          </cell>
        </row>
        <row r="48">
          <cell r="A48" t="str">
            <v>AES International Holdings II Ltd</v>
          </cell>
        </row>
        <row r="49">
          <cell r="A49" t="str">
            <v>AES International Holdings Ltd</v>
          </cell>
        </row>
        <row r="50">
          <cell r="A50" t="str">
            <v>AES Isthmus Energy, SA Input</v>
          </cell>
        </row>
        <row r="51">
          <cell r="A51" t="str">
            <v>AES Kalaeloa Venture LLC</v>
          </cell>
        </row>
        <row r="52">
          <cell r="A52" t="str">
            <v>AES Kelvin LLC</v>
          </cell>
        </row>
        <row r="53">
          <cell r="A53" t="str">
            <v>AES King Harbor, Inc.</v>
          </cell>
        </row>
        <row r="54">
          <cell r="A54" t="str">
            <v>AES Kingston Inc. - Input</v>
          </cell>
        </row>
        <row r="55">
          <cell r="A55" t="str">
            <v>AES LNG Marketing LLC</v>
          </cell>
        </row>
        <row r="56">
          <cell r="A56" t="str">
            <v>AES Meghnaghat, (pvt), Ltd</v>
          </cell>
        </row>
        <row r="57">
          <cell r="A57" t="str">
            <v>AES Merida BV Input</v>
          </cell>
        </row>
        <row r="58">
          <cell r="A58" t="str">
            <v>AES Mount Vernon, BV Input</v>
          </cell>
        </row>
        <row r="59">
          <cell r="A59" t="str">
            <v>AES New Guaiba Ltda. Input</v>
          </cell>
        </row>
        <row r="60">
          <cell r="A60" t="str">
            <v>AES Nigeria Holdings, Ltd</v>
          </cell>
        </row>
        <row r="61">
          <cell r="A61" t="str">
            <v>AES Oasis Holdco (Cayman) Ltd</v>
          </cell>
        </row>
        <row r="62">
          <cell r="A62" t="str">
            <v>AES Oklahoma Mgmt. Co. (DE) Input</v>
          </cell>
        </row>
        <row r="63">
          <cell r="A63" t="str">
            <v>AES Pakistan Operations</v>
          </cell>
        </row>
        <row r="64">
          <cell r="A64" t="str">
            <v>AES Panama Energy, SA Input</v>
          </cell>
        </row>
        <row r="65">
          <cell r="A65" t="str">
            <v>AES Panama Holding, LTD.</v>
          </cell>
        </row>
        <row r="66">
          <cell r="A66" t="str">
            <v>AES Power One Pty Ltd</v>
          </cell>
        </row>
        <row r="67">
          <cell r="A67" t="str">
            <v>AES Private LTD. Input</v>
          </cell>
        </row>
        <row r="68">
          <cell r="A68" t="str">
            <v>AES Puerto Rico Services Inc.</v>
          </cell>
        </row>
        <row r="69">
          <cell r="A69" t="str">
            <v>AES Qatar Holdings Ltd</v>
          </cell>
        </row>
        <row r="70">
          <cell r="A70" t="str">
            <v>AES Ras Laffan Holdings Ltd</v>
          </cell>
        </row>
        <row r="71">
          <cell r="A71" t="str">
            <v>AES Ras Laffan Operating Co</v>
          </cell>
        </row>
        <row r="72">
          <cell r="A72" t="str">
            <v>AES Rio Diamante, Inc. (US) Input</v>
          </cell>
        </row>
        <row r="73">
          <cell r="A73" t="str">
            <v>AES River Bend, LLC Input</v>
          </cell>
        </row>
        <row r="74">
          <cell r="A74" t="str">
            <v>AES Rivneoblenergo</v>
          </cell>
        </row>
        <row r="75">
          <cell r="A75" t="str">
            <v>AES Rock Springs, BV Input</v>
          </cell>
        </row>
        <row r="76">
          <cell r="A76" t="str">
            <v>AES San Nicolas (US) Input</v>
          </cell>
        </row>
        <row r="77">
          <cell r="A77" t="str">
            <v>AES Shady Point</v>
          </cell>
        </row>
        <row r="78">
          <cell r="A78" t="str">
            <v>AES Southland, LLC Input</v>
          </cell>
        </row>
        <row r="79">
          <cell r="A79" t="str">
            <v>AES Sul SA</v>
          </cell>
        </row>
        <row r="80">
          <cell r="A80" t="str">
            <v>AES Sul Trading Ltda. (Brazil)</v>
          </cell>
        </row>
        <row r="81">
          <cell r="A81" t="str">
            <v>AES Sunbelt, LLC (LP) Input</v>
          </cell>
        </row>
        <row r="82">
          <cell r="A82" t="str">
            <v>AES Technical Services FZE</v>
          </cell>
        </row>
        <row r="83">
          <cell r="A83" t="str">
            <v>AES Telecomunicaciones Salvadorenas</v>
          </cell>
        </row>
        <row r="84">
          <cell r="A84" t="str">
            <v>AES Termosul I, Ltd</v>
          </cell>
        </row>
        <row r="85">
          <cell r="A85" t="str">
            <v>AES Transpower Holding Pty LTD Ecogen</v>
          </cell>
        </row>
        <row r="86">
          <cell r="A86" t="str">
            <v>AES Venezuela Finance, LTD (UK) Input</v>
          </cell>
        </row>
        <row r="87">
          <cell r="A87" t="str">
            <v>AES Victoria Holding, BV Input</v>
          </cell>
        </row>
        <row r="88">
          <cell r="A88" t="str">
            <v>AES Wolf Hollow, LP</v>
          </cell>
        </row>
        <row r="89">
          <cell r="A89" t="str">
            <v>Aixi Flash Consolidation - Adjustment</v>
          </cell>
        </row>
        <row r="90">
          <cell r="A90" t="str">
            <v>Alamitos</v>
          </cell>
        </row>
        <row r="91">
          <cell r="A91" t="str">
            <v>Alicura Holdings,SRL (Arg) Input</v>
          </cell>
        </row>
        <row r="92">
          <cell r="A92" t="str">
            <v>Altail Power LLP, (KAZ)</v>
          </cell>
        </row>
        <row r="93">
          <cell r="A93" t="str">
            <v>Americas Int'l Hold. LTD. Input</v>
          </cell>
        </row>
        <row r="94">
          <cell r="A94" t="str">
            <v>Andres (Dominican Republic)</v>
          </cell>
        </row>
        <row r="95">
          <cell r="A95" t="str">
            <v>Andres BV, Input</v>
          </cell>
        </row>
        <row r="96">
          <cell r="A96" t="str">
            <v>ANDRES_CONADJ</v>
          </cell>
        </row>
        <row r="97">
          <cell r="A97" t="str">
            <v>ANGEL_FALLS_INP</v>
          </cell>
        </row>
        <row r="98">
          <cell r="A98" t="str">
            <v>Anhui Liyuan-AES Power Co. Ltd.</v>
          </cell>
        </row>
        <row r="99">
          <cell r="A99" t="str">
            <v>Anhui Power Co. (L) Ltd.</v>
          </cell>
        </row>
        <row r="100">
          <cell r="A100" t="str">
            <v>Anhui Power Consolidation - Adjustment</v>
          </cell>
        </row>
        <row r="101">
          <cell r="A101" t="str">
            <v>Argentina Investments, Ltd (Cayman)</v>
          </cell>
        </row>
        <row r="102">
          <cell r="A102" t="str">
            <v>Asociados de Electridad, SA Input</v>
          </cell>
        </row>
        <row r="103">
          <cell r="A103" t="str">
            <v>Atlantic Basin Services, Ltd</v>
          </cell>
        </row>
        <row r="104">
          <cell r="A104" t="str">
            <v>Atlantic SGA Input</v>
          </cell>
        </row>
        <row r="105">
          <cell r="A105" t="str">
            <v>Aurora Inc.</v>
          </cell>
        </row>
        <row r="106">
          <cell r="A106" t="str">
            <v>Australia Holding, BV Input</v>
          </cell>
        </row>
        <row r="107">
          <cell r="A107" t="str">
            <v>Baltic Holdings BV Input</v>
          </cell>
        </row>
        <row r="108">
          <cell r="A108" t="str">
            <v>Barka Holding Ltd Input</v>
          </cell>
        </row>
        <row r="109">
          <cell r="A109" t="str">
            <v>BARKA_CONADJ</v>
          </cell>
        </row>
        <row r="110">
          <cell r="A110" t="str">
            <v>Barry Ltd.</v>
          </cell>
        </row>
        <row r="111">
          <cell r="A111" t="str">
            <v>Barry Operations (UK)</v>
          </cell>
        </row>
        <row r="112">
          <cell r="A112" t="str">
            <v>Beauvoir BV</v>
          </cell>
        </row>
        <row r="113">
          <cell r="A113" t="str">
            <v>Beaver Valley LLC</v>
          </cell>
        </row>
        <row r="114">
          <cell r="A114" t="str">
            <v>Belfast West, Ltd.</v>
          </cell>
        </row>
        <row r="115">
          <cell r="A115" t="str">
            <v>Borsod Energetikia Kft. Input</v>
          </cell>
        </row>
        <row r="116">
          <cell r="A116" t="str">
            <v>Brasil Electrica</v>
          </cell>
        </row>
        <row r="117">
          <cell r="A117" t="str">
            <v>Brazil International Holdings</v>
          </cell>
        </row>
        <row r="118">
          <cell r="A118" t="str">
            <v>Brazil, Inc. Input</v>
          </cell>
        </row>
        <row r="119">
          <cell r="A119" t="str">
            <v>BV Operations LLC</v>
          </cell>
        </row>
        <row r="120">
          <cell r="A120" t="str">
            <v>CAESS Distribution Input</v>
          </cell>
        </row>
        <row r="121">
          <cell r="A121" t="str">
            <v>Caess Input</v>
          </cell>
        </row>
        <row r="122">
          <cell r="A122" t="str">
            <v>Caracoles SRL</v>
          </cell>
        </row>
        <row r="123">
          <cell r="A123" t="str">
            <v>Caribbean Services, Inc.</v>
          </cell>
        </row>
        <row r="124">
          <cell r="A124" t="str">
            <v>Cartagena Holdings BV</v>
          </cell>
        </row>
        <row r="125">
          <cell r="A125" t="str">
            <v>Cavanal Minerals, Inc. Input</v>
          </cell>
        </row>
        <row r="126">
          <cell r="A126" t="str">
            <v>Cayman Is. Holdings, Ltd. Input</v>
          </cell>
        </row>
        <row r="127">
          <cell r="A127" t="str">
            <v>Cayuga, LLC</v>
          </cell>
        </row>
        <row r="128">
          <cell r="A128" t="str">
            <v>Cemig High Level</v>
          </cell>
        </row>
        <row r="129">
          <cell r="A129" t="str">
            <v>Cemig Holdings</v>
          </cell>
        </row>
        <row r="130">
          <cell r="A130" t="str">
            <v>Central America Electric Light Input</v>
          </cell>
        </row>
        <row r="131">
          <cell r="A131" t="str">
            <v>Central Termica San Nicolas</v>
          </cell>
        </row>
        <row r="132">
          <cell r="A132" t="str">
            <v>Central Valley Fuels Management, Inc.</v>
          </cell>
        </row>
        <row r="133">
          <cell r="A133" t="str">
            <v>Cesco (India)</v>
          </cell>
        </row>
        <row r="134">
          <cell r="A134" t="str">
            <v>Chengdu AES Kaihua Gas Turbine Power Co.</v>
          </cell>
        </row>
        <row r="135">
          <cell r="A135" t="str">
            <v>Chengdu Consolidation - Adjustment</v>
          </cell>
        </row>
        <row r="136">
          <cell r="A136" t="str">
            <v>Chengdu Power Co. (L) Ltd. (Labuan)</v>
          </cell>
        </row>
        <row r="137">
          <cell r="A137" t="str">
            <v>Chigen Co (L)</v>
          </cell>
        </row>
        <row r="138">
          <cell r="A138" t="str">
            <v>Chigen Holding (L)</v>
          </cell>
        </row>
        <row r="139">
          <cell r="A139" t="str">
            <v>Chigen Input</v>
          </cell>
        </row>
        <row r="140">
          <cell r="A140" t="str">
            <v>China Co.</v>
          </cell>
        </row>
        <row r="141">
          <cell r="A141" t="str">
            <v>China Corp. Input</v>
          </cell>
        </row>
        <row r="142">
          <cell r="A142" t="str">
            <v>China Holding Co. Input</v>
          </cell>
        </row>
        <row r="143">
          <cell r="A143" t="str">
            <v>China Power Holding</v>
          </cell>
        </row>
        <row r="144">
          <cell r="A144" t="str">
            <v>Chivor S.A. ESP.</v>
          </cell>
        </row>
        <row r="145">
          <cell r="A145" t="str">
            <v>Chongqing Nanchuan Aixi Power Co. Ltd.</v>
          </cell>
        </row>
        <row r="146">
          <cell r="A146" t="str">
            <v>Cilcorp</v>
          </cell>
        </row>
        <row r="147">
          <cell r="A147" t="str">
            <v>Clesa GAAP Input</v>
          </cell>
        </row>
        <row r="148">
          <cell r="A148" t="str">
            <v>Clesa Pre-GAAP Input</v>
          </cell>
        </row>
        <row r="149">
          <cell r="A149" t="str">
            <v>Connecticut Mgmt. Co., (DE) Input</v>
          </cell>
        </row>
        <row r="150">
          <cell r="A150" t="str">
            <v>Corp EMD Ventures BV</v>
          </cell>
        </row>
        <row r="151">
          <cell r="A151" t="str">
            <v>Creative Res Input</v>
          </cell>
        </row>
        <row r="152">
          <cell r="A152" t="str">
            <v>Dahe</v>
          </cell>
        </row>
        <row r="153">
          <cell r="A153" t="str">
            <v>Delano Energy Copmany Inc. - Input</v>
          </cell>
        </row>
        <row r="154">
          <cell r="A154" t="str">
            <v>Distribucion Dominican Ltd, Input</v>
          </cell>
        </row>
        <row r="155">
          <cell r="A155" t="str">
            <v>Distribution East, Ltd. Input</v>
          </cell>
        </row>
        <row r="156">
          <cell r="A156" t="str">
            <v>Dominican Power Partners, LDC (Cayman)</v>
          </cell>
        </row>
        <row r="157">
          <cell r="A157" t="str">
            <v>Dominicana SA</v>
          </cell>
        </row>
        <row r="158">
          <cell r="A158" t="str">
            <v>Drax Top Level Adjusting Entries</v>
          </cell>
        </row>
        <row r="159">
          <cell r="A159" t="str">
            <v>Eastern Energy Input</v>
          </cell>
        </row>
        <row r="160">
          <cell r="A160" t="str">
            <v>Eastern Energy. LP Input</v>
          </cell>
        </row>
        <row r="161">
          <cell r="A161" t="str">
            <v>EDC Holding LLC, (US) INP</v>
          </cell>
        </row>
        <row r="162">
          <cell r="A162" t="str">
            <v>EDC Ireland Co (Ireland)</v>
          </cell>
        </row>
        <row r="163">
          <cell r="A163" t="str">
            <v>EDC, CA and CEDC, CA</v>
          </cell>
        </row>
        <row r="164">
          <cell r="A164" t="str">
            <v>EDELAP Top Level Adjusting Entity</v>
          </cell>
        </row>
        <row r="165">
          <cell r="A165" t="str">
            <v>EDEN_EDES Top Level Adjusting Entity</v>
          </cell>
        </row>
        <row r="166">
          <cell r="A166" t="str">
            <v>EEO (El Salvador)</v>
          </cell>
        </row>
        <row r="167">
          <cell r="A167" t="str">
            <v>EEO Distribution Input</v>
          </cell>
        </row>
        <row r="168">
          <cell r="A168" t="str">
            <v>EGE Chiriqui/Bayano SA (Panama)</v>
          </cell>
        </row>
        <row r="169">
          <cell r="A169" t="str">
            <v>El Faro Generating, LTD. Input</v>
          </cell>
        </row>
        <row r="170">
          <cell r="A170" t="str">
            <v>El Salvador Distribution Ventures Input</v>
          </cell>
        </row>
        <row r="171">
          <cell r="A171" t="str">
            <v>El Salvador Electric Light Input</v>
          </cell>
        </row>
        <row r="172">
          <cell r="A172" t="str">
            <v>El Salvador Energy Holdings Input</v>
          </cell>
        </row>
        <row r="173">
          <cell r="A173" t="str">
            <v>Eletronet SA (Brazil) Telecom</v>
          </cell>
        </row>
        <row r="174">
          <cell r="A174" t="str">
            <v>Elsta BV</v>
          </cell>
        </row>
        <row r="175">
          <cell r="A175" t="str">
            <v>Elsta BV &amp; CV (Netherlands)</v>
          </cell>
        </row>
        <row r="176">
          <cell r="A176" t="str">
            <v>Elsta BV (Netherlands) Input</v>
          </cell>
        </row>
        <row r="177">
          <cell r="A177" t="str">
            <v>EMD Ventures BV</v>
          </cell>
        </row>
        <row r="178">
          <cell r="A178" t="str">
            <v>Empr Distr de Elec del Este</v>
          </cell>
        </row>
        <row r="179">
          <cell r="A179" t="str">
            <v>Empressa Electrica De El Sal Input</v>
          </cell>
        </row>
        <row r="180">
          <cell r="A180" t="str">
            <v>Endeavor Development</v>
          </cell>
        </row>
        <row r="181">
          <cell r="A181" t="str">
            <v>Energia Cartagena SRL</v>
          </cell>
        </row>
        <row r="182">
          <cell r="A182" t="str">
            <v>Energy Ltd.</v>
          </cell>
        </row>
        <row r="183">
          <cell r="A183" t="str">
            <v>Enterprise Development</v>
          </cell>
        </row>
        <row r="184">
          <cell r="A184" t="str">
            <v>ESTI_PANAMA_HLD_INP</v>
          </cell>
        </row>
        <row r="185">
          <cell r="A185" t="str">
            <v>Fifoots Point, Ltd.</v>
          </cell>
        </row>
        <row r="186">
          <cell r="A186" t="str">
            <v>Frontier Texas</v>
          </cell>
        </row>
        <row r="187">
          <cell r="A187" t="str">
            <v>GENER Energia Verde</v>
          </cell>
        </row>
        <row r="188">
          <cell r="A188" t="str">
            <v>GENER Essa Input</v>
          </cell>
        </row>
        <row r="189">
          <cell r="A189" t="str">
            <v>Gener Input</v>
          </cell>
        </row>
        <row r="190">
          <cell r="A190" t="str">
            <v>GENER Norgener Input</v>
          </cell>
        </row>
        <row r="191">
          <cell r="A191" t="str">
            <v>GENER Overhead</v>
          </cell>
        </row>
        <row r="192">
          <cell r="A192" t="str">
            <v>Georgia Holdings BV (Neth), Input</v>
          </cell>
        </row>
        <row r="193">
          <cell r="A193" t="str">
            <v>Gitic</v>
          </cell>
        </row>
        <row r="194">
          <cell r="A194" t="str">
            <v>Great Plains Development Co Input</v>
          </cell>
        </row>
        <row r="195">
          <cell r="A195" t="str">
            <v>Greenidge, LLC</v>
          </cell>
        </row>
        <row r="196">
          <cell r="A196" t="str">
            <v>Guangxi</v>
          </cell>
        </row>
        <row r="197">
          <cell r="A197" t="str">
            <v>Guayama Holdings BV</v>
          </cell>
        </row>
        <row r="198">
          <cell r="A198" t="str">
            <v>Hanrahan SG&amp;A</v>
          </cell>
        </row>
        <row r="199">
          <cell r="A199" t="str">
            <v>Haripur (Pvt), Ltd</v>
          </cell>
        </row>
        <row r="200">
          <cell r="A200" t="str">
            <v>Haripur Consolidation - Adjustment</v>
          </cell>
        </row>
        <row r="201">
          <cell r="A201" t="str">
            <v>Hawaii Mgmt. Co. (DE) Input</v>
          </cell>
        </row>
        <row r="202">
          <cell r="A202" t="str">
            <v>Hawaii, Inc. (DE)</v>
          </cell>
        </row>
        <row r="203">
          <cell r="A203" t="str">
            <v>Hebei</v>
          </cell>
        </row>
        <row r="204">
          <cell r="A204" t="str">
            <v>Hefei Flash Consolidation - Adjustment</v>
          </cell>
        </row>
        <row r="205">
          <cell r="A205" t="str">
            <v>Hefei Zhongli Energy Co. Ltd.</v>
          </cell>
        </row>
        <row r="206">
          <cell r="A206" t="str">
            <v>Helong Power</v>
          </cell>
        </row>
        <row r="207">
          <cell r="A207" t="str">
            <v>Hemphill P&amp;L Co. GP</v>
          </cell>
        </row>
        <row r="208">
          <cell r="A208" t="str">
            <v>Hickling, LLC</v>
          </cell>
        </row>
        <row r="209">
          <cell r="A209" t="str">
            <v>Hidroelectrica Alicura, SA (Argentina)</v>
          </cell>
        </row>
        <row r="210">
          <cell r="A210" t="str">
            <v>Hipotecaria San Miguel</v>
          </cell>
        </row>
        <row r="211">
          <cell r="A211" t="str">
            <v>Hipotecaria Santa Ana Ltda</v>
          </cell>
        </row>
        <row r="212">
          <cell r="A212" t="str">
            <v>Hunan Xiangci-AES Hydro. Power Co.</v>
          </cell>
        </row>
        <row r="213">
          <cell r="A213" t="str">
            <v>Huntington Beach</v>
          </cell>
        </row>
        <row r="214">
          <cell r="A214" t="str">
            <v>India Holding Co. Inp</v>
          </cell>
        </row>
        <row r="215">
          <cell r="A215" t="str">
            <v>India Pvt Ltd Bd</v>
          </cell>
        </row>
        <row r="216">
          <cell r="A216" t="str">
            <v>Indian Queen Power, Ltd. (UK)</v>
          </cell>
        </row>
        <row r="217">
          <cell r="A217" t="str">
            <v>Indian Queens Holding Input</v>
          </cell>
        </row>
        <row r="218">
          <cell r="A218" t="str">
            <v>Indian Queens Operations, Ltd.</v>
          </cell>
        </row>
        <row r="219">
          <cell r="A219" t="str">
            <v>Infoenergy LTDA</v>
          </cell>
        </row>
        <row r="220">
          <cell r="A220" t="str">
            <v>Infovias Telecom Project Co. (Brazil)</v>
          </cell>
        </row>
        <row r="221">
          <cell r="A221" t="str">
            <v>Intricity Inc - Input</v>
          </cell>
        </row>
        <row r="222">
          <cell r="A222" t="str">
            <v>Inversora de San Nicholas S.A. Input</v>
          </cell>
        </row>
        <row r="223">
          <cell r="A223" t="str">
            <v>IPALCO Enterprises, Inc.</v>
          </cell>
        </row>
        <row r="224">
          <cell r="A224" t="str">
            <v>Ironwood LLC</v>
          </cell>
        </row>
        <row r="225">
          <cell r="A225" t="str">
            <v>Ironwood, Inc. Input</v>
          </cell>
        </row>
        <row r="226">
          <cell r="A226" t="str">
            <v>Ironwood_Top Level Adjusting Entries</v>
          </cell>
        </row>
        <row r="227">
          <cell r="A227" t="str">
            <v>Itabo Input</v>
          </cell>
        </row>
        <row r="228">
          <cell r="A228" t="str">
            <v>Jennison, LLC</v>
          </cell>
        </row>
        <row r="229">
          <cell r="A229" t="str">
            <v>Jiangsu</v>
          </cell>
        </row>
        <row r="230">
          <cell r="A230" t="str">
            <v>Jiaozuo AES Wan Fang  Power Co. Ltd.</v>
          </cell>
        </row>
        <row r="231">
          <cell r="A231" t="str">
            <v>Jiaozuo Power Partners L.P. Input</v>
          </cell>
        </row>
        <row r="232">
          <cell r="A232" t="str">
            <v>Kelanitissa Consolidation - Adjustment</v>
          </cell>
        </row>
        <row r="233">
          <cell r="A233" t="str">
            <v>Kelanitissa Limited</v>
          </cell>
        </row>
        <row r="234">
          <cell r="A234" t="str">
            <v>Keystone LLC - Input</v>
          </cell>
        </row>
        <row r="235">
          <cell r="A235" t="str">
            <v>Kievollenergo Input</v>
          </cell>
        </row>
        <row r="236">
          <cell r="A236" t="str">
            <v>Kilroot Electric Limited (Caymen)</v>
          </cell>
        </row>
        <row r="237">
          <cell r="A237" t="str">
            <v>Kilroot Power, Ltd. (UK) - Input</v>
          </cell>
        </row>
        <row r="238">
          <cell r="A238" t="str">
            <v>Kingston Cogen Limited P/S</v>
          </cell>
        </row>
        <row r="239">
          <cell r="A239" t="str">
            <v>Korea Inc</v>
          </cell>
        </row>
        <row r="240">
          <cell r="A240" t="str">
            <v>Kraftwerks Permnitz</v>
          </cell>
        </row>
        <row r="241">
          <cell r="A241" t="str">
            <v>Lake Worth Generation LLC</v>
          </cell>
        </row>
        <row r="242">
          <cell r="A242" t="str">
            <v>Lal Pir, Ltd.</v>
          </cell>
        </row>
        <row r="243">
          <cell r="A243" t="str">
            <v>Lightmetro High Level</v>
          </cell>
        </row>
        <row r="244">
          <cell r="A244" t="str">
            <v>Londonderry, LLC</v>
          </cell>
        </row>
        <row r="245">
          <cell r="A245" t="str">
            <v>Los Mina Top Level Adjusting Entity</v>
          </cell>
        </row>
        <row r="246">
          <cell r="A246" t="str">
            <v>Lyukobanya Coal Mine</v>
          </cell>
        </row>
        <row r="247">
          <cell r="A247" t="str">
            <v>Madison Holding BV. Input</v>
          </cell>
        </row>
        <row r="248">
          <cell r="A248" t="str">
            <v>Maikuben West CJSC - Input</v>
          </cell>
        </row>
        <row r="249">
          <cell r="A249" t="str">
            <v>Mayan Holdings SRL de CV Input</v>
          </cell>
        </row>
        <row r="250">
          <cell r="A250" t="str">
            <v>Medina Valley Cogen (No. 4) LLC</v>
          </cell>
        </row>
        <row r="251">
          <cell r="A251" t="str">
            <v>Medway Electric Ltd.</v>
          </cell>
        </row>
        <row r="252">
          <cell r="A252" t="str">
            <v>Medway Operations, Ltd.</v>
          </cell>
        </row>
        <row r="253">
          <cell r="A253" t="str">
            <v>Medway Power Ltd.</v>
          </cell>
        </row>
        <row r="254">
          <cell r="A254" t="str">
            <v>MEGHNAGHAT_CONADJ</v>
          </cell>
        </row>
        <row r="255">
          <cell r="A255" t="str">
            <v>Mendota Biomass Power, Ltd.</v>
          </cell>
        </row>
        <row r="256">
          <cell r="A256" t="str">
            <v>Mercury Cayman Holdings, Ltd. Input</v>
          </cell>
        </row>
        <row r="257">
          <cell r="A257" t="str">
            <v>Merida III SRL de CV</v>
          </cell>
        </row>
        <row r="258">
          <cell r="A258" t="str">
            <v>Merida Mgmt. Services Input</v>
          </cell>
        </row>
        <row r="259">
          <cell r="A259" t="str">
            <v>Merida Operaciones SRL de CV</v>
          </cell>
        </row>
        <row r="260">
          <cell r="A260" t="str">
            <v>Metro Telecom Input</v>
          </cell>
        </row>
        <row r="261">
          <cell r="A261" t="str">
            <v>Mexico Development, Inc,</v>
          </cell>
        </row>
        <row r="262">
          <cell r="A262" t="str">
            <v>Mexico Farms, Inc. (US) Input</v>
          </cell>
        </row>
        <row r="263">
          <cell r="A263" t="str">
            <v>Middelzee Holdings BV Input</v>
          </cell>
        </row>
        <row r="264">
          <cell r="A264" t="str">
            <v>Monroe Holdings, BV (Nether) Input</v>
          </cell>
        </row>
        <row r="265">
          <cell r="A265" t="str">
            <v>Mountain View Power Dev Co LLC</v>
          </cell>
        </row>
        <row r="266">
          <cell r="A266" t="str">
            <v>Mountainview Power Company</v>
          </cell>
        </row>
        <row r="267">
          <cell r="A267" t="str">
            <v>Mt Stuart BV Input</v>
          </cell>
        </row>
        <row r="268">
          <cell r="A268" t="str">
            <v>Mt. Stuart General Partnership</v>
          </cell>
        </row>
        <row r="269">
          <cell r="A269" t="str">
            <v>MTKVARI</v>
          </cell>
        </row>
        <row r="270">
          <cell r="A270" t="str">
            <v>New Energy Ventures, Inc.</v>
          </cell>
        </row>
        <row r="271">
          <cell r="A271" t="str">
            <v>Nigen Ltd. (UK) Input</v>
          </cell>
        </row>
        <row r="272">
          <cell r="A272" t="str">
            <v>Nigeria Barge Ltd</v>
          </cell>
        </row>
        <row r="273">
          <cell r="A273" t="str">
            <v>NY Funding, LLC</v>
          </cell>
        </row>
        <row r="274">
          <cell r="A274" t="str">
            <v>NY Holdings, LLC Input</v>
          </cell>
        </row>
        <row r="275">
          <cell r="A275" t="str">
            <v>Oasis</v>
          </cell>
        </row>
        <row r="276">
          <cell r="A276" t="str">
            <v>Oasis Finco, Ltd</v>
          </cell>
        </row>
        <row r="277">
          <cell r="A277" t="str">
            <v>Ocean Express LLC</v>
          </cell>
        </row>
        <row r="278">
          <cell r="A278" t="str">
            <v>Ocean LNG, Ltd - Input</v>
          </cell>
        </row>
        <row r="279">
          <cell r="A279" t="str">
            <v>Odyssey LLC</v>
          </cell>
        </row>
        <row r="280">
          <cell r="A280" t="str">
            <v>OPGC Consoliadtion adjustment entity</v>
          </cell>
        </row>
        <row r="281">
          <cell r="A281" t="str">
            <v>Orient Development</v>
          </cell>
        </row>
        <row r="282">
          <cell r="A282" t="str">
            <v>Ottana</v>
          </cell>
        </row>
        <row r="283">
          <cell r="A283" t="str">
            <v>Pacific Development - Input</v>
          </cell>
        </row>
        <row r="284">
          <cell r="A284" t="str">
            <v>Pak Gen Co.</v>
          </cell>
        </row>
        <row r="285">
          <cell r="A285" t="str">
            <v>Pak Gen Holdings Inc. Input</v>
          </cell>
        </row>
        <row r="286">
          <cell r="A286" t="str">
            <v>Pakistan Holdings Input</v>
          </cell>
        </row>
        <row r="287">
          <cell r="A287" t="str">
            <v>Parana IHC, Ltd. Input</v>
          </cell>
        </row>
        <row r="288">
          <cell r="A288" t="str">
            <v>Pasadena,Inc.</v>
          </cell>
        </row>
        <row r="289">
          <cell r="A289" t="str">
            <v>Placerita Input</v>
          </cell>
        </row>
        <row r="290">
          <cell r="A290" t="str">
            <v>Placerita Oil Co., Inc. (DE)</v>
          </cell>
        </row>
        <row r="291">
          <cell r="A291" t="str">
            <v>Power Direct, Inc, Input</v>
          </cell>
        </row>
        <row r="292">
          <cell r="A292" t="str">
            <v>Power Direct, LLC</v>
          </cell>
        </row>
        <row r="293">
          <cell r="A293" t="str">
            <v>Prachinburi Holdings BV</v>
          </cell>
        </row>
        <row r="294">
          <cell r="A294" t="str">
            <v>Prescott LLC</v>
          </cell>
        </row>
        <row r="295">
          <cell r="A295" t="str">
            <v>Puerto Rico L.P. (US)</v>
          </cell>
        </row>
        <row r="296">
          <cell r="A296" t="str">
            <v>Puerto Rico, Inc. (US) Input</v>
          </cell>
        </row>
        <row r="297">
          <cell r="A297" t="str">
            <v>QATAR_JV</v>
          </cell>
        </row>
        <row r="298">
          <cell r="A298" t="str">
            <v>Ras Laffan Power Co.</v>
          </cell>
        </row>
        <row r="299">
          <cell r="A299" t="str">
            <v>RAS_LAFFAN_CONADJ</v>
          </cell>
        </row>
        <row r="300">
          <cell r="A300" t="str">
            <v>Red Oak, Inc. Input</v>
          </cell>
        </row>
        <row r="301">
          <cell r="A301" t="str">
            <v>Redondo Beach</v>
          </cell>
        </row>
        <row r="302">
          <cell r="A302" t="str">
            <v>Rio De Janerio Input</v>
          </cell>
        </row>
        <row r="303">
          <cell r="A303" t="str">
            <v>River Mountain</v>
          </cell>
        </row>
        <row r="304">
          <cell r="A304" t="str">
            <v>Riverside Canal Power</v>
          </cell>
        </row>
        <row r="305">
          <cell r="A305" t="str">
            <v>San Francisco Energy</v>
          </cell>
        </row>
        <row r="306">
          <cell r="A306" t="str">
            <v>SEI de Argentina, SA (Argentina) Input</v>
          </cell>
        </row>
        <row r="307">
          <cell r="A307" t="str">
            <v>SEI y Asociados de Argentina, SA Input</v>
          </cell>
        </row>
        <row r="308">
          <cell r="A308" t="str">
            <v>Services, LTD</v>
          </cell>
        </row>
        <row r="309">
          <cell r="A309" t="str">
            <v>Shulbinsk GES, LSC</v>
          </cell>
        </row>
        <row r="310">
          <cell r="A310" t="str">
            <v>Shygys Energy LLP (Kaz)Op</v>
          </cell>
        </row>
        <row r="311">
          <cell r="A311" t="str">
            <v>Silk Road Holdings BV Input</v>
          </cell>
        </row>
        <row r="312">
          <cell r="A312" t="str">
            <v>Silk Road, Inc.</v>
          </cell>
        </row>
        <row r="313">
          <cell r="A313" t="str">
            <v>Sino-American Energy (BVI)</v>
          </cell>
        </row>
        <row r="314">
          <cell r="A314" t="str">
            <v>Sirocco Holdings BV</v>
          </cell>
        </row>
        <row r="315">
          <cell r="A315" t="str">
            <v>Sogrinsk TETS, LLP</v>
          </cell>
        </row>
        <row r="316">
          <cell r="A316" t="str">
            <v>Somerset Railroad Corporation</v>
          </cell>
        </row>
        <row r="317">
          <cell r="A317" t="str">
            <v>Somerset, LLC</v>
          </cell>
        </row>
        <row r="318">
          <cell r="A318" t="str">
            <v>Sonel SA Input</v>
          </cell>
        </row>
        <row r="319">
          <cell r="A319" t="str">
            <v>Songal Ltd.</v>
          </cell>
        </row>
        <row r="320">
          <cell r="A320" t="str">
            <v>Southington, LLC</v>
          </cell>
        </row>
        <row r="321">
          <cell r="A321" t="str">
            <v>ST Ekibastuz, LLP</v>
          </cell>
        </row>
        <row r="322">
          <cell r="A322" t="str">
            <v>Star Natural Gas Company</v>
          </cell>
        </row>
        <row r="323">
          <cell r="A323" t="str">
            <v>Summit Generation (UK) Input</v>
          </cell>
        </row>
        <row r="324">
          <cell r="A324" t="str">
            <v>Suntree Power, Ltd.</v>
          </cell>
        </row>
        <row r="325">
          <cell r="A325" t="str">
            <v>Taiwan Inc.</v>
          </cell>
        </row>
        <row r="326">
          <cell r="A326" t="str">
            <v>Tau Power BV Input</v>
          </cell>
        </row>
        <row r="327">
          <cell r="A327" t="str">
            <v>Telasi JSC</v>
          </cell>
        </row>
        <row r="328">
          <cell r="A328" t="str">
            <v>TermoAndes</v>
          </cell>
        </row>
        <row r="329">
          <cell r="A329" t="str">
            <v>Terneuzen Cogen BV (Netherlands) Input</v>
          </cell>
        </row>
        <row r="330">
          <cell r="A330" t="str">
            <v>Terneuzen Mgt. Svc BV</v>
          </cell>
        </row>
        <row r="331">
          <cell r="A331" t="str">
            <v>Texas Funding LLC Input</v>
          </cell>
        </row>
        <row r="332">
          <cell r="A332" t="str">
            <v>Thames, Inc.</v>
          </cell>
        </row>
        <row r="333">
          <cell r="A333" t="str">
            <v>Thermo Ecotek Corporation</v>
          </cell>
        </row>
        <row r="334">
          <cell r="A334" t="str">
            <v>Thermo Euro Ventures</v>
          </cell>
        </row>
        <row r="335">
          <cell r="A335" t="str">
            <v>Think AES SG&amp;A</v>
          </cell>
        </row>
        <row r="336">
          <cell r="A336" t="str">
            <v>Thomas Holdings BV</v>
          </cell>
        </row>
        <row r="337">
          <cell r="A337" t="str">
            <v>Tian Fu Power Co. (L) Ltd.</v>
          </cell>
        </row>
        <row r="338">
          <cell r="A338" t="str">
            <v>Tian Fu Power Co. Ltd. Input</v>
          </cell>
        </row>
        <row r="339">
          <cell r="A339" t="str">
            <v>TIETE High Level</v>
          </cell>
        </row>
        <row r="340">
          <cell r="A340" t="str">
            <v>Tisza Eromu RT Input</v>
          </cell>
        </row>
        <row r="341">
          <cell r="A341" t="str">
            <v>Tiszapalkonya Plant Input</v>
          </cell>
        </row>
        <row r="342">
          <cell r="A342" t="str">
            <v>Totem Power LLC</v>
          </cell>
        </row>
        <row r="343">
          <cell r="A343" t="str">
            <v>Tractebel Power Ltd. Input</v>
          </cell>
        </row>
        <row r="344">
          <cell r="A344" t="str">
            <v>Transpower Australia Pty Ltd</v>
          </cell>
        </row>
        <row r="345">
          <cell r="A345" t="str">
            <v>Transpower Pvt Ltd</v>
          </cell>
        </row>
        <row r="346">
          <cell r="A346" t="str">
            <v>Transpower, Inc. Input</v>
          </cell>
        </row>
        <row r="347">
          <cell r="A347" t="str">
            <v>UK Holdings</v>
          </cell>
        </row>
        <row r="348">
          <cell r="A348" t="str">
            <v>UK Retail Input Company</v>
          </cell>
        </row>
        <row r="349">
          <cell r="A349" t="str">
            <v>Unmapped Intercompany</v>
          </cell>
        </row>
        <row r="350">
          <cell r="A350" t="str">
            <v>Uruguaiana Holdings  Input</v>
          </cell>
        </row>
        <row r="351">
          <cell r="A351" t="str">
            <v>Uruguaiana Ltda.</v>
          </cell>
        </row>
        <row r="352">
          <cell r="A352" t="str">
            <v>Ust-Kamenogorsk GES, LLP</v>
          </cell>
        </row>
        <row r="353">
          <cell r="A353" t="str">
            <v>Ust-Kamenogorsk, TETS, LLP</v>
          </cell>
        </row>
        <row r="354">
          <cell r="A354" t="str">
            <v>Venezuela Finance, LTD (UK)</v>
          </cell>
        </row>
        <row r="355">
          <cell r="A355" t="str">
            <v>Victoria Partners, BV</v>
          </cell>
        </row>
        <row r="356">
          <cell r="A356" t="str">
            <v>Warrior Run Funding LLC Input</v>
          </cell>
        </row>
        <row r="357">
          <cell r="A357" t="str">
            <v>Warrior Run Limited Partnership</v>
          </cell>
        </row>
        <row r="358">
          <cell r="A358" t="str">
            <v>Warrior Run Top Level Adjusting Entity</v>
          </cell>
        </row>
        <row r="359">
          <cell r="A359" t="str">
            <v>Warrior Run, Inc. Input</v>
          </cell>
        </row>
        <row r="360">
          <cell r="A360" t="str">
            <v>Washington Holdings BV, Input</v>
          </cell>
        </row>
        <row r="361">
          <cell r="A361" t="str">
            <v>Western MD Management, Inc. Input</v>
          </cell>
        </row>
        <row r="362">
          <cell r="A362" t="str">
            <v>Westover, LLC</v>
          </cell>
        </row>
        <row r="363">
          <cell r="A363" t="str">
            <v>Whitefield P&amp;L Co. GP</v>
          </cell>
        </row>
        <row r="364">
          <cell r="A364" t="str">
            <v>Wuhu Consolidation - Adjustment</v>
          </cell>
        </row>
        <row r="365">
          <cell r="A365" t="str">
            <v>Wuhu Shaoda Electric Power Develop Co</v>
          </cell>
        </row>
        <row r="366">
          <cell r="A366" t="str">
            <v>Xiangci Flash Consolidation - Adjustment</v>
          </cell>
        </row>
        <row r="367">
          <cell r="A367" t="str">
            <v>Yangcheng Consolidation - Adjustment</v>
          </cell>
        </row>
        <row r="368">
          <cell r="A368" t="str">
            <v>Yangcheng International Power Co. (PRC)</v>
          </cell>
        </row>
        <row r="369">
          <cell r="A369" t="str">
            <v>Yangchun Fuyang Diesel Engine Power Co.</v>
          </cell>
        </row>
        <row r="370">
          <cell r="A370" t="str">
            <v>Yangchun Input</v>
          </cell>
        </row>
        <row r="371">
          <cell r="A371" t="str">
            <v>Yucatan SRL de CV Input</v>
          </cell>
        </row>
        <row r="372">
          <cell r="A372" t="str">
            <v>Zeg SP Zo.o</v>
          </cell>
        </row>
      </sheetData>
      <sheetData sheetId="13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Depreciation 1"/>
      <sheetName val="Depreciation2"/>
      <sheetName val="PBC (fa balance SCALA)"/>
      <sheetName val="Tickmark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3">
        <row r="17">
          <cell r="C17">
            <v>143.33</v>
          </cell>
        </row>
        <row r="18">
          <cell r="C18">
            <v>143.33</v>
          </cell>
        </row>
        <row r="19">
          <cell r="C19">
            <v>143.33</v>
          </cell>
        </row>
        <row r="20">
          <cell r="C20">
            <v>143.33</v>
          </cell>
        </row>
        <row r="21">
          <cell r="C21">
            <v>143.33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142.64</v>
          </cell>
        </row>
        <row r="27">
          <cell r="C27">
            <v>142.64</v>
          </cell>
        </row>
        <row r="28">
          <cell r="C28">
            <v>142.64</v>
          </cell>
        </row>
        <row r="29">
          <cell r="C29">
            <v>142.6</v>
          </cell>
        </row>
        <row r="30">
          <cell r="C30">
            <v>142.08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</v>
          </cell>
        </row>
        <row r="34">
          <cell r="C34">
            <v>141.36</v>
          </cell>
        </row>
        <row r="35">
          <cell r="C35">
            <v>141.36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139.42</v>
          </cell>
        </row>
        <row r="51">
          <cell r="C51">
            <v>139.48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139.17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А"/>
      <sheetName val="Б"/>
      <sheetName val="Таб 1"/>
      <sheetName val="Таб 1(a)"/>
      <sheetName val="Таб 2"/>
      <sheetName val="3"/>
      <sheetName val="Таб3"/>
      <sheetName val="Таб 4"/>
      <sheetName val="Таб 5"/>
      <sheetName val="Таб 6"/>
      <sheetName val="Таб 7"/>
      <sheetName val="Таб 8"/>
      <sheetName val="Таб 9 R"/>
      <sheetName val="Таб 10"/>
      <sheetName val="Таб 11 R"/>
      <sheetName val="Таб 12"/>
      <sheetName val="ТМЦ"/>
      <sheetName val="Таб 13 R"/>
      <sheetName val="14 Тенге"/>
      <sheetName val="14USD"/>
      <sheetName val="Таб 15 R"/>
      <sheetName val="Таб 16"/>
      <sheetName val="Таб-17 R"/>
      <sheetName val="Таб 18"/>
      <sheetName val="Таб 19"/>
      <sheetName val="Таб 20"/>
      <sheetName val="Таб 21"/>
      <sheetName val="Таб 22 R"/>
      <sheetName val="Таб 23"/>
      <sheetName val="Таб 24"/>
      <sheetName val="25 (2)"/>
      <sheetName val="26"/>
      <sheetName val="Таб 27 (уголь)"/>
      <sheetName val="Таб 27 (вскр)"/>
      <sheetName val="Таб 27 (щебень)"/>
      <sheetName val="28"/>
      <sheetName val="29"/>
      <sheetName val="3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ansformation"/>
      <sheetName val="BS"/>
      <sheetName val="PL"/>
      <sheetName val="Adjustments"/>
      <sheetName val="Shareholders' Equity $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B 07"/>
      <sheetName val="IS07"/>
      <sheetName val="BS07"/>
      <sheetName val="CES07"/>
      <sheetName val="SCF07"/>
      <sheetName val="{2}Cash Flow Support"/>
      <sheetName val="LT Borrowings"/>
      <sheetName val="Client's FS draft"/>
      <sheetName val="AP07"/>
      <sheetName val="G&amp;A"/>
      <sheetName val="FC"/>
      <sheetName val="FA"/>
      <sheetName val="Tax"/>
      <sheetName val="DE"/>
      <sheetName val="Cash"/>
      <sheetName val="Prepaids"/>
      <sheetName val="ARO"/>
      <sheetName val="Deferred tax"/>
      <sheetName val="Additional Entries to TB"/>
      <sheetName val="Signed TB Mar 06 2008"/>
      <sheetName val="TB (3)"/>
      <sheetName val="%Capex"/>
      <sheetName val="671"/>
      <sheetName val="201"/>
      <sheetName val="BS"/>
      <sheetName val="IS"/>
      <sheetName val="Capital"/>
      <sheetName val="IFRS disclosures"/>
      <sheetName val="TB (2)"/>
      <sheetName val="Dislosure"/>
      <sheetName val="Tickmarks"/>
    </sheetNames>
    <sheetDataSet>
      <sheetData sheetId="1">
        <row r="17">
          <cell r="D17">
            <v>5329.2977588739295</v>
          </cell>
        </row>
      </sheetData>
      <sheetData sheetId="2">
        <row r="36">
          <cell r="D36">
            <v>178267.67484601645</v>
          </cell>
        </row>
      </sheetData>
      <sheetData sheetId="18">
        <row r="229">
          <cell r="E229">
            <v>4533.43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l:30820087.0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F17" sqref="F17"/>
    </sheetView>
  </sheetViews>
  <sheetFormatPr defaultColWidth="9.33203125" defaultRowHeight="11.25"/>
  <cols>
    <col min="1" max="1" width="56.83203125" style="3" customWidth="1"/>
    <col min="2" max="2" width="18.33203125" style="108" customWidth="1"/>
    <col min="3" max="3" width="18.33203125" style="3" customWidth="1"/>
    <col min="4" max="16384" width="9.33203125" style="3" customWidth="1"/>
  </cols>
  <sheetData>
    <row r="1" spans="1:3" s="5" customFormat="1" ht="12.75">
      <c r="A1" s="4"/>
      <c r="B1" s="166"/>
      <c r="C1" s="166"/>
    </row>
    <row r="2" spans="2:3" ht="12.75">
      <c r="B2" s="2"/>
      <c r="C2" s="2"/>
    </row>
    <row r="3" spans="1:3" ht="12.75">
      <c r="A3" s="28" t="s">
        <v>54</v>
      </c>
      <c r="B3" s="2"/>
      <c r="C3" s="2"/>
    </row>
    <row r="4" spans="1:3" ht="12.75">
      <c r="A4" s="29" t="s">
        <v>202</v>
      </c>
      <c r="B4" s="167"/>
      <c r="C4" s="167"/>
    </row>
    <row r="5" spans="1:3" ht="12.75">
      <c r="A5" s="8"/>
      <c r="B5" s="168"/>
      <c r="C5" s="183" t="s">
        <v>200</v>
      </c>
    </row>
    <row r="6" spans="1:3" ht="12.75">
      <c r="A6" s="9" t="s">
        <v>28</v>
      </c>
      <c r="B6" s="165" t="s">
        <v>196</v>
      </c>
      <c r="C6" s="165" t="s">
        <v>195</v>
      </c>
    </row>
    <row r="7" spans="1:3" ht="12.75">
      <c r="A7" s="11" t="s">
        <v>7</v>
      </c>
      <c r="B7" s="102"/>
      <c r="C7" s="102"/>
    </row>
    <row r="8" spans="1:3" ht="12.75">
      <c r="A8" s="12" t="s">
        <v>29</v>
      </c>
      <c r="B8" s="141">
        <v>14373</v>
      </c>
      <c r="C8" s="141">
        <v>12628</v>
      </c>
    </row>
    <row r="9" spans="1:3" ht="12.75">
      <c r="A9" s="12" t="s">
        <v>1</v>
      </c>
      <c r="B9" s="141">
        <v>2116</v>
      </c>
      <c r="C9" s="141">
        <v>737</v>
      </c>
    </row>
    <row r="10" spans="1:3" ht="12.75">
      <c r="A10" s="12" t="s">
        <v>59</v>
      </c>
      <c r="B10" s="141">
        <v>83298</v>
      </c>
      <c r="C10" s="141">
        <v>83298</v>
      </c>
    </row>
    <row r="11" spans="1:3" ht="12.75">
      <c r="A11" s="12" t="s">
        <v>10</v>
      </c>
      <c r="B11" s="141">
        <v>3602800</v>
      </c>
      <c r="C11" s="141">
        <v>2908168</v>
      </c>
    </row>
    <row r="12" spans="1:3" ht="12.75">
      <c r="A12" s="12" t="s">
        <v>11</v>
      </c>
      <c r="B12" s="141">
        <v>365728</v>
      </c>
      <c r="C12" s="141">
        <v>285309</v>
      </c>
    </row>
    <row r="13" spans="1:3" ht="12.75">
      <c r="A13" s="12" t="s">
        <v>188</v>
      </c>
      <c r="B13" s="141">
        <v>32038</v>
      </c>
      <c r="C13" s="141">
        <v>34174</v>
      </c>
    </row>
    <row r="14" spans="1:3" ht="12.75">
      <c r="A14" s="9" t="s">
        <v>8</v>
      </c>
      <c r="B14" s="142">
        <f>SUM(B8:B13)</f>
        <v>4100353</v>
      </c>
      <c r="C14" s="142">
        <f>SUM(C8:C13)</f>
        <v>3324314</v>
      </c>
    </row>
    <row r="15" spans="1:3" ht="12.75">
      <c r="A15" s="11" t="s">
        <v>9</v>
      </c>
      <c r="B15" s="143"/>
      <c r="C15" s="143"/>
    </row>
    <row r="16" spans="1:3" ht="12.75">
      <c r="A16" s="12" t="s">
        <v>23</v>
      </c>
      <c r="B16" s="141">
        <v>71701</v>
      </c>
      <c r="C16" s="141">
        <v>81485</v>
      </c>
    </row>
    <row r="17" spans="1:3" ht="12.75">
      <c r="A17" s="12" t="s">
        <v>189</v>
      </c>
      <c r="B17" s="141">
        <v>613251</v>
      </c>
      <c r="C17" s="141">
        <v>1036428</v>
      </c>
    </row>
    <row r="18" spans="1:3" ht="12.75">
      <c r="A18" s="12" t="s">
        <v>10</v>
      </c>
      <c r="B18" s="141">
        <v>3086662</v>
      </c>
      <c r="C18" s="141">
        <v>2940438</v>
      </c>
    </row>
    <row r="19" spans="1:3" ht="12.75">
      <c r="A19" s="12" t="s">
        <v>24</v>
      </c>
      <c r="B19" s="141">
        <v>8974</v>
      </c>
      <c r="C19" s="141">
        <v>8974</v>
      </c>
    </row>
    <row r="20" spans="1:3" ht="12.75">
      <c r="A20" s="12" t="s">
        <v>11</v>
      </c>
      <c r="B20" s="141">
        <v>199478</v>
      </c>
      <c r="C20" s="141">
        <v>189312</v>
      </c>
    </row>
    <row r="21" spans="1:3" ht="12.75">
      <c r="A21" s="12" t="s">
        <v>25</v>
      </c>
      <c r="B21" s="141">
        <v>446843</v>
      </c>
      <c r="C21" s="141">
        <v>413828</v>
      </c>
    </row>
    <row r="22" spans="1:3" ht="12.75">
      <c r="A22" s="12" t="s">
        <v>26</v>
      </c>
      <c r="B22" s="141">
        <v>301242</v>
      </c>
      <c r="C22" s="141">
        <v>41812</v>
      </c>
    </row>
    <row r="23" spans="1:3" ht="12.75">
      <c r="A23" s="12" t="s">
        <v>193</v>
      </c>
      <c r="B23" s="141">
        <v>1148</v>
      </c>
      <c r="C23" s="141"/>
    </row>
    <row r="24" spans="1:3" ht="12.75">
      <c r="A24" s="12" t="s">
        <v>6</v>
      </c>
      <c r="B24" s="141">
        <v>64137</v>
      </c>
      <c r="C24" s="141">
        <v>435481</v>
      </c>
    </row>
    <row r="25" spans="1:3" ht="12.75">
      <c r="A25" s="9" t="s">
        <v>12</v>
      </c>
      <c r="B25" s="142">
        <f>SUM(B16:B24)</f>
        <v>4793436</v>
      </c>
      <c r="C25" s="142">
        <f>SUM(C16:C24)</f>
        <v>5147758</v>
      </c>
    </row>
    <row r="26" spans="1:3" ht="13.5" thickBot="1">
      <c r="A26" s="14" t="s">
        <v>30</v>
      </c>
      <c r="B26" s="136">
        <f>B14+B25</f>
        <v>8893789</v>
      </c>
      <c r="C26" s="136">
        <f>C14+C25</f>
        <v>8472072</v>
      </c>
    </row>
    <row r="27" spans="1:3" ht="12.75">
      <c r="A27" s="12"/>
      <c r="B27" s="145"/>
      <c r="C27" s="145"/>
    </row>
    <row r="28" spans="1:3" ht="12.75">
      <c r="A28" s="11" t="s">
        <v>31</v>
      </c>
      <c r="B28" s="143"/>
      <c r="C28" s="143"/>
    </row>
    <row r="29" spans="1:3" ht="12.75">
      <c r="A29" s="12" t="s">
        <v>32</v>
      </c>
      <c r="B29" s="145">
        <v>4131158</v>
      </c>
      <c r="C29" s="145">
        <v>4131158</v>
      </c>
    </row>
    <row r="30" spans="1:3" ht="12.75">
      <c r="A30" s="12" t="s">
        <v>33</v>
      </c>
      <c r="B30" s="145">
        <v>98742</v>
      </c>
      <c r="C30" s="145">
        <v>98742</v>
      </c>
    </row>
    <row r="31" spans="1:3" ht="12.75">
      <c r="A31" s="12" t="s">
        <v>191</v>
      </c>
      <c r="B31" s="145">
        <v>1092242</v>
      </c>
      <c r="C31" s="145">
        <v>933155</v>
      </c>
    </row>
    <row r="32" spans="1:3" ht="12.75">
      <c r="A32" s="9" t="s">
        <v>35</v>
      </c>
      <c r="B32" s="146">
        <f>SUM(B29:B31)</f>
        <v>5322142</v>
      </c>
      <c r="C32" s="146">
        <f>SUM(C29:C31)</f>
        <v>5163055</v>
      </c>
    </row>
    <row r="33" spans="1:3" ht="12.75">
      <c r="A33" s="9" t="s">
        <v>36</v>
      </c>
      <c r="B33" s="147"/>
      <c r="C33" s="147"/>
    </row>
    <row r="34" spans="1:3" ht="12.75">
      <c r="A34" s="11" t="s">
        <v>13</v>
      </c>
      <c r="B34" s="143"/>
      <c r="C34" s="143"/>
    </row>
    <row r="35" spans="1:3" ht="12.75">
      <c r="A35" s="12" t="s">
        <v>14</v>
      </c>
      <c r="B35" s="145">
        <v>2423527</v>
      </c>
      <c r="C35" s="145">
        <v>2174472</v>
      </c>
    </row>
    <row r="36" spans="1:3" ht="12.75">
      <c r="A36" s="12" t="s">
        <v>183</v>
      </c>
      <c r="B36" s="145">
        <v>29055</v>
      </c>
      <c r="C36" s="145">
        <v>29055</v>
      </c>
    </row>
    <row r="37" spans="1:3" ht="12.75">
      <c r="A37" s="12" t="s">
        <v>4</v>
      </c>
      <c r="B37" s="141">
        <v>40984</v>
      </c>
      <c r="C37" s="141">
        <v>54984</v>
      </c>
    </row>
    <row r="38" spans="1:3" ht="12.75">
      <c r="A38" s="9" t="s">
        <v>15</v>
      </c>
      <c r="B38" s="146">
        <f>SUM(B35:B37)</f>
        <v>2493566</v>
      </c>
      <c r="C38" s="146">
        <f>SUM(C35:C37)</f>
        <v>2258511</v>
      </c>
    </row>
    <row r="39" spans="1:3" ht="12.75">
      <c r="A39" s="11" t="s">
        <v>16</v>
      </c>
      <c r="B39" s="143"/>
      <c r="C39" s="143"/>
    </row>
    <row r="40" spans="1:3" ht="12.75">
      <c r="A40" s="12" t="s">
        <v>179</v>
      </c>
      <c r="B40" s="145">
        <v>584653</v>
      </c>
      <c r="C40" s="145">
        <v>649003</v>
      </c>
    </row>
    <row r="41" spans="1:3" ht="12.75">
      <c r="A41" s="12" t="s">
        <v>184</v>
      </c>
      <c r="B41" s="135">
        <v>1666</v>
      </c>
      <c r="C41" s="135">
        <v>1079</v>
      </c>
    </row>
    <row r="42" spans="1:3" ht="12.75">
      <c r="A42" s="12" t="s">
        <v>27</v>
      </c>
      <c r="B42" s="148">
        <v>444889</v>
      </c>
      <c r="C42" s="148">
        <v>357100</v>
      </c>
    </row>
    <row r="43" spans="1:3" ht="12.75">
      <c r="A43" s="12" t="s">
        <v>0</v>
      </c>
      <c r="B43" s="145">
        <v>46873</v>
      </c>
      <c r="C43" s="145">
        <v>43324</v>
      </c>
    </row>
    <row r="44" spans="1:3" ht="13.5" thickBot="1">
      <c r="A44" s="14" t="s">
        <v>17</v>
      </c>
      <c r="B44" s="144">
        <f>SUM(B40:B43)</f>
        <v>1078081</v>
      </c>
      <c r="C44" s="144">
        <f>SUM(C40:C43)</f>
        <v>1050506</v>
      </c>
    </row>
    <row r="45" spans="1:3" ht="13.5" thickBot="1">
      <c r="A45" s="14" t="s">
        <v>18</v>
      </c>
      <c r="B45" s="144">
        <f>B38+B44</f>
        <v>3571647</v>
      </c>
      <c r="C45" s="144">
        <f>C38+C44</f>
        <v>3309017</v>
      </c>
    </row>
    <row r="46" spans="1:3" s="73" customFormat="1" ht="13.5" thickBot="1">
      <c r="A46" s="14" t="s">
        <v>19</v>
      </c>
      <c r="B46" s="144">
        <f>B32+B45</f>
        <v>8893789</v>
      </c>
      <c r="C46" s="144">
        <f>C32+C45</f>
        <v>8472072</v>
      </c>
    </row>
    <row r="47" spans="1:3" ht="13.5">
      <c r="A47" s="72" t="s">
        <v>20</v>
      </c>
      <c r="B47" s="86"/>
      <c r="C47" s="87"/>
    </row>
    <row r="48" spans="1:3" ht="12.75">
      <c r="A48" s="2"/>
      <c r="B48" s="149"/>
      <c r="C48" s="88"/>
    </row>
    <row r="49" spans="1:3" ht="12.75">
      <c r="A49" s="2" t="s">
        <v>60</v>
      </c>
      <c r="B49" s="150"/>
      <c r="C49" s="89"/>
    </row>
    <row r="50" spans="1:2" ht="12.75">
      <c r="A50" s="2" t="s">
        <v>192</v>
      </c>
      <c r="B50" s="120" t="s">
        <v>194</v>
      </c>
    </row>
    <row r="51" spans="1:3" ht="12.75">
      <c r="A51" s="3" t="s">
        <v>5</v>
      </c>
      <c r="B51" s="159" t="s">
        <v>2</v>
      </c>
      <c r="C51" s="159"/>
    </row>
    <row r="52" spans="2:3" ht="12.75">
      <c r="B52" s="151"/>
      <c r="C52" s="15"/>
    </row>
    <row r="53" ht="12.75">
      <c r="C53" s="15"/>
    </row>
    <row r="54" spans="2:3" ht="12.75">
      <c r="B54" s="152"/>
      <c r="C54" s="7"/>
    </row>
    <row r="55" spans="2:3" ht="12.75">
      <c r="B55" s="119">
        <f>B26-B46</f>
        <v>0</v>
      </c>
      <c r="C55" s="22">
        <f>C26-C46</f>
        <v>0</v>
      </c>
    </row>
    <row r="56" spans="2:3" ht="12.75">
      <c r="B56" s="107"/>
      <c r="C56" s="7"/>
    </row>
    <row r="58" spans="2:3" ht="12.75">
      <c r="B58" s="107"/>
      <c r="C58" s="15"/>
    </row>
    <row r="61" ht="12.75">
      <c r="C61" s="17"/>
    </row>
    <row r="62" ht="12.75">
      <c r="C62" s="18"/>
    </row>
    <row r="63" ht="12.75">
      <c r="C63" s="18"/>
    </row>
    <row r="66" ht="12.75">
      <c r="C66" s="15"/>
    </row>
  </sheetData>
  <sheetProtection/>
  <mergeCells count="1">
    <mergeCell ref="B51:C5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6" sqref="C6:D6"/>
    </sheetView>
  </sheetViews>
  <sheetFormatPr defaultColWidth="9.33203125" defaultRowHeight="11.25"/>
  <cols>
    <col min="1" max="1" width="56.83203125" style="3" customWidth="1"/>
    <col min="2" max="2" width="10.16015625" style="13" customWidth="1"/>
    <col min="3" max="4" width="18.33203125" style="170" customWidth="1"/>
    <col min="5" max="5" width="16.83203125" style="108" customWidth="1"/>
    <col min="6" max="6" width="9.33203125" style="3" customWidth="1"/>
    <col min="7" max="7" width="12.66015625" style="3" bestFit="1" customWidth="1"/>
    <col min="8" max="16384" width="9.33203125" style="3" customWidth="1"/>
  </cols>
  <sheetData>
    <row r="1" spans="1:4" ht="12.75">
      <c r="A1" s="4"/>
      <c r="B1" s="4"/>
      <c r="C1" s="169"/>
      <c r="D1" s="169"/>
    </row>
    <row r="2" spans="1:4" ht="12.75">
      <c r="A2" s="4"/>
      <c r="B2" s="4"/>
      <c r="C2" s="169"/>
      <c r="D2" s="169"/>
    </row>
    <row r="3" ht="12.75">
      <c r="A3" s="1" t="s">
        <v>53</v>
      </c>
    </row>
    <row r="4" ht="12.75">
      <c r="A4" s="19" t="s">
        <v>201</v>
      </c>
    </row>
    <row r="5" ht="12.75">
      <c r="D5" s="170" t="s">
        <v>200</v>
      </c>
    </row>
    <row r="6" spans="1:4" ht="38.25">
      <c r="A6" s="20"/>
      <c r="B6" s="10"/>
      <c r="C6" s="43" t="s">
        <v>73</v>
      </c>
      <c r="D6" s="43" t="s">
        <v>203</v>
      </c>
    </row>
    <row r="7" spans="1:4" s="108" customFormat="1" ht="12.75">
      <c r="A7" s="109" t="s">
        <v>37</v>
      </c>
      <c r="B7" s="110"/>
      <c r="C7" s="135">
        <v>286377</v>
      </c>
      <c r="D7" s="135">
        <v>253037</v>
      </c>
    </row>
    <row r="8" spans="1:4" s="108" customFormat="1" ht="12.75">
      <c r="A8" s="109" t="s">
        <v>38</v>
      </c>
      <c r="B8" s="110"/>
      <c r="C8" s="135">
        <v>-68518</v>
      </c>
      <c r="D8" s="135">
        <v>-55399</v>
      </c>
    </row>
    <row r="9" spans="1:4" s="113" customFormat="1" ht="39" thickBot="1">
      <c r="A9" s="111" t="s">
        <v>21</v>
      </c>
      <c r="B9" s="112"/>
      <c r="C9" s="136">
        <f>C7+C8</f>
        <v>217859</v>
      </c>
      <c r="D9" s="136">
        <f>D7+D8</f>
        <v>197638</v>
      </c>
    </row>
    <row r="10" spans="1:4" s="108" customFormat="1" ht="12.75">
      <c r="A10" s="109"/>
      <c r="B10" s="110"/>
      <c r="C10" s="138"/>
      <c r="D10" s="139"/>
    </row>
    <row r="11" spans="1:7" s="108" customFormat="1" ht="25.5">
      <c r="A11" s="115" t="s">
        <v>22</v>
      </c>
      <c r="B11" s="116"/>
      <c r="C11" s="135">
        <v>40176</v>
      </c>
      <c r="D11" s="140">
        <v>-7267</v>
      </c>
      <c r="E11" s="158"/>
      <c r="F11" s="158"/>
      <c r="G11" s="158"/>
    </row>
    <row r="12" spans="1:4" s="113" customFormat="1" ht="13.5" thickBot="1">
      <c r="A12" s="111" t="s">
        <v>39</v>
      </c>
      <c r="B12" s="112"/>
      <c r="C12" s="136">
        <f>C9+C11</f>
        <v>258035</v>
      </c>
      <c r="D12" s="136">
        <f>D9+D11</f>
        <v>190371</v>
      </c>
    </row>
    <row r="13" spans="1:4" s="113" customFormat="1" ht="12.75">
      <c r="A13" s="114"/>
      <c r="B13" s="110"/>
      <c r="C13" s="137"/>
      <c r="D13" s="137"/>
    </row>
    <row r="14" spans="1:4" s="108" customFormat="1" ht="12.75">
      <c r="A14" s="109" t="s">
        <v>40</v>
      </c>
      <c r="B14" s="110"/>
      <c r="C14" s="135">
        <v>-1781</v>
      </c>
      <c r="D14" s="135">
        <v>27546</v>
      </c>
    </row>
    <row r="15" spans="1:4" s="108" customFormat="1" ht="12.75">
      <c r="A15" s="109" t="s">
        <v>41</v>
      </c>
      <c r="B15" s="110"/>
      <c r="C15" s="135">
        <v>4219</v>
      </c>
      <c r="D15" s="135">
        <v>4183</v>
      </c>
    </row>
    <row r="16" spans="1:5" s="108" customFormat="1" ht="12.75">
      <c r="A16" s="109" t="s">
        <v>42</v>
      </c>
      <c r="B16" s="110"/>
      <c r="C16" s="135">
        <v>6841</v>
      </c>
      <c r="D16" s="135">
        <v>-3627</v>
      </c>
      <c r="E16" s="107"/>
    </row>
    <row r="17" spans="1:4" s="108" customFormat="1" ht="12.75">
      <c r="A17" s="109"/>
      <c r="B17" s="110"/>
      <c r="C17" s="139"/>
      <c r="D17" s="139"/>
    </row>
    <row r="18" spans="1:4" s="113" customFormat="1" ht="13.5" thickBot="1">
      <c r="A18" s="111" t="s">
        <v>43</v>
      </c>
      <c r="B18" s="112"/>
      <c r="C18" s="136">
        <f>C14+C15+C16</f>
        <v>9279</v>
      </c>
      <c r="D18" s="136">
        <f>D14+D15+D16</f>
        <v>28102</v>
      </c>
    </row>
    <row r="19" spans="1:4" s="113" customFormat="1" ht="12.75">
      <c r="A19" s="114"/>
      <c r="B19" s="110"/>
      <c r="C19" s="137"/>
      <c r="D19" s="137"/>
    </row>
    <row r="20" spans="1:4" s="113" customFormat="1" ht="13.5" thickBot="1">
      <c r="A20" s="111" t="s">
        <v>44</v>
      </c>
      <c r="B20" s="112"/>
      <c r="C20" s="136">
        <f>C12+C18</f>
        <v>267314</v>
      </c>
      <c r="D20" s="136">
        <f>D12+D18</f>
        <v>218473</v>
      </c>
    </row>
    <row r="21" spans="1:4" s="113" customFormat="1" ht="12.75">
      <c r="A21" s="114"/>
      <c r="B21" s="110"/>
      <c r="C21" s="137"/>
      <c r="D21" s="137"/>
    </row>
    <row r="22" spans="1:4" s="108" customFormat="1" ht="12.75">
      <c r="A22" s="109" t="s">
        <v>45</v>
      </c>
      <c r="B22" s="110"/>
      <c r="C22" s="135">
        <v>-108263</v>
      </c>
      <c r="D22" s="135">
        <v>-58130</v>
      </c>
    </row>
    <row r="23" spans="1:4" s="108" customFormat="1" ht="25.5">
      <c r="A23" s="109" t="s">
        <v>46</v>
      </c>
      <c r="B23" s="110"/>
      <c r="C23" s="135">
        <v>36</v>
      </c>
      <c r="D23" s="139">
        <v>2901</v>
      </c>
    </row>
    <row r="24" spans="1:4" s="119" customFormat="1" ht="12.75">
      <c r="A24" s="117"/>
      <c r="B24" s="118"/>
      <c r="C24" s="139"/>
      <c r="D24" s="139"/>
    </row>
    <row r="25" spans="1:4" s="113" customFormat="1" ht="13.5" thickBot="1">
      <c r="A25" s="111" t="s">
        <v>47</v>
      </c>
      <c r="B25" s="112"/>
      <c r="C25" s="136">
        <f>C20+C22+C23</f>
        <v>159087</v>
      </c>
      <c r="D25" s="136">
        <f>D20+D22+D23</f>
        <v>163244</v>
      </c>
    </row>
    <row r="26" spans="1:4" s="113" customFormat="1" ht="12.75">
      <c r="A26" s="114"/>
      <c r="B26" s="110"/>
      <c r="C26" s="137"/>
      <c r="D26" s="137"/>
    </row>
    <row r="27" spans="1:4" s="108" customFormat="1" ht="12.75">
      <c r="A27" s="109" t="s">
        <v>48</v>
      </c>
      <c r="B27" s="110"/>
      <c r="C27" s="135">
        <v>0</v>
      </c>
      <c r="D27" s="135">
        <v>0</v>
      </c>
    </row>
    <row r="28" spans="1:4" s="108" customFormat="1" ht="12.75">
      <c r="A28" s="109"/>
      <c r="B28" s="110"/>
      <c r="C28" s="139"/>
      <c r="D28" s="139"/>
    </row>
    <row r="29" spans="1:4" s="113" customFormat="1" ht="13.5" thickBot="1">
      <c r="A29" s="111" t="s">
        <v>49</v>
      </c>
      <c r="B29" s="112"/>
      <c r="C29" s="136">
        <f>C25+C27</f>
        <v>159087</v>
      </c>
      <c r="D29" s="136">
        <f>D25+D27</f>
        <v>163244</v>
      </c>
    </row>
    <row r="30" spans="1:4" s="113" customFormat="1" ht="12.75">
      <c r="A30" s="114"/>
      <c r="B30" s="110"/>
      <c r="C30" s="137"/>
      <c r="D30" s="137"/>
    </row>
    <row r="31" spans="1:4" s="120" customFormat="1" ht="12.75">
      <c r="A31" s="109" t="s">
        <v>50</v>
      </c>
      <c r="B31" s="110"/>
      <c r="C31" s="135">
        <v>0</v>
      </c>
      <c r="D31" s="135">
        <v>0</v>
      </c>
    </row>
    <row r="32" spans="1:4" s="113" customFormat="1" ht="12.75">
      <c r="A32" s="114"/>
      <c r="B32" s="110"/>
      <c r="C32" s="137"/>
      <c r="D32" s="137"/>
    </row>
    <row r="33" spans="1:4" s="113" customFormat="1" ht="13.5" thickBot="1">
      <c r="A33" s="111" t="s">
        <v>51</v>
      </c>
      <c r="B33" s="112"/>
      <c r="C33" s="136">
        <f>C29+C31</f>
        <v>159087</v>
      </c>
      <c r="D33" s="136">
        <f>D29+D31</f>
        <v>163244</v>
      </c>
    </row>
    <row r="34" spans="1:4" s="113" customFormat="1" ht="12.75">
      <c r="A34" s="114"/>
      <c r="B34" s="110"/>
      <c r="C34" s="84"/>
      <c r="D34" s="84"/>
    </row>
    <row r="35" spans="1:4" s="113" customFormat="1" ht="13.5" thickBot="1">
      <c r="A35" s="111" t="s">
        <v>52</v>
      </c>
      <c r="B35" s="112"/>
      <c r="C35" s="180">
        <f>C33/4131157880</f>
        <v>3.850905838534547E-05</v>
      </c>
      <c r="D35" s="180">
        <f>D33/4131157880</f>
        <v>3.951531380349957E-05</v>
      </c>
    </row>
    <row r="36" spans="1:4" ht="12.75">
      <c r="A36" s="64"/>
      <c r="B36" s="78"/>
      <c r="C36" s="171"/>
      <c r="D36" s="171"/>
    </row>
    <row r="37" spans="1:4" ht="12.75">
      <c r="A37" s="64"/>
      <c r="B37" s="78"/>
      <c r="C37" s="172"/>
      <c r="D37" s="172"/>
    </row>
    <row r="38" spans="1:5" ht="12.75">
      <c r="A38" s="2" t="s">
        <v>60</v>
      </c>
      <c r="B38" s="2" t="s">
        <v>60</v>
      </c>
      <c r="C38" s="173"/>
      <c r="D38" s="173"/>
      <c r="E38" s="174"/>
    </row>
    <row r="39" spans="1:5" ht="12.75">
      <c r="A39" s="2" t="s">
        <v>192</v>
      </c>
      <c r="B39" s="2" t="s">
        <v>194</v>
      </c>
      <c r="C39" s="108"/>
      <c r="E39" s="174"/>
    </row>
    <row r="40" spans="1:5" ht="12.75">
      <c r="A40" s="3" t="s">
        <v>5</v>
      </c>
      <c r="B40" s="159" t="s">
        <v>2</v>
      </c>
      <c r="C40" s="159"/>
      <c r="D40" s="175"/>
      <c r="E40" s="174"/>
    </row>
    <row r="41" spans="3:4" ht="12.75">
      <c r="C41" s="175"/>
      <c r="D41" s="175"/>
    </row>
    <row r="42" spans="3:4" ht="20.25" customHeight="1">
      <c r="C42" s="176"/>
      <c r="D42" s="175"/>
    </row>
    <row r="43" spans="3:4" ht="18" customHeight="1">
      <c r="C43" s="177"/>
      <c r="D43" s="177"/>
    </row>
    <row r="44" spans="3:4" ht="19.5" customHeight="1">
      <c r="C44" s="178"/>
      <c r="D44" s="178"/>
    </row>
    <row r="45" spans="3:4" ht="12.75">
      <c r="C45" s="176"/>
      <c r="D45" s="176"/>
    </row>
    <row r="46" ht="12.75">
      <c r="C46" s="179"/>
    </row>
  </sheetData>
  <sheetProtection/>
  <mergeCells count="1">
    <mergeCell ref="B40:C40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E12" sqref="E12"/>
    </sheetView>
  </sheetViews>
  <sheetFormatPr defaultColWidth="9.33203125" defaultRowHeight="11.25"/>
  <cols>
    <col min="1" max="1" width="56.83203125" style="31" customWidth="1"/>
    <col min="2" max="2" width="10.16015625" style="31" customWidth="1"/>
    <col min="3" max="4" width="18.33203125" style="31" customWidth="1"/>
    <col min="5" max="5" width="23" style="31" customWidth="1"/>
    <col min="6" max="6" width="11.5" style="31" bestFit="1" customWidth="1"/>
    <col min="7" max="7" width="12.66015625" style="31" bestFit="1" customWidth="1"/>
    <col min="8" max="8" width="14.5" style="31" bestFit="1" customWidth="1"/>
    <col min="9" max="16384" width="9.33203125" style="31" customWidth="1"/>
  </cols>
  <sheetData>
    <row r="1" spans="1:4" ht="24.75" customHeight="1">
      <c r="A1" s="1" t="s">
        <v>69</v>
      </c>
      <c r="B1" s="1"/>
      <c r="C1" s="1"/>
      <c r="D1" s="1"/>
    </row>
    <row r="2" spans="1:4" ht="12.75">
      <c r="A2" s="19" t="s">
        <v>197</v>
      </c>
      <c r="B2" s="19"/>
      <c r="C2" s="19"/>
      <c r="D2" s="19"/>
    </row>
    <row r="3" ht="12.75">
      <c r="D3" s="42" t="s">
        <v>198</v>
      </c>
    </row>
    <row r="4" spans="1:4" s="30" customFormat="1" ht="38.25">
      <c r="A4" s="43" t="s">
        <v>71</v>
      </c>
      <c r="B4" s="43" t="s">
        <v>72</v>
      </c>
      <c r="C4" s="43" t="s">
        <v>73</v>
      </c>
      <c r="D4" s="43" t="s">
        <v>203</v>
      </c>
    </row>
    <row r="5" spans="1:4" ht="12.75" customHeight="1">
      <c r="A5" s="79" t="s">
        <v>74</v>
      </c>
      <c r="B5" s="45"/>
      <c r="C5" s="45"/>
      <c r="D5" s="45"/>
    </row>
    <row r="6" spans="1:4" ht="25.5">
      <c r="A6" s="46" t="s">
        <v>75</v>
      </c>
      <c r="B6" s="47" t="s">
        <v>76</v>
      </c>
      <c r="C6" s="121">
        <f>SUM(C8:C13)</f>
        <v>2505630</v>
      </c>
      <c r="D6" s="121">
        <f>SUM(D8:D13)</f>
        <v>1046223</v>
      </c>
    </row>
    <row r="7" spans="1:4" ht="12.75">
      <c r="A7" s="49" t="s">
        <v>77</v>
      </c>
      <c r="B7" s="50"/>
      <c r="C7" s="153"/>
      <c r="D7" s="123"/>
    </row>
    <row r="8" spans="1:4" ht="12.75">
      <c r="A8" s="49" t="s">
        <v>78</v>
      </c>
      <c r="B8" s="50" t="s">
        <v>79</v>
      </c>
      <c r="C8" s="59"/>
      <c r="D8" s="124">
        <v>21621</v>
      </c>
    </row>
    <row r="9" spans="1:4" ht="12.75">
      <c r="A9" s="49" t="s">
        <v>80</v>
      </c>
      <c r="B9" s="50" t="s">
        <v>81</v>
      </c>
      <c r="C9" s="59"/>
      <c r="D9" s="124">
        <v>0</v>
      </c>
    </row>
    <row r="10" spans="1:4" ht="12.75">
      <c r="A10" s="49" t="s">
        <v>82</v>
      </c>
      <c r="B10" s="50" t="s">
        <v>83</v>
      </c>
      <c r="C10" s="59">
        <v>1352911</v>
      </c>
      <c r="D10" s="124">
        <v>1018636</v>
      </c>
    </row>
    <row r="11" spans="1:4" ht="12.75">
      <c r="A11" s="49" t="s">
        <v>84</v>
      </c>
      <c r="B11" s="50" t="s">
        <v>85</v>
      </c>
      <c r="C11" s="59"/>
      <c r="D11" s="124">
        <v>3619</v>
      </c>
    </row>
    <row r="12" spans="1:4" ht="12.75">
      <c r="A12" s="49" t="s">
        <v>86</v>
      </c>
      <c r="B12" s="50" t="s">
        <v>87</v>
      </c>
      <c r="C12" s="59"/>
      <c r="D12" s="124">
        <v>2317</v>
      </c>
    </row>
    <row r="13" spans="1:4" ht="12.75">
      <c r="A13" s="49" t="s">
        <v>88</v>
      </c>
      <c r="B13" s="50" t="s">
        <v>89</v>
      </c>
      <c r="C13" s="59">
        <f>813652+337856+1212-1</f>
        <v>1152719</v>
      </c>
      <c r="D13" s="124">
        <v>30</v>
      </c>
    </row>
    <row r="14" spans="1:4" ht="25.5">
      <c r="A14" s="46" t="s">
        <v>90</v>
      </c>
      <c r="B14" s="47" t="s">
        <v>91</v>
      </c>
      <c r="C14" s="125">
        <f>SUM(C15:C22)</f>
        <v>-3061061</v>
      </c>
      <c r="D14" s="125">
        <f>SUM(D15:D22)</f>
        <v>-1275977</v>
      </c>
    </row>
    <row r="15" spans="1:4" ht="12.75">
      <c r="A15" s="49" t="s">
        <v>77</v>
      </c>
      <c r="B15" s="50"/>
      <c r="C15" s="122"/>
      <c r="D15" s="122"/>
    </row>
    <row r="16" spans="1:4" ht="12.75">
      <c r="A16" s="49" t="s">
        <v>92</v>
      </c>
      <c r="B16" s="50" t="s">
        <v>93</v>
      </c>
      <c r="C16" s="124">
        <v>-128107</v>
      </c>
      <c r="D16" s="124">
        <v>-93795</v>
      </c>
    </row>
    <row r="17" spans="1:4" ht="12.75">
      <c r="A17" s="49" t="s">
        <v>94</v>
      </c>
      <c r="B17" s="50" t="s">
        <v>95</v>
      </c>
      <c r="C17" s="124">
        <v>-2497658</v>
      </c>
      <c r="D17" s="124">
        <v>-1026497</v>
      </c>
    </row>
    <row r="18" spans="1:4" ht="12.75">
      <c r="A18" s="49" t="s">
        <v>96</v>
      </c>
      <c r="B18" s="50" t="s">
        <v>97</v>
      </c>
      <c r="C18" s="124">
        <v>-37404</v>
      </c>
      <c r="D18" s="124">
        <v>-30176</v>
      </c>
    </row>
    <row r="19" spans="1:4" ht="12.75">
      <c r="A19" s="49" t="s">
        <v>98</v>
      </c>
      <c r="B19" s="50" t="s">
        <v>99</v>
      </c>
      <c r="C19" s="124">
        <f>-12786-28</f>
        <v>-12814</v>
      </c>
      <c r="D19" s="124">
        <v>-43021</v>
      </c>
    </row>
    <row r="20" spans="1:4" ht="12.75">
      <c r="A20" s="49" t="s">
        <v>100</v>
      </c>
      <c r="B20" s="50" t="s">
        <v>101</v>
      </c>
      <c r="C20" s="124"/>
      <c r="D20" s="124">
        <v>-8806</v>
      </c>
    </row>
    <row r="21" spans="1:4" ht="12.75">
      <c r="A21" s="49" t="s">
        <v>102</v>
      </c>
      <c r="B21" s="50" t="s">
        <v>103</v>
      </c>
      <c r="C21" s="124">
        <v>-19175</v>
      </c>
      <c r="D21" s="124">
        <v>-37953</v>
      </c>
    </row>
    <row r="22" spans="1:4" ht="12.75">
      <c r="A22" s="49" t="s">
        <v>104</v>
      </c>
      <c r="B22" s="50" t="s">
        <v>105</v>
      </c>
      <c r="C22" s="124">
        <f>-25569-340334</f>
        <v>-365903</v>
      </c>
      <c r="D22" s="124">
        <v>-35729</v>
      </c>
    </row>
    <row r="23" spans="1:4" ht="25.5">
      <c r="A23" s="46" t="s">
        <v>106</v>
      </c>
      <c r="B23" s="47" t="s">
        <v>107</v>
      </c>
      <c r="C23" s="125">
        <f>C6+C14</f>
        <v>-555431</v>
      </c>
      <c r="D23" s="125">
        <f>D6+D14</f>
        <v>-229754</v>
      </c>
    </row>
    <row r="24" spans="3:4" ht="12.75">
      <c r="C24" s="126"/>
      <c r="D24" s="127"/>
    </row>
    <row r="25" spans="1:4" ht="25.5">
      <c r="A25" s="43" t="s">
        <v>71</v>
      </c>
      <c r="B25" s="43" t="s">
        <v>72</v>
      </c>
      <c r="C25" s="128" t="s">
        <v>73</v>
      </c>
      <c r="D25" s="128" t="s">
        <v>73</v>
      </c>
    </row>
    <row r="26" spans="1:4" ht="12.75">
      <c r="A26" s="80" t="s">
        <v>108</v>
      </c>
      <c r="B26" s="47"/>
      <c r="C26" s="129"/>
      <c r="D26" s="129"/>
    </row>
    <row r="27" spans="1:4" s="30" customFormat="1" ht="25.5">
      <c r="A27" s="46" t="s">
        <v>109</v>
      </c>
      <c r="B27" s="47" t="s">
        <v>110</v>
      </c>
      <c r="C27" s="130">
        <f>SUM(C29:C39)</f>
        <v>0</v>
      </c>
      <c r="D27" s="130">
        <f>SUM(D29:D39)</f>
        <v>0</v>
      </c>
    </row>
    <row r="28" spans="1:4" ht="12.75">
      <c r="A28" s="49" t="s">
        <v>77</v>
      </c>
      <c r="B28" s="50"/>
      <c r="C28" s="123"/>
      <c r="D28" s="123"/>
    </row>
    <row r="29" spans="1:4" ht="12.75">
      <c r="A29" s="49" t="s">
        <v>111</v>
      </c>
      <c r="B29" s="50" t="s">
        <v>112</v>
      </c>
      <c r="C29" s="131"/>
      <c r="D29" s="131"/>
    </row>
    <row r="30" spans="1:4" ht="12.75">
      <c r="A30" s="49" t="s">
        <v>113</v>
      </c>
      <c r="B30" s="50" t="s">
        <v>114</v>
      </c>
      <c r="C30" s="131"/>
      <c r="D30" s="131">
        <v>0</v>
      </c>
    </row>
    <row r="31" spans="1:4" ht="12.75">
      <c r="A31" s="49" t="s">
        <v>115</v>
      </c>
      <c r="B31" s="50" t="s">
        <v>116</v>
      </c>
      <c r="C31" s="131"/>
      <c r="D31" s="131">
        <v>0</v>
      </c>
    </row>
    <row r="32" spans="1:4" ht="38.25">
      <c r="A32" s="49" t="s">
        <v>117</v>
      </c>
      <c r="B32" s="50" t="s">
        <v>118</v>
      </c>
      <c r="C32" s="131"/>
      <c r="D32" s="131">
        <v>0</v>
      </c>
    </row>
    <row r="33" spans="1:4" ht="12.75">
      <c r="A33" s="49" t="s">
        <v>119</v>
      </c>
      <c r="B33" s="50" t="s">
        <v>120</v>
      </c>
      <c r="C33" s="131"/>
      <c r="D33" s="131">
        <v>0</v>
      </c>
    </row>
    <row r="34" spans="1:4" ht="25.5">
      <c r="A34" s="49" t="s">
        <v>121</v>
      </c>
      <c r="B34" s="50" t="s">
        <v>122</v>
      </c>
      <c r="C34" s="131"/>
      <c r="D34" s="131">
        <v>0</v>
      </c>
    </row>
    <row r="35" spans="1:4" ht="12.75">
      <c r="A35" s="49" t="s">
        <v>123</v>
      </c>
      <c r="B35" s="50" t="s">
        <v>124</v>
      </c>
      <c r="C35" s="131"/>
      <c r="D35" s="131">
        <v>0</v>
      </c>
    </row>
    <row r="36" spans="1:4" ht="12.75">
      <c r="A36" s="49" t="s">
        <v>125</v>
      </c>
      <c r="B36" s="50" t="s">
        <v>126</v>
      </c>
      <c r="C36" s="131"/>
      <c r="D36" s="131">
        <v>0</v>
      </c>
    </row>
    <row r="37" spans="1:4" ht="12.75">
      <c r="A37" s="49" t="s">
        <v>127</v>
      </c>
      <c r="B37" s="50" t="s">
        <v>128</v>
      </c>
      <c r="C37" s="124"/>
      <c r="D37" s="131">
        <v>0</v>
      </c>
    </row>
    <row r="38" spans="1:4" ht="12.75">
      <c r="A38" s="49" t="s">
        <v>86</v>
      </c>
      <c r="B38" s="50" t="s">
        <v>129</v>
      </c>
      <c r="C38" s="124"/>
      <c r="D38" s="131">
        <v>0</v>
      </c>
    </row>
    <row r="39" spans="1:4" ht="12.75">
      <c r="A39" s="49" t="s">
        <v>185</v>
      </c>
      <c r="B39" s="50" t="s">
        <v>131</v>
      </c>
      <c r="C39" s="131"/>
      <c r="D39" s="131">
        <v>0</v>
      </c>
    </row>
    <row r="40" spans="1:4" ht="25.5">
      <c r="A40" s="46" t="s">
        <v>132</v>
      </c>
      <c r="B40" s="47" t="s">
        <v>133</v>
      </c>
      <c r="C40" s="125">
        <f>SUM(C42:C52)</f>
        <v>0</v>
      </c>
      <c r="D40" s="125">
        <f>SUM(D42:D52)</f>
        <v>-460</v>
      </c>
    </row>
    <row r="41" spans="1:4" ht="12.75">
      <c r="A41" s="49" t="s">
        <v>77</v>
      </c>
      <c r="B41" s="50"/>
      <c r="C41" s="125"/>
      <c r="D41" s="125"/>
    </row>
    <row r="42" spans="1:4" s="55" customFormat="1" ht="12.75">
      <c r="A42" s="49" t="s">
        <v>134</v>
      </c>
      <c r="B42" s="50" t="s">
        <v>135</v>
      </c>
      <c r="C42" s="124"/>
      <c r="D42" s="124">
        <v>-460</v>
      </c>
    </row>
    <row r="43" spans="1:4" ht="12.75">
      <c r="A43" s="49" t="s">
        <v>136</v>
      </c>
      <c r="B43" s="50" t="s">
        <v>137</v>
      </c>
      <c r="C43" s="124"/>
      <c r="D43" s="124">
        <v>0</v>
      </c>
    </row>
    <row r="44" spans="1:4" ht="12.75">
      <c r="A44" s="49" t="s">
        <v>138</v>
      </c>
      <c r="B44" s="50" t="s">
        <v>139</v>
      </c>
      <c r="C44" s="124"/>
      <c r="D44" s="124">
        <v>0</v>
      </c>
    </row>
    <row r="45" spans="1:4" ht="38.25">
      <c r="A45" s="49" t="s">
        <v>140</v>
      </c>
      <c r="B45" s="50" t="s">
        <v>141</v>
      </c>
      <c r="C45" s="124"/>
      <c r="D45" s="124">
        <v>0</v>
      </c>
    </row>
    <row r="46" spans="1:4" ht="12.75">
      <c r="A46" s="56" t="s">
        <v>142</v>
      </c>
      <c r="B46" s="50" t="s">
        <v>143</v>
      </c>
      <c r="C46" s="124"/>
      <c r="D46" s="124">
        <v>0</v>
      </c>
    </row>
    <row r="47" spans="1:4" ht="12.75">
      <c r="A47" s="49" t="s">
        <v>144</v>
      </c>
      <c r="B47" s="50" t="s">
        <v>145</v>
      </c>
      <c r="C47" s="124"/>
      <c r="D47" s="124">
        <v>0</v>
      </c>
    </row>
    <row r="48" spans="1:4" ht="12.75">
      <c r="A48" s="49" t="s">
        <v>146</v>
      </c>
      <c r="B48" s="50" t="s">
        <v>147</v>
      </c>
      <c r="C48" s="124"/>
      <c r="D48" s="124">
        <v>0</v>
      </c>
    </row>
    <row r="49" spans="1:4" ht="12.75">
      <c r="A49" s="49" t="s">
        <v>148</v>
      </c>
      <c r="B49" s="50" t="s">
        <v>149</v>
      </c>
      <c r="C49" s="124"/>
      <c r="D49" s="124">
        <v>0</v>
      </c>
    </row>
    <row r="50" spans="1:4" ht="12.75">
      <c r="A50" s="49" t="s">
        <v>125</v>
      </c>
      <c r="B50" s="50" t="s">
        <v>150</v>
      </c>
      <c r="C50" s="124"/>
      <c r="D50" s="124">
        <v>0</v>
      </c>
    </row>
    <row r="51" spans="1:4" ht="12.75">
      <c r="A51" s="49" t="s">
        <v>151</v>
      </c>
      <c r="B51" s="50" t="s">
        <v>152</v>
      </c>
      <c r="C51" s="124"/>
      <c r="D51" s="124">
        <v>0</v>
      </c>
    </row>
    <row r="52" spans="1:4" ht="12.75">
      <c r="A52" s="49" t="s">
        <v>186</v>
      </c>
      <c r="B52" s="50" t="s">
        <v>153</v>
      </c>
      <c r="C52" s="124"/>
      <c r="D52" s="124">
        <v>0</v>
      </c>
    </row>
    <row r="53" spans="1:4" ht="25.5">
      <c r="A53" s="46" t="s">
        <v>154</v>
      </c>
      <c r="B53" s="47" t="s">
        <v>155</v>
      </c>
      <c r="C53" s="125">
        <f>C27+C40</f>
        <v>0</v>
      </c>
      <c r="D53" s="125">
        <f>D27+D40</f>
        <v>-460</v>
      </c>
    </row>
    <row r="54" spans="3:4" ht="12.75">
      <c r="C54" s="126"/>
      <c r="D54" s="126"/>
    </row>
    <row r="55" spans="1:4" s="55" customFormat="1" ht="25.5">
      <c r="A55" s="43" t="s">
        <v>71</v>
      </c>
      <c r="B55" s="43" t="s">
        <v>72</v>
      </c>
      <c r="C55" s="132" t="s">
        <v>73</v>
      </c>
      <c r="D55" s="132" t="s">
        <v>73</v>
      </c>
    </row>
    <row r="56" spans="1:4" s="55" customFormat="1" ht="12.75" customHeight="1">
      <c r="A56" s="80" t="s">
        <v>156</v>
      </c>
      <c r="B56" s="47"/>
      <c r="C56" s="133"/>
      <c r="D56" s="133"/>
    </row>
    <row r="57" spans="1:4" s="55" customFormat="1" ht="25.5">
      <c r="A57" s="46" t="s">
        <v>157</v>
      </c>
      <c r="B57" s="47" t="s">
        <v>158</v>
      </c>
      <c r="C57" s="125">
        <f>SUM(C59:C62)</f>
        <v>304500</v>
      </c>
      <c r="D57" s="125">
        <f>SUM(D59:D62)</f>
        <v>445500</v>
      </c>
    </row>
    <row r="58" spans="1:4" s="1" customFormat="1" ht="12.75">
      <c r="A58" s="49" t="s">
        <v>77</v>
      </c>
      <c r="B58" s="50"/>
      <c r="C58" s="134"/>
      <c r="D58" s="134"/>
    </row>
    <row r="59" spans="1:4" ht="12.75">
      <c r="A59" s="49" t="s">
        <v>159</v>
      </c>
      <c r="B59" s="50" t="s">
        <v>160</v>
      </c>
      <c r="C59" s="125"/>
      <c r="D59" s="124">
        <v>0</v>
      </c>
    </row>
    <row r="60" spans="1:5" s="55" customFormat="1" ht="12.75">
      <c r="A60" s="49" t="s">
        <v>161</v>
      </c>
      <c r="B60" s="50" t="s">
        <v>162</v>
      </c>
      <c r="C60" s="124">
        <v>300500</v>
      </c>
      <c r="D60" s="124">
        <v>445500</v>
      </c>
      <c r="E60" s="70"/>
    </row>
    <row r="61" spans="1:4" ht="12.75">
      <c r="A61" s="49" t="s">
        <v>187</v>
      </c>
      <c r="B61" s="50" t="s">
        <v>164</v>
      </c>
      <c r="C61" s="125"/>
      <c r="D61" s="124">
        <v>0</v>
      </c>
    </row>
    <row r="62" spans="1:4" ht="12.75">
      <c r="A62" s="49" t="s">
        <v>88</v>
      </c>
      <c r="B62" s="50" t="s">
        <v>165</v>
      </c>
      <c r="C62" s="124">
        <v>4000</v>
      </c>
      <c r="D62" s="124">
        <v>0</v>
      </c>
    </row>
    <row r="63" spans="1:4" ht="25.5">
      <c r="A63" s="46" t="s">
        <v>166</v>
      </c>
      <c r="B63" s="47">
        <v>100</v>
      </c>
      <c r="C63" s="125">
        <f>SUM(C65:C69)</f>
        <v>-119254</v>
      </c>
      <c r="D63" s="125">
        <f>SUM(D65:D69)</f>
        <v>-68113</v>
      </c>
    </row>
    <row r="64" spans="1:4" ht="12.75">
      <c r="A64" s="49" t="s">
        <v>77</v>
      </c>
      <c r="B64" s="50"/>
      <c r="C64" s="134"/>
      <c r="D64" s="134"/>
    </row>
    <row r="65" spans="1:5" ht="12.75">
      <c r="A65" s="49" t="s">
        <v>167</v>
      </c>
      <c r="B65" s="50">
        <v>101</v>
      </c>
      <c r="C65" s="124">
        <v>-119254</v>
      </c>
      <c r="D65" s="124">
        <v>-68113</v>
      </c>
      <c r="E65" s="60"/>
    </row>
    <row r="66" spans="1:4" s="55" customFormat="1" ht="12.75">
      <c r="A66" s="49" t="s">
        <v>98</v>
      </c>
      <c r="B66" s="50">
        <v>102</v>
      </c>
      <c r="C66" s="124"/>
      <c r="D66" s="124">
        <v>0</v>
      </c>
    </row>
    <row r="67" spans="1:4" ht="12.75">
      <c r="A67" s="49" t="s">
        <v>168</v>
      </c>
      <c r="B67" s="50">
        <v>103</v>
      </c>
      <c r="C67" s="124"/>
      <c r="D67" s="124">
        <v>0</v>
      </c>
    </row>
    <row r="68" spans="1:4" ht="12.75">
      <c r="A68" s="49" t="s">
        <v>169</v>
      </c>
      <c r="B68" s="50">
        <v>104</v>
      </c>
      <c r="C68" s="124"/>
      <c r="D68" s="124">
        <v>0</v>
      </c>
    </row>
    <row r="69" spans="1:4" ht="12.75">
      <c r="A69" s="49" t="s">
        <v>61</v>
      </c>
      <c r="B69" s="50">
        <v>105</v>
      </c>
      <c r="C69" s="125"/>
      <c r="D69" s="124">
        <v>0</v>
      </c>
    </row>
    <row r="70" spans="1:4" ht="25.5">
      <c r="A70" s="46" t="s">
        <v>170</v>
      </c>
      <c r="B70" s="47">
        <v>110</v>
      </c>
      <c r="C70" s="125">
        <f>C57+C63</f>
        <v>185246</v>
      </c>
      <c r="D70" s="125">
        <f>D57+D63</f>
        <v>377387</v>
      </c>
    </row>
    <row r="71" spans="1:4" ht="12.75">
      <c r="A71" s="49" t="s">
        <v>171</v>
      </c>
      <c r="B71" s="50">
        <v>120</v>
      </c>
      <c r="C71" s="134">
        <v>-1159</v>
      </c>
      <c r="D71" s="124">
        <v>704</v>
      </c>
    </row>
    <row r="72" spans="1:4" ht="25.5">
      <c r="A72" s="49" t="s">
        <v>172</v>
      </c>
      <c r="B72" s="50">
        <v>130</v>
      </c>
      <c r="C72" s="124">
        <f>C23+C53+C70+C71</f>
        <v>-371344</v>
      </c>
      <c r="D72" s="124">
        <f>D23+D53+D70+D71</f>
        <v>147877</v>
      </c>
    </row>
    <row r="73" spans="1:4" ht="25.5">
      <c r="A73" s="49" t="s">
        <v>190</v>
      </c>
      <c r="B73" s="50"/>
      <c r="C73" s="134"/>
      <c r="D73" s="124">
        <v>-6</v>
      </c>
    </row>
    <row r="74" spans="1:8" s="55" customFormat="1" ht="25.5">
      <c r="A74" s="49" t="s">
        <v>173</v>
      </c>
      <c r="B74" s="50">
        <v>140</v>
      </c>
      <c r="C74" s="124">
        <f>'[23]ОФП'!C24</f>
        <v>435481</v>
      </c>
      <c r="D74" s="131">
        <v>56961</v>
      </c>
      <c r="E74" s="154"/>
      <c r="F74" s="70"/>
      <c r="H74" s="70"/>
    </row>
    <row r="75" spans="1:8" ht="25.5">
      <c r="A75" s="49" t="s">
        <v>174</v>
      </c>
      <c r="B75" s="50">
        <v>150</v>
      </c>
      <c r="C75" s="131">
        <f>C72+C74+C73</f>
        <v>64137</v>
      </c>
      <c r="D75" s="131">
        <f>D72+D74+D73</f>
        <v>204832</v>
      </c>
      <c r="E75" s="154"/>
      <c r="F75" s="60"/>
      <c r="G75" s="60"/>
      <c r="H75" s="60"/>
    </row>
    <row r="76" spans="3:8" ht="12.75">
      <c r="C76" s="92"/>
      <c r="D76" s="92"/>
      <c r="E76" s="60"/>
      <c r="H76" s="60"/>
    </row>
    <row r="77" spans="3:5" ht="12.75">
      <c r="C77" s="92"/>
      <c r="D77" s="92"/>
      <c r="E77" s="60"/>
    </row>
    <row r="78" spans="1:5" ht="12.75">
      <c r="A78" s="31" t="s">
        <v>175</v>
      </c>
      <c r="C78" s="161" t="s">
        <v>176</v>
      </c>
      <c r="D78" s="161"/>
      <c r="E78" s="60"/>
    </row>
    <row r="79" spans="1:4" ht="12.75">
      <c r="A79" s="81" t="s">
        <v>192</v>
      </c>
      <c r="B79" s="64"/>
      <c r="C79" s="81" t="s">
        <v>194</v>
      </c>
      <c r="D79" s="82"/>
    </row>
    <row r="80" spans="1:4" ht="12.75">
      <c r="A80" s="82" t="s">
        <v>5</v>
      </c>
      <c r="B80" s="85"/>
      <c r="C80" s="162" t="s">
        <v>2</v>
      </c>
      <c r="D80" s="162"/>
    </row>
    <row r="82" spans="1:4" s="2" customFormat="1" ht="12.75">
      <c r="A82" s="31"/>
      <c r="B82" s="31"/>
      <c r="C82" s="60"/>
      <c r="D82" s="31"/>
    </row>
    <row r="83" spans="1:4" s="2" customFormat="1" ht="12.75">
      <c r="A83" s="31"/>
      <c r="B83" s="31"/>
      <c r="C83" s="31"/>
      <c r="D83" s="31"/>
    </row>
    <row r="85" spans="3:4" ht="12.75">
      <c r="C85" s="69"/>
      <c r="D85" s="61"/>
    </row>
    <row r="87" ht="12.75">
      <c r="C87" s="69"/>
    </row>
  </sheetData>
  <sheetProtection/>
  <mergeCells count="2">
    <mergeCell ref="C78:D78"/>
    <mergeCell ref="C80:D80"/>
  </mergeCells>
  <printOptions/>
  <pageMargins left="1.1023622047244095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15" sqref="F15"/>
    </sheetView>
  </sheetViews>
  <sheetFormatPr defaultColWidth="9.33203125" defaultRowHeight="11.25"/>
  <cols>
    <col min="1" max="1" width="40.5" style="3" customWidth="1"/>
    <col min="2" max="2" width="20.66015625" style="3" customWidth="1"/>
    <col min="3" max="4" width="16" style="3" customWidth="1"/>
    <col min="5" max="5" width="16" style="96" customWidth="1"/>
    <col min="6" max="6" width="13.83203125" style="96" customWidth="1"/>
    <col min="7" max="16384" width="9.33203125" style="3" customWidth="1"/>
  </cols>
  <sheetData>
    <row r="1" spans="1:6" s="74" customFormat="1" ht="12.75">
      <c r="A1" s="73">
        <v>34</v>
      </c>
      <c r="B1" s="73">
        <v>13</v>
      </c>
      <c r="C1" s="73">
        <v>13</v>
      </c>
      <c r="D1" s="73">
        <v>13</v>
      </c>
      <c r="E1" s="94">
        <v>13</v>
      </c>
      <c r="F1" s="95"/>
    </row>
    <row r="2" ht="12.75">
      <c r="A2" s="5" t="s">
        <v>55</v>
      </c>
    </row>
    <row r="3" ht="12.75">
      <c r="A3" s="31" t="s">
        <v>199</v>
      </c>
    </row>
    <row r="4" spans="1:5" ht="21" customHeight="1">
      <c r="A4" s="181"/>
      <c r="B4" s="181"/>
      <c r="C4" s="181"/>
      <c r="D4" s="181"/>
      <c r="E4" s="182" t="s">
        <v>200</v>
      </c>
    </row>
    <row r="5" spans="1:5" ht="25.5" customHeight="1">
      <c r="A5" s="23"/>
      <c r="B5" s="10" t="s">
        <v>57</v>
      </c>
      <c r="C5" s="10" t="s">
        <v>33</v>
      </c>
      <c r="D5" s="10" t="s">
        <v>34</v>
      </c>
      <c r="E5" s="97" t="s">
        <v>58</v>
      </c>
    </row>
    <row r="6" spans="1:5" ht="13.5" thickBot="1">
      <c r="A6" s="24">
        <v>43831</v>
      </c>
      <c r="B6" s="103">
        <v>4131158</v>
      </c>
      <c r="C6" s="103">
        <v>98742</v>
      </c>
      <c r="D6" s="103">
        <v>356390</v>
      </c>
      <c r="E6" s="106">
        <f>B6+C6+D6</f>
        <v>4586290</v>
      </c>
    </row>
    <row r="7" spans="1:5" ht="15" customHeight="1">
      <c r="A7" s="25" t="s">
        <v>56</v>
      </c>
      <c r="B7" s="104">
        <v>0</v>
      </c>
      <c r="C7" s="104">
        <v>0</v>
      </c>
      <c r="D7" s="104">
        <f>ОСД!D33</f>
        <v>163244</v>
      </c>
      <c r="E7" s="104">
        <f>D7</f>
        <v>163244</v>
      </c>
    </row>
    <row r="8" spans="1:7" ht="13.5" thickBot="1">
      <c r="A8" s="24">
        <v>43921</v>
      </c>
      <c r="B8" s="103">
        <f>B6+B7</f>
        <v>4131158</v>
      </c>
      <c r="C8" s="103">
        <f>C6+C7</f>
        <v>98742</v>
      </c>
      <c r="D8" s="103">
        <f>D6+D7</f>
        <v>519634</v>
      </c>
      <c r="E8" s="103">
        <f>E6+E7</f>
        <v>4749534</v>
      </c>
      <c r="G8" s="15"/>
    </row>
    <row r="9" spans="1:5" ht="15" customHeight="1">
      <c r="A9" s="25"/>
      <c r="B9" s="104"/>
      <c r="C9" s="104"/>
      <c r="D9" s="105"/>
      <c r="E9" s="105"/>
    </row>
    <row r="10" spans="1:5" ht="13.5" thickBot="1">
      <c r="A10" s="91">
        <v>44197</v>
      </c>
      <c r="B10" s="106">
        <f>B8</f>
        <v>4131158</v>
      </c>
      <c r="C10" s="106">
        <f>C8</f>
        <v>98742</v>
      </c>
      <c r="D10" s="106">
        <f>ОФП!C31</f>
        <v>933155</v>
      </c>
      <c r="E10" s="106">
        <f>B10+C10+D10</f>
        <v>5163055</v>
      </c>
    </row>
    <row r="11" spans="1:5" ht="15" customHeight="1">
      <c r="A11" s="25" t="s">
        <v>56</v>
      </c>
      <c r="B11" s="104">
        <v>0</v>
      </c>
      <c r="C11" s="104">
        <v>0</v>
      </c>
      <c r="D11" s="104">
        <f>ОСД!C33</f>
        <v>159087</v>
      </c>
      <c r="E11" s="105">
        <f>D11</f>
        <v>159087</v>
      </c>
    </row>
    <row r="12" spans="1:7" ht="13.5" thickBot="1">
      <c r="A12" s="90" t="s">
        <v>196</v>
      </c>
      <c r="B12" s="103">
        <f>B10+B11</f>
        <v>4131158</v>
      </c>
      <c r="C12" s="103">
        <f>C10+C11</f>
        <v>98742</v>
      </c>
      <c r="D12" s="103">
        <f>D10+D11</f>
        <v>1092242</v>
      </c>
      <c r="E12" s="103">
        <f>E10+E11</f>
        <v>5322142</v>
      </c>
      <c r="F12" s="156"/>
      <c r="G12" s="157"/>
    </row>
    <row r="13" spans="2:6" s="16" customFormat="1" ht="12.75">
      <c r="B13" s="83"/>
      <c r="C13" s="83"/>
      <c r="D13" s="83"/>
      <c r="E13" s="98"/>
      <c r="F13" s="96"/>
    </row>
    <row r="14" spans="2:5" ht="12.75">
      <c r="B14" s="77"/>
      <c r="C14" s="21"/>
      <c r="D14" s="21"/>
      <c r="E14" s="98"/>
    </row>
    <row r="15" spans="1:6" ht="12.75">
      <c r="A15" s="2" t="s">
        <v>60</v>
      </c>
      <c r="B15" s="77"/>
      <c r="C15" s="63" t="s">
        <v>60</v>
      </c>
      <c r="D15" s="6"/>
      <c r="E15" s="99"/>
      <c r="F15" s="3"/>
    </row>
    <row r="16" spans="1:6" ht="12.75">
      <c r="A16" s="2" t="s">
        <v>192</v>
      </c>
      <c r="C16" s="3" t="s">
        <v>194</v>
      </c>
      <c r="E16" s="100"/>
      <c r="F16" s="3"/>
    </row>
    <row r="17" spans="1:6" ht="12.75">
      <c r="A17" s="3" t="s">
        <v>5</v>
      </c>
      <c r="C17" s="3" t="s">
        <v>2</v>
      </c>
      <c r="D17" s="16"/>
      <c r="E17" s="100"/>
      <c r="F17" s="3"/>
    </row>
    <row r="18" spans="1:6" ht="12.75">
      <c r="A18" s="26"/>
      <c r="B18" s="27"/>
      <c r="C18" s="27"/>
      <c r="D18" s="27"/>
      <c r="E18" s="101"/>
      <c r="F18" s="3"/>
    </row>
    <row r="19" ht="12.75">
      <c r="D19" s="155"/>
    </row>
    <row r="20" ht="12" customHeight="1">
      <c r="D20" s="155"/>
    </row>
    <row r="21" ht="12.75">
      <c r="D21" s="157"/>
    </row>
    <row r="23" ht="12.75">
      <c r="D23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6.83203125" style="31" customWidth="1"/>
    <col min="2" max="2" width="10.16015625" style="31" customWidth="1"/>
    <col min="3" max="4" width="18.33203125" style="31" customWidth="1"/>
    <col min="5" max="5" width="12.16015625" style="32" bestFit="1" customWidth="1"/>
    <col min="6" max="6" width="18.33203125" style="31" customWidth="1"/>
    <col min="7" max="16384" width="9.33203125" style="31" customWidth="1"/>
  </cols>
  <sheetData>
    <row r="1" spans="2:4" ht="12.75">
      <c r="B1" s="163" t="s">
        <v>62</v>
      </c>
      <c r="C1" s="163"/>
      <c r="D1" s="163"/>
    </row>
    <row r="2" spans="2:4" ht="12.75">
      <c r="B2" s="163" t="s">
        <v>63</v>
      </c>
      <c r="C2" s="163"/>
      <c r="D2" s="163"/>
    </row>
    <row r="3" spans="2:4" ht="12.75">
      <c r="B3" s="163" t="s">
        <v>64</v>
      </c>
      <c r="C3" s="163"/>
      <c r="D3" s="163"/>
    </row>
    <row r="4" spans="2:4" ht="12.75">
      <c r="B4" s="163" t="s">
        <v>65</v>
      </c>
      <c r="C4" s="163"/>
      <c r="D4" s="163"/>
    </row>
    <row r="5" spans="1:4" ht="12.75">
      <c r="A5" s="33"/>
      <c r="B5" s="34"/>
      <c r="C5" s="34"/>
      <c r="D5" s="33" t="s">
        <v>66</v>
      </c>
    </row>
    <row r="6" spans="1:4" ht="12.75">
      <c r="A6" s="35" t="s">
        <v>67</v>
      </c>
      <c r="B6" s="36" t="s">
        <v>68</v>
      </c>
      <c r="C6" s="37"/>
      <c r="D6" s="37"/>
    </row>
    <row r="7" spans="1:6" ht="12.75">
      <c r="A7" s="38"/>
      <c r="B7" s="39"/>
      <c r="C7" s="40"/>
      <c r="D7" s="40"/>
      <c r="F7" s="41"/>
    </row>
    <row r="8" spans="1:4" ht="12.75">
      <c r="A8" s="160" t="s">
        <v>69</v>
      </c>
      <c r="B8" s="160"/>
      <c r="C8" s="160"/>
      <c r="D8" s="160"/>
    </row>
    <row r="9" spans="1:4" ht="12.75">
      <c r="A9" s="160" t="s">
        <v>180</v>
      </c>
      <c r="B9" s="160"/>
      <c r="C9" s="160"/>
      <c r="D9" s="160"/>
    </row>
    <row r="10" ht="12.75">
      <c r="D10" s="42" t="s">
        <v>70</v>
      </c>
    </row>
    <row r="11" spans="1:5" s="30" customFormat="1" ht="25.5">
      <c r="A11" s="43" t="s">
        <v>71</v>
      </c>
      <c r="B11" s="43" t="s">
        <v>72</v>
      </c>
      <c r="C11" s="43" t="s">
        <v>181</v>
      </c>
      <c r="D11" s="43" t="s">
        <v>182</v>
      </c>
      <c r="E11" s="44"/>
    </row>
    <row r="12" spans="1:4" ht="12.75" customHeight="1">
      <c r="A12" s="45" t="s">
        <v>74</v>
      </c>
      <c r="B12" s="45"/>
      <c r="C12" s="45"/>
      <c r="D12" s="45"/>
    </row>
    <row r="13" spans="1:4" ht="25.5">
      <c r="A13" s="46" t="s">
        <v>75</v>
      </c>
      <c r="B13" s="47" t="s">
        <v>76</v>
      </c>
      <c r="C13" s="48" t="e">
        <f>SUM(C15:C20)</f>
        <v>#REF!</v>
      </c>
      <c r="D13" s="48">
        <f>SUM(D15:D20)</f>
        <v>2405111.03355</v>
      </c>
    </row>
    <row r="14" spans="1:4" ht="12.75">
      <c r="A14" s="49" t="s">
        <v>77</v>
      </c>
      <c r="B14" s="50"/>
      <c r="C14" s="50"/>
      <c r="D14" s="50"/>
    </row>
    <row r="15" spans="1:6" ht="12.75">
      <c r="A15" s="49" t="s">
        <v>78</v>
      </c>
      <c r="B15" s="50" t="s">
        <v>79</v>
      </c>
      <c r="C15" s="51">
        <f>F15/1000</f>
        <v>0</v>
      </c>
      <c r="D15" s="51">
        <v>204295.40093</v>
      </c>
      <c r="F15" s="60"/>
    </row>
    <row r="16" spans="1:4" ht="12.75">
      <c r="A16" s="49" t="s">
        <v>80</v>
      </c>
      <c r="B16" s="50" t="s">
        <v>81</v>
      </c>
      <c r="C16" s="51"/>
      <c r="D16" s="51">
        <v>0</v>
      </c>
    </row>
    <row r="17" spans="1:6" ht="12.75">
      <c r="A17" s="49" t="s">
        <v>82</v>
      </c>
      <c r="B17" s="50" t="s">
        <v>83</v>
      </c>
      <c r="C17" s="51" t="e">
        <f>F17/1000</f>
        <v>#REF!</v>
      </c>
      <c r="D17" s="51">
        <v>1582321.4298800002</v>
      </c>
      <c r="F17" s="60" t="e">
        <f>#REF!</f>
        <v>#REF!</v>
      </c>
    </row>
    <row r="18" spans="1:6" ht="12.75">
      <c r="A18" s="49" t="s">
        <v>84</v>
      </c>
      <c r="B18" s="50" t="s">
        <v>85</v>
      </c>
      <c r="C18" s="51" t="e">
        <f>F18/1000</f>
        <v>#REF!</v>
      </c>
      <c r="D18" s="51">
        <v>0</v>
      </c>
      <c r="F18" s="60" t="e">
        <f>#REF!</f>
        <v>#REF!</v>
      </c>
    </row>
    <row r="19" spans="1:6" ht="12.75">
      <c r="A19" s="49" t="s">
        <v>86</v>
      </c>
      <c r="B19" s="50" t="s">
        <v>87</v>
      </c>
      <c r="C19" s="51" t="e">
        <f>F19/1000</f>
        <v>#REF!</v>
      </c>
      <c r="D19" s="51">
        <v>33026.60517</v>
      </c>
      <c r="F19" s="60" t="e">
        <f>#REF!</f>
        <v>#REF!</v>
      </c>
    </row>
    <row r="20" spans="1:6" ht="12.75">
      <c r="A20" s="49" t="s">
        <v>88</v>
      </c>
      <c r="B20" s="50" t="s">
        <v>89</v>
      </c>
      <c r="C20" s="51" t="e">
        <f>F20/1000</f>
        <v>#REF!</v>
      </c>
      <c r="D20" s="51">
        <v>585467.5975699994</v>
      </c>
      <c r="F20" s="60" t="e">
        <f>#REF!+#REF!</f>
        <v>#REF!</v>
      </c>
    </row>
    <row r="21" spans="1:4" ht="25.5">
      <c r="A21" s="46" t="s">
        <v>90</v>
      </c>
      <c r="B21" s="47" t="s">
        <v>91</v>
      </c>
      <c r="C21" s="48" t="e">
        <f>SUM(C23:C29)</f>
        <v>#REF!</v>
      </c>
      <c r="D21" s="48">
        <f>SUM(D23:D29)</f>
        <v>-2453726.2627200005</v>
      </c>
    </row>
    <row r="22" spans="1:4" ht="12.75">
      <c r="A22" s="49" t="s">
        <v>77</v>
      </c>
      <c r="B22" s="50"/>
      <c r="C22" s="52"/>
      <c r="D22" s="52"/>
    </row>
    <row r="23" spans="1:6" ht="12.75">
      <c r="A23" s="49" t="s">
        <v>92</v>
      </c>
      <c r="B23" s="50" t="s">
        <v>93</v>
      </c>
      <c r="C23" s="51" t="e">
        <f aca="true" t="shared" si="0" ref="C23:C29">-F23/1000</f>
        <v>#REF!</v>
      </c>
      <c r="D23" s="51">
        <v>-291054.44933</v>
      </c>
      <c r="F23" s="60" t="e">
        <f>#REF!</f>
        <v>#REF!</v>
      </c>
    </row>
    <row r="24" spans="1:6" ht="12.75">
      <c r="A24" s="49" t="s">
        <v>94</v>
      </c>
      <c r="B24" s="50" t="s">
        <v>95</v>
      </c>
      <c r="C24" s="51" t="e">
        <f t="shared" si="0"/>
        <v>#REF!</v>
      </c>
      <c r="D24" s="51">
        <f>-1997033.06946-607</f>
        <v>-1997640.06946</v>
      </c>
      <c r="F24" s="60" t="e">
        <f>#REF!</f>
        <v>#REF!</v>
      </c>
    </row>
    <row r="25" spans="1:6" ht="12.75">
      <c r="A25" s="49" t="s">
        <v>96</v>
      </c>
      <c r="B25" s="50" t="s">
        <v>97</v>
      </c>
      <c r="C25" s="51" t="e">
        <f t="shared" si="0"/>
        <v>#REF!</v>
      </c>
      <c r="D25" s="51">
        <v>-100984.09878999999</v>
      </c>
      <c r="F25" s="60" t="e">
        <f>#REF!</f>
        <v>#REF!</v>
      </c>
    </row>
    <row r="26" spans="1:6" ht="12.75">
      <c r="A26" s="49" t="s">
        <v>98</v>
      </c>
      <c r="B26" s="50" t="s">
        <v>99</v>
      </c>
      <c r="C26" s="51" t="e">
        <f t="shared" si="0"/>
        <v>#REF!</v>
      </c>
      <c r="D26" s="51">
        <v>0</v>
      </c>
      <c r="F26" s="60" t="e">
        <f>#REF!+#REF!</f>
        <v>#REF!</v>
      </c>
    </row>
    <row r="27" spans="1:6" ht="12.75">
      <c r="A27" s="49" t="s">
        <v>100</v>
      </c>
      <c r="B27" s="50" t="s">
        <v>101</v>
      </c>
      <c r="C27" s="51" t="e">
        <f t="shared" si="0"/>
        <v>#REF!</v>
      </c>
      <c r="D27" s="51">
        <v>-28116.628</v>
      </c>
      <c r="F27" s="60" t="e">
        <f>#REF!</f>
        <v>#REF!</v>
      </c>
    </row>
    <row r="28" spans="1:6" ht="12.75">
      <c r="A28" s="49" t="s">
        <v>102</v>
      </c>
      <c r="B28" s="50" t="s">
        <v>103</v>
      </c>
      <c r="C28" s="51" t="e">
        <f t="shared" si="0"/>
        <v>#REF!</v>
      </c>
      <c r="D28" s="51">
        <v>-29311.97681</v>
      </c>
      <c r="F28" s="60" t="e">
        <f>#REF!+#REF!+#REF!</f>
        <v>#REF!</v>
      </c>
    </row>
    <row r="29" spans="1:6" ht="12.75">
      <c r="A29" s="49" t="s">
        <v>104</v>
      </c>
      <c r="B29" s="50" t="s">
        <v>105</v>
      </c>
      <c r="C29" s="51" t="e">
        <f t="shared" si="0"/>
        <v>#REF!</v>
      </c>
      <c r="D29" s="51">
        <v>-6619.040330000019</v>
      </c>
      <c r="F29" s="60" t="e">
        <f>#REF!+#REF!+#REF!</f>
        <v>#REF!</v>
      </c>
    </row>
    <row r="30" spans="1:4" ht="25.5">
      <c r="A30" s="46" t="s">
        <v>106</v>
      </c>
      <c r="B30" s="47" t="s">
        <v>107</v>
      </c>
      <c r="C30" s="48" t="e">
        <f>C13+C21</f>
        <v>#REF!</v>
      </c>
      <c r="D30" s="48">
        <f>D13+D21</f>
        <v>-48615.229170000646</v>
      </c>
    </row>
    <row r="32" spans="1:4" ht="25.5">
      <c r="A32" s="43" t="s">
        <v>71</v>
      </c>
      <c r="B32" s="43" t="s">
        <v>72</v>
      </c>
      <c r="C32" s="43" t="s">
        <v>73</v>
      </c>
      <c r="D32" s="43" t="s">
        <v>73</v>
      </c>
    </row>
    <row r="33" spans="1:4" ht="12.75" customHeight="1">
      <c r="A33" s="47" t="s">
        <v>108</v>
      </c>
      <c r="B33" s="47"/>
      <c r="C33" s="47"/>
      <c r="D33" s="47"/>
    </row>
    <row r="34" spans="1:5" s="30" customFormat="1" ht="25.5">
      <c r="A34" s="46" t="s">
        <v>109</v>
      </c>
      <c r="B34" s="47" t="s">
        <v>110</v>
      </c>
      <c r="C34" s="53">
        <v>0</v>
      </c>
      <c r="D34" s="53">
        <v>0</v>
      </c>
      <c r="E34" s="44"/>
    </row>
    <row r="35" spans="1:4" ht="12.75">
      <c r="A35" s="49" t="s">
        <v>77</v>
      </c>
      <c r="B35" s="50"/>
      <c r="C35" s="50"/>
      <c r="D35" s="50"/>
    </row>
    <row r="36" spans="1:4" ht="12.75">
      <c r="A36" s="49" t="s">
        <v>111</v>
      </c>
      <c r="B36" s="50" t="s">
        <v>112</v>
      </c>
      <c r="C36" s="51">
        <v>0</v>
      </c>
      <c r="D36" s="51">
        <v>0</v>
      </c>
    </row>
    <row r="37" spans="1:4" ht="12.75">
      <c r="A37" s="49" t="s">
        <v>113</v>
      </c>
      <c r="B37" s="50" t="s">
        <v>114</v>
      </c>
      <c r="C37" s="51">
        <v>0</v>
      </c>
      <c r="D37" s="51">
        <v>0</v>
      </c>
    </row>
    <row r="38" spans="1:4" ht="12.75">
      <c r="A38" s="49" t="s">
        <v>115</v>
      </c>
      <c r="B38" s="50" t="s">
        <v>116</v>
      </c>
      <c r="C38" s="51">
        <v>0</v>
      </c>
      <c r="D38" s="51">
        <v>0</v>
      </c>
    </row>
    <row r="39" spans="1:4" ht="38.25">
      <c r="A39" s="49" t="s">
        <v>117</v>
      </c>
      <c r="B39" s="50" t="s">
        <v>118</v>
      </c>
      <c r="C39" s="51">
        <v>0</v>
      </c>
      <c r="D39" s="51">
        <v>0</v>
      </c>
    </row>
    <row r="40" spans="1:4" ht="12.75">
      <c r="A40" s="49" t="s">
        <v>119</v>
      </c>
      <c r="B40" s="50" t="s">
        <v>120</v>
      </c>
      <c r="C40" s="51">
        <v>0</v>
      </c>
      <c r="D40" s="51">
        <v>0</v>
      </c>
    </row>
    <row r="41" spans="1:4" ht="25.5">
      <c r="A41" s="49" t="s">
        <v>121</v>
      </c>
      <c r="B41" s="50" t="s">
        <v>122</v>
      </c>
      <c r="C41" s="51">
        <v>0</v>
      </c>
      <c r="D41" s="51">
        <v>0</v>
      </c>
    </row>
    <row r="42" spans="1:4" ht="12.75">
      <c r="A42" s="49" t="s">
        <v>123</v>
      </c>
      <c r="B42" s="50" t="s">
        <v>124</v>
      </c>
      <c r="C42" s="51">
        <v>0</v>
      </c>
      <c r="D42" s="51">
        <v>0</v>
      </c>
    </row>
    <row r="43" spans="1:4" ht="12.75">
      <c r="A43" s="49" t="s">
        <v>125</v>
      </c>
      <c r="B43" s="50" t="s">
        <v>126</v>
      </c>
      <c r="C43" s="51">
        <v>0</v>
      </c>
      <c r="D43" s="51">
        <v>0</v>
      </c>
    </row>
    <row r="44" spans="1:4" ht="12.75">
      <c r="A44" s="49" t="s">
        <v>127</v>
      </c>
      <c r="B44" s="50" t="s">
        <v>128</v>
      </c>
      <c r="C44" s="51">
        <v>0</v>
      </c>
      <c r="D44" s="51">
        <v>0</v>
      </c>
    </row>
    <row r="45" spans="1:4" ht="12.75">
      <c r="A45" s="49" t="s">
        <v>86</v>
      </c>
      <c r="B45" s="50" t="s">
        <v>129</v>
      </c>
      <c r="C45" s="51">
        <v>0</v>
      </c>
      <c r="D45" s="51">
        <v>0</v>
      </c>
    </row>
    <row r="46" spans="1:4" ht="12.75">
      <c r="A46" s="49" t="s">
        <v>130</v>
      </c>
      <c r="B46" s="50" t="s">
        <v>131</v>
      </c>
      <c r="C46" s="51">
        <v>0</v>
      </c>
      <c r="D46" s="51">
        <v>0</v>
      </c>
    </row>
    <row r="47" spans="1:4" ht="25.5">
      <c r="A47" s="46" t="s">
        <v>132</v>
      </c>
      <c r="B47" s="47" t="s">
        <v>133</v>
      </c>
      <c r="C47" s="53">
        <v>0</v>
      </c>
      <c r="D47" s="53">
        <v>0</v>
      </c>
    </row>
    <row r="48" spans="1:4" ht="12.75">
      <c r="A48" s="49" t="s">
        <v>77</v>
      </c>
      <c r="B48" s="50"/>
      <c r="C48" s="48"/>
      <c r="D48" s="48"/>
    </row>
    <row r="49" spans="1:13" s="55" customFormat="1" ht="12.75">
      <c r="A49" s="49" t="s">
        <v>134</v>
      </c>
      <c r="B49" s="50" t="s">
        <v>135</v>
      </c>
      <c r="C49" s="51">
        <v>0</v>
      </c>
      <c r="D49" s="51">
        <v>0</v>
      </c>
      <c r="E49" s="54"/>
      <c r="K49" s="31"/>
      <c r="L49" s="31"/>
      <c r="M49" s="31"/>
    </row>
    <row r="50" spans="1:4" ht="12.75">
      <c r="A50" s="49" t="s">
        <v>136</v>
      </c>
      <c r="B50" s="50" t="s">
        <v>137</v>
      </c>
      <c r="C50" s="51">
        <v>0</v>
      </c>
      <c r="D50" s="51">
        <v>0</v>
      </c>
    </row>
    <row r="51" spans="1:4" ht="12.75">
      <c r="A51" s="49" t="s">
        <v>138</v>
      </c>
      <c r="B51" s="50" t="s">
        <v>139</v>
      </c>
      <c r="C51" s="51">
        <v>0</v>
      </c>
      <c r="D51" s="51">
        <v>0</v>
      </c>
    </row>
    <row r="52" spans="1:4" ht="38.25">
      <c r="A52" s="49" t="s">
        <v>140</v>
      </c>
      <c r="B52" s="50" t="s">
        <v>141</v>
      </c>
      <c r="C52" s="51">
        <v>0</v>
      </c>
      <c r="D52" s="51">
        <v>0</v>
      </c>
    </row>
    <row r="53" spans="1:4" ht="12.75">
      <c r="A53" s="56" t="s">
        <v>142</v>
      </c>
      <c r="B53" s="50" t="s">
        <v>143</v>
      </c>
      <c r="C53" s="51">
        <v>0</v>
      </c>
      <c r="D53" s="51">
        <v>0</v>
      </c>
    </row>
    <row r="54" spans="1:4" ht="12.75">
      <c r="A54" s="49" t="s">
        <v>144</v>
      </c>
      <c r="B54" s="50" t="s">
        <v>145</v>
      </c>
      <c r="C54" s="51">
        <v>0</v>
      </c>
      <c r="D54" s="51">
        <v>0</v>
      </c>
    </row>
    <row r="55" spans="1:4" ht="12.75">
      <c r="A55" s="49" t="s">
        <v>146</v>
      </c>
      <c r="B55" s="50" t="s">
        <v>147</v>
      </c>
      <c r="C55" s="51">
        <v>0</v>
      </c>
      <c r="D55" s="51">
        <v>0</v>
      </c>
    </row>
    <row r="56" spans="1:4" ht="12.75">
      <c r="A56" s="49" t="s">
        <v>148</v>
      </c>
      <c r="B56" s="50" t="s">
        <v>149</v>
      </c>
      <c r="C56" s="51">
        <v>0</v>
      </c>
      <c r="D56" s="51">
        <v>0</v>
      </c>
    </row>
    <row r="57" spans="1:4" ht="12.75">
      <c r="A57" s="49" t="s">
        <v>125</v>
      </c>
      <c r="B57" s="50" t="s">
        <v>150</v>
      </c>
      <c r="C57" s="51">
        <v>0</v>
      </c>
      <c r="D57" s="51">
        <v>0</v>
      </c>
    </row>
    <row r="58" spans="1:4" ht="12.75">
      <c r="A58" s="49" t="s">
        <v>151</v>
      </c>
      <c r="B58" s="50" t="s">
        <v>152</v>
      </c>
      <c r="C58" s="51">
        <v>0</v>
      </c>
      <c r="D58" s="51">
        <v>0</v>
      </c>
    </row>
    <row r="59" spans="1:4" ht="12.75">
      <c r="A59" s="49" t="s">
        <v>104</v>
      </c>
      <c r="B59" s="50" t="s">
        <v>153</v>
      </c>
      <c r="C59" s="51">
        <v>0</v>
      </c>
      <c r="D59" s="51">
        <v>0</v>
      </c>
    </row>
    <row r="60" spans="1:4" ht="25.5">
      <c r="A60" s="46" t="s">
        <v>154</v>
      </c>
      <c r="B60" s="47" t="s">
        <v>155</v>
      </c>
      <c r="C60" s="48">
        <v>0</v>
      </c>
      <c r="D60" s="48">
        <v>0</v>
      </c>
    </row>
    <row r="62" spans="1:5" s="55" customFormat="1" ht="25.5">
      <c r="A62" s="43" t="s">
        <v>71</v>
      </c>
      <c r="B62" s="43" t="s">
        <v>72</v>
      </c>
      <c r="C62" s="43" t="s">
        <v>73</v>
      </c>
      <c r="D62" s="43" t="s">
        <v>73</v>
      </c>
      <c r="E62" s="54"/>
    </row>
    <row r="63" spans="1:5" s="55" customFormat="1" ht="12.75" customHeight="1">
      <c r="A63" s="47" t="s">
        <v>156</v>
      </c>
      <c r="B63" s="47"/>
      <c r="C63" s="47"/>
      <c r="D63" s="47"/>
      <c r="E63" s="54"/>
    </row>
    <row r="64" spans="1:5" s="55" customFormat="1" ht="25.5">
      <c r="A64" s="46" t="s">
        <v>157</v>
      </c>
      <c r="B64" s="47" t="s">
        <v>158</v>
      </c>
      <c r="C64" s="48" t="e">
        <f>SUM(C66:C69)</f>
        <v>#REF!</v>
      </c>
      <c r="D64" s="48">
        <f>SUM(D66:D69)</f>
        <v>0</v>
      </c>
      <c r="E64" s="54"/>
    </row>
    <row r="65" spans="1:5" s="1" customFormat="1" ht="12.75">
      <c r="A65" s="49" t="s">
        <v>77</v>
      </c>
      <c r="B65" s="50"/>
      <c r="C65" s="57"/>
      <c r="D65" s="57">
        <v>0</v>
      </c>
      <c r="E65" s="58"/>
    </row>
    <row r="66" spans="1:4" ht="12.75">
      <c r="A66" s="49" t="s">
        <v>159</v>
      </c>
      <c r="B66" s="50" t="s">
        <v>160</v>
      </c>
      <c r="C66" s="48">
        <v>0</v>
      </c>
      <c r="D66" s="48">
        <v>0</v>
      </c>
    </row>
    <row r="67" spans="1:6" s="55" customFormat="1" ht="12.75">
      <c r="A67" s="49" t="s">
        <v>161</v>
      </c>
      <c r="B67" s="50" t="s">
        <v>162</v>
      </c>
      <c r="C67" s="48" t="e">
        <f>F67/1000</f>
        <v>#REF!</v>
      </c>
      <c r="D67" s="48">
        <v>0</v>
      </c>
      <c r="E67" s="54"/>
      <c r="F67" s="70" t="e">
        <f>#REF!</f>
        <v>#REF!</v>
      </c>
    </row>
    <row r="68" spans="1:4" ht="12.75">
      <c r="A68" s="49" t="s">
        <v>163</v>
      </c>
      <c r="B68" s="50" t="s">
        <v>164</v>
      </c>
      <c r="C68" s="48">
        <v>0</v>
      </c>
      <c r="D68" s="48">
        <v>0</v>
      </c>
    </row>
    <row r="69" spans="1:4" ht="12.75">
      <c r="A69" s="49" t="s">
        <v>88</v>
      </c>
      <c r="B69" s="50" t="s">
        <v>165</v>
      </c>
      <c r="C69" s="51">
        <v>0</v>
      </c>
      <c r="D69" s="48">
        <v>0</v>
      </c>
    </row>
    <row r="70" spans="1:4" ht="25.5">
      <c r="A70" s="46" t="s">
        <v>166</v>
      </c>
      <c r="B70" s="47">
        <v>100</v>
      </c>
      <c r="C70" s="48" t="e">
        <f>SUM(C72:C76)</f>
        <v>#REF!</v>
      </c>
      <c r="D70" s="48">
        <f>SUM(D72:D76)</f>
        <v>-16859.485</v>
      </c>
    </row>
    <row r="71" spans="1:4" ht="12.75">
      <c r="A71" s="49" t="s">
        <v>77</v>
      </c>
      <c r="B71" s="50"/>
      <c r="C71" s="57"/>
      <c r="D71" s="57"/>
    </row>
    <row r="72" spans="1:6" ht="12.75">
      <c r="A72" s="49" t="s">
        <v>167</v>
      </c>
      <c r="B72" s="50">
        <v>101</v>
      </c>
      <c r="C72" s="51" t="e">
        <f>-F72/1000</f>
        <v>#REF!</v>
      </c>
      <c r="D72" s="51">
        <v>-16859.485</v>
      </c>
      <c r="F72" s="60" t="e">
        <f>#REF!+#REF!</f>
        <v>#REF!</v>
      </c>
    </row>
    <row r="73" spans="1:5" s="55" customFormat="1" ht="12.75">
      <c r="A73" s="49" t="s">
        <v>98</v>
      </c>
      <c r="B73" s="50">
        <v>102</v>
      </c>
      <c r="C73" s="51">
        <v>0</v>
      </c>
      <c r="D73" s="51">
        <v>0</v>
      </c>
      <c r="E73" s="54"/>
    </row>
    <row r="74" spans="1:4" ht="12.75">
      <c r="A74" s="49" t="s">
        <v>168</v>
      </c>
      <c r="B74" s="50">
        <v>103</v>
      </c>
      <c r="C74" s="48">
        <v>0</v>
      </c>
      <c r="D74" s="48">
        <v>0</v>
      </c>
    </row>
    <row r="75" spans="1:4" ht="12.75">
      <c r="A75" s="49" t="s">
        <v>169</v>
      </c>
      <c r="B75" s="50">
        <v>104</v>
      </c>
      <c r="C75" s="48">
        <v>0</v>
      </c>
      <c r="D75" s="48">
        <v>0</v>
      </c>
    </row>
    <row r="76" spans="1:4" ht="12.75">
      <c r="A76" s="49" t="s">
        <v>61</v>
      </c>
      <c r="B76" s="50">
        <v>105</v>
      </c>
      <c r="C76" s="48">
        <v>0</v>
      </c>
      <c r="D76" s="48">
        <v>0</v>
      </c>
    </row>
    <row r="77" spans="1:4" ht="25.5">
      <c r="A77" s="46" t="s">
        <v>170</v>
      </c>
      <c r="B77" s="47">
        <v>110</v>
      </c>
      <c r="C77" s="48" t="e">
        <f>C64+C70</f>
        <v>#REF!</v>
      </c>
      <c r="D77" s="48">
        <f>D64+D70</f>
        <v>-16859.485</v>
      </c>
    </row>
    <row r="78" spans="1:6" ht="12.75">
      <c r="A78" s="49" t="s">
        <v>171</v>
      </c>
      <c r="B78" s="50">
        <v>120</v>
      </c>
      <c r="C78" s="57" t="e">
        <f>F78/1000</f>
        <v>#REF!</v>
      </c>
      <c r="D78" s="57">
        <v>1228</v>
      </c>
      <c r="F78" s="60" t="e">
        <f>#REF!-#REF!</f>
        <v>#REF!</v>
      </c>
    </row>
    <row r="79" spans="1:4" ht="25.5">
      <c r="A79" s="49" t="s">
        <v>172</v>
      </c>
      <c r="B79" s="50">
        <v>130</v>
      </c>
      <c r="C79" s="51" t="e">
        <f>C30+C60+C77+C78</f>
        <v>#REF!</v>
      </c>
      <c r="D79" s="51">
        <f>D30+D60+D77+D78</f>
        <v>-64246.71417000065</v>
      </c>
    </row>
    <row r="80" spans="1:6" s="55" customFormat="1" ht="25.5">
      <c r="A80" s="49" t="s">
        <v>173</v>
      </c>
      <c r="B80" s="50">
        <v>140</v>
      </c>
      <c r="C80" s="57" t="e">
        <f>F80/1000</f>
        <v>#REF!</v>
      </c>
      <c r="D80" s="57">
        <v>110346</v>
      </c>
      <c r="E80" s="54"/>
      <c r="F80" s="70" t="e">
        <f>#REF!</f>
        <v>#REF!</v>
      </c>
    </row>
    <row r="81" spans="1:5" ht="25.5">
      <c r="A81" s="49" t="s">
        <v>174</v>
      </c>
      <c r="B81" s="50">
        <v>150</v>
      </c>
      <c r="C81" s="59" t="e">
        <f>C79+C80</f>
        <v>#REF!</v>
      </c>
      <c r="D81" s="59">
        <f>D79+D80</f>
        <v>46099.28582999935</v>
      </c>
      <c r="E81" s="32">
        <v>22125503.130000003</v>
      </c>
    </row>
    <row r="82" spans="3:7" s="32" customFormat="1" ht="12.75">
      <c r="C82" s="75" t="e">
        <f>#REF!/1000</f>
        <v>#REF!</v>
      </c>
      <c r="D82" s="75"/>
      <c r="F82" s="76"/>
      <c r="G82" s="76"/>
    </row>
    <row r="83" spans="3:4" s="32" customFormat="1" ht="12.75">
      <c r="C83" s="75" t="e">
        <f>C81-C82</f>
        <v>#REF!</v>
      </c>
      <c r="D83" s="75"/>
    </row>
    <row r="84" spans="1:5" ht="12.75">
      <c r="A84" s="31" t="s">
        <v>175</v>
      </c>
      <c r="C84" s="164" t="s">
        <v>176</v>
      </c>
      <c r="D84" s="164"/>
      <c r="E84" s="62"/>
    </row>
    <row r="85" spans="1:4" ht="12.75">
      <c r="A85" s="63" t="s">
        <v>178</v>
      </c>
      <c r="B85" s="64"/>
      <c r="C85" s="63" t="s">
        <v>3</v>
      </c>
      <c r="D85" s="65"/>
    </row>
    <row r="86" spans="1:4" ht="12.75">
      <c r="A86" s="66" t="s">
        <v>177</v>
      </c>
      <c r="B86" s="66"/>
      <c r="C86" s="66"/>
      <c r="D86" s="66"/>
    </row>
    <row r="88" spans="1:11" s="2" customFormat="1" ht="12.75">
      <c r="A88" s="31"/>
      <c r="B88" s="31"/>
      <c r="C88" s="31"/>
      <c r="D88" s="31"/>
      <c r="E88" s="64"/>
      <c r="I88" s="64"/>
      <c r="J88" s="67"/>
      <c r="K88" s="68"/>
    </row>
    <row r="89" spans="1:11" s="2" customFormat="1" ht="12.75">
      <c r="A89" s="31"/>
      <c r="B89" s="31"/>
      <c r="C89" s="31"/>
      <c r="D89" s="31"/>
      <c r="E89" s="64"/>
      <c r="I89" s="64"/>
      <c r="J89" s="64"/>
      <c r="K89" s="68"/>
    </row>
    <row r="91" spans="3:4" ht="12.75">
      <c r="C91" s="69"/>
      <c r="D91" s="61"/>
    </row>
    <row r="93" ht="12.75">
      <c r="C93" s="69"/>
    </row>
    <row r="94" spans="3:6" ht="12.75">
      <c r="C94" s="61" t="e">
        <f>C13+C64+C78</f>
        <v>#REF!</v>
      </c>
      <c r="F94" s="71">
        <v>35193170.18</v>
      </c>
    </row>
    <row r="95" spans="3:6" ht="12.75">
      <c r="C95" s="61" t="e">
        <f>C21+C70</f>
        <v>#REF!</v>
      </c>
      <c r="F95" s="71">
        <v>86274.39</v>
      </c>
    </row>
    <row r="96" ht="12.75">
      <c r="F96" s="60">
        <f>SUM(F94:F95)</f>
        <v>35279444.57</v>
      </c>
    </row>
  </sheetData>
  <sheetProtection/>
  <mergeCells count="7">
    <mergeCell ref="C84:D84"/>
    <mergeCell ref="B1:D1"/>
    <mergeCell ref="B2:D2"/>
    <mergeCell ref="B3:D3"/>
    <mergeCell ref="B4:D4"/>
    <mergeCell ref="A8:D8"/>
    <mergeCell ref="A9:D9"/>
  </mergeCells>
  <hyperlinks>
    <hyperlink ref="B2" r:id="rId1" display="jl:30820087.0"/>
  </hyperlink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8" r:id="rId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Анар Куйлыбаева</dc:creator>
  <cp:keywords/>
  <dc:description/>
  <cp:lastModifiedBy>Gulden</cp:lastModifiedBy>
  <cp:lastPrinted>2021-05-12T11:52:55Z</cp:lastPrinted>
  <dcterms:created xsi:type="dcterms:W3CDTF">2015-04-17T09:13:40Z</dcterms:created>
  <dcterms:modified xsi:type="dcterms:W3CDTF">2021-05-12T11:58:51Z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