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405" activeTab="3"/>
  </bookViews>
  <sheets>
    <sheet name="Отчет о фин положении" sheetId="3" r:id="rId1"/>
    <sheet name="Отчет о совокупном доходе" sheetId="4" r:id="rId2"/>
    <sheet name="ОДДС" sheetId="8" r:id="rId3"/>
    <sheet name="Движение капитала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</externalReferences>
  <definedNames>
    <definedName name="\a" localSheetId="2">#REF!</definedName>
    <definedName name="\a">#REF!</definedName>
    <definedName name="\g">[1]IPR_VOG!$P$8</definedName>
    <definedName name="\h">[1]IPR_VOG!$P$4:$Q$4</definedName>
    <definedName name="\m" localSheetId="2">#REF!</definedName>
    <definedName name="\m">#REF!</definedName>
    <definedName name="\n" localSheetId="2">#REF!</definedName>
    <definedName name="\n">#REF!</definedName>
    <definedName name="\o" localSheetId="2">#REF!</definedName>
    <definedName name="\o">#REF!</definedName>
    <definedName name="\p">[1]IPR_VOG!$P$6:$R$6</definedName>
    <definedName name="\q">[1]IPR_VOG!$P$2</definedName>
    <definedName name="_________USD2003">'[2]FX rates'!$B$3</definedName>
    <definedName name="_________USD2004">'[2]FX rates'!$B$2</definedName>
    <definedName name="________DAT1" localSheetId="2">#REF!</definedName>
    <definedName name="________DAT1">#REF!</definedName>
    <definedName name="________DAT2" localSheetId="2">#REF!</definedName>
    <definedName name="________DAT2">#REF!</definedName>
    <definedName name="________DAT3" localSheetId="2">#REF!</definedName>
    <definedName name="________DAT3">#REF!</definedName>
    <definedName name="________DAT4" localSheetId="2">#REF!</definedName>
    <definedName name="________DAT4">#REF!</definedName>
    <definedName name="________DAT5" localSheetId="2">#REF!</definedName>
    <definedName name="________DAT5">#REF!</definedName>
    <definedName name="________DAT9" localSheetId="2">#REF!</definedName>
    <definedName name="________DAT9">#REF!</definedName>
    <definedName name="________LHR02" localSheetId="2">#REF!</definedName>
    <definedName name="________LHR02">#REF!</definedName>
    <definedName name="________USD2003">'[2]FX rates'!$B$3</definedName>
    <definedName name="________USD2004">'[2]FX rates'!$B$2</definedName>
    <definedName name="_______DAT10" localSheetId="2">#REF!</definedName>
    <definedName name="_______DAT10">#REF!</definedName>
    <definedName name="_______DAT6" localSheetId="2">#REF!</definedName>
    <definedName name="_______DAT6">#REF!</definedName>
    <definedName name="_______DAT7" localSheetId="2">#REF!</definedName>
    <definedName name="_______DAT7">#REF!</definedName>
    <definedName name="_______DAT8" localSheetId="2">#REF!</definedName>
    <definedName name="_______DAT8">#REF!</definedName>
    <definedName name="_______LHR01" localSheetId="2">#REF!</definedName>
    <definedName name="_______LHR01">#REF!</definedName>
    <definedName name="_______LHR03" localSheetId="2">#REF!</definedName>
    <definedName name="_______LHR03">#REF!</definedName>
    <definedName name="_______LHR04" localSheetId="2">#REF!</definedName>
    <definedName name="_______LHR04">#REF!</definedName>
    <definedName name="_______LHR05" localSheetId="2">#REF!</definedName>
    <definedName name="_______LHR05">#REF!</definedName>
    <definedName name="_______LHR06" localSheetId="2">#REF!</definedName>
    <definedName name="_______LHR06">#REF!</definedName>
    <definedName name="_______LHR07" localSheetId="2">#REF!</definedName>
    <definedName name="_______LHR07">#REF!</definedName>
    <definedName name="_______LHR08" localSheetId="2">#REF!</definedName>
    <definedName name="_______LHR08">#REF!</definedName>
    <definedName name="_______LHR09" localSheetId="2">#REF!</definedName>
    <definedName name="_______LHR09">#REF!</definedName>
    <definedName name="_______LHR10" localSheetId="2">#REF!</definedName>
    <definedName name="_______LHR10">#REF!</definedName>
    <definedName name="_______LHR11" localSheetId="2">#REF!</definedName>
    <definedName name="_______LHR11">#REF!</definedName>
    <definedName name="_______LHR12" localSheetId="2">#REF!</definedName>
    <definedName name="_______LHR12">#REF!</definedName>
    <definedName name="_______LHR13" localSheetId="2">#REF!</definedName>
    <definedName name="_______LHR13">#REF!</definedName>
    <definedName name="_______LHR14" localSheetId="2">#REF!</definedName>
    <definedName name="_______LHR14">#REF!</definedName>
    <definedName name="_______LHR15" localSheetId="2">#REF!</definedName>
    <definedName name="_______LHR15">#REF!</definedName>
    <definedName name="_______LHR16" localSheetId="2">#REF!</definedName>
    <definedName name="_______LHR16">#REF!</definedName>
    <definedName name="_______LHR18" localSheetId="2">#REF!</definedName>
    <definedName name="_______LHR18">#REF!</definedName>
    <definedName name="_______LHR19" localSheetId="2">#REF!</definedName>
    <definedName name="_______LHR19">#REF!</definedName>
    <definedName name="_______LHR20" localSheetId="2">#REF!</definedName>
    <definedName name="_______LHR20">#REF!</definedName>
    <definedName name="_______LHR21" localSheetId="2">#REF!</definedName>
    <definedName name="_______LHR21">#REF!</definedName>
    <definedName name="_______LHR22" localSheetId="2">#REF!</definedName>
    <definedName name="_______LHR22">#REF!</definedName>
    <definedName name="_______LHR23" localSheetId="2">#REF!</definedName>
    <definedName name="_______LHR23">#REF!</definedName>
    <definedName name="_______LHR24" localSheetId="2">#REF!</definedName>
    <definedName name="_______LHR24">#REF!</definedName>
    <definedName name="_______LHR25" localSheetId="2">#REF!</definedName>
    <definedName name="_______LHR25">#REF!</definedName>
    <definedName name="_______LHR26" localSheetId="2">#REF!</definedName>
    <definedName name="_______LHR26">#REF!</definedName>
    <definedName name="_______LHR27" localSheetId="2">#REF!</definedName>
    <definedName name="_______LHR27">#REF!</definedName>
    <definedName name="_______LHR28" localSheetId="2">#REF!</definedName>
    <definedName name="_______LHR28">#REF!</definedName>
    <definedName name="_______LHR29" localSheetId="2">#REF!</definedName>
    <definedName name="_______LHR29">#REF!</definedName>
    <definedName name="_______LHR30" localSheetId="2">#REF!</definedName>
    <definedName name="_______LHR30">#REF!</definedName>
    <definedName name="_______LHR31" localSheetId="2">#REF!</definedName>
    <definedName name="_______LHR31">#REF!</definedName>
    <definedName name="_______LHR32" localSheetId="2">#REF!</definedName>
    <definedName name="_______LHR32">#REF!</definedName>
    <definedName name="_______LHR33" localSheetId="2">#REF!</definedName>
    <definedName name="_______LHR33">#REF!</definedName>
    <definedName name="_______LHR34" localSheetId="2">#REF!</definedName>
    <definedName name="_______LHR34">#REF!</definedName>
    <definedName name="_______LIR01" localSheetId="2">#REF!</definedName>
    <definedName name="_______LIR01">#REF!</definedName>
    <definedName name="_______LIR02" localSheetId="2">#REF!</definedName>
    <definedName name="_______LIR02">#REF!</definedName>
    <definedName name="_______LIR03" localSheetId="2">#REF!</definedName>
    <definedName name="_______LIR03">#REF!</definedName>
    <definedName name="_______LIR04" localSheetId="2">#REF!</definedName>
    <definedName name="_______LIR04">#REF!</definedName>
    <definedName name="_______LIR05" localSheetId="2">#REF!</definedName>
    <definedName name="_______LIR05">#REF!</definedName>
    <definedName name="_______LIR06" localSheetId="2">#REF!</definedName>
    <definedName name="_______LIR06">#REF!</definedName>
    <definedName name="_______LIR07" localSheetId="2">#REF!</definedName>
    <definedName name="_______LIR07">#REF!</definedName>
    <definedName name="_______LIR08" localSheetId="2">#REF!</definedName>
    <definedName name="_______LIR08">#REF!</definedName>
    <definedName name="_______LIR09" localSheetId="2">#REF!</definedName>
    <definedName name="_______LIR09">#REF!</definedName>
    <definedName name="_______LIR10" localSheetId="2">#REF!</definedName>
    <definedName name="_______LIR10">#REF!</definedName>
    <definedName name="_______LIR11" localSheetId="2">#REF!</definedName>
    <definedName name="_______LIR11">#REF!</definedName>
    <definedName name="_______LIR12" localSheetId="2">#REF!</definedName>
    <definedName name="_______LIR12">#REF!</definedName>
    <definedName name="_______LIR13" localSheetId="2">#REF!</definedName>
    <definedName name="_______LIR13">#REF!</definedName>
    <definedName name="_______LIR14" localSheetId="2">#REF!</definedName>
    <definedName name="_______LIR14">#REF!</definedName>
    <definedName name="_______LIR15" localSheetId="2">#REF!</definedName>
    <definedName name="_______LIR15">#REF!</definedName>
    <definedName name="_______LIR16" localSheetId="2">#REF!</definedName>
    <definedName name="_______LIR16">#REF!</definedName>
    <definedName name="_______LIR17" localSheetId="2">#REF!</definedName>
    <definedName name="_______LIR17">#REF!</definedName>
    <definedName name="_______LIR18" localSheetId="2">#REF!</definedName>
    <definedName name="_______LIR18">#REF!</definedName>
    <definedName name="_______LIR19" localSheetId="2">#REF!</definedName>
    <definedName name="_______LIR19">#REF!</definedName>
    <definedName name="_______LIR20" localSheetId="2">#REF!</definedName>
    <definedName name="_______LIR20">#REF!</definedName>
    <definedName name="_______LIR21" localSheetId="2">#REF!</definedName>
    <definedName name="_______LIR21">#REF!</definedName>
    <definedName name="_______LIR22" localSheetId="2">#REF!</definedName>
    <definedName name="_______LIR22">#REF!</definedName>
    <definedName name="_______LIR23" localSheetId="2">#REF!</definedName>
    <definedName name="_______LIR23">#REF!</definedName>
    <definedName name="_______LIR24" localSheetId="2">#REF!</definedName>
    <definedName name="_______LIR24">#REF!</definedName>
    <definedName name="_______LIR25" localSheetId="2">#REF!</definedName>
    <definedName name="_______LIR25">#REF!</definedName>
    <definedName name="_______LIR26" localSheetId="2">#REF!</definedName>
    <definedName name="_______LIR26">#REF!</definedName>
    <definedName name="_______LIR27" localSheetId="2">#REF!</definedName>
    <definedName name="_______LIR27">#REF!</definedName>
    <definedName name="_______LIR28" localSheetId="2">#REF!</definedName>
    <definedName name="_______LIR28">#REF!</definedName>
    <definedName name="_______LIR29" localSheetId="2">#REF!</definedName>
    <definedName name="_______LIR29">#REF!</definedName>
    <definedName name="_______LIR30" localSheetId="2">#REF!</definedName>
    <definedName name="_______LIR30">#REF!</definedName>
    <definedName name="_______LIR31" localSheetId="2">#REF!</definedName>
    <definedName name="_______LIR31">#REF!</definedName>
    <definedName name="_______LIR32" localSheetId="2">#REF!</definedName>
    <definedName name="_______LIR32">#REF!</definedName>
    <definedName name="_______LIR33" localSheetId="2">#REF!</definedName>
    <definedName name="_______LIR33">#REF!</definedName>
    <definedName name="_______USD2003">'[2]FX rates'!$B$3</definedName>
    <definedName name="_______USD2004">'[2]FX rates'!$B$2</definedName>
    <definedName name="______USD2003">'[2]FX rates'!$B$3</definedName>
    <definedName name="______USD2004">'[2]FX rates'!$B$2</definedName>
    <definedName name="_____USD2003">'[2]FX rates'!$B$3</definedName>
    <definedName name="_____USD2004">'[2]FX rates'!$B$2</definedName>
    <definedName name="____A70000" localSheetId="2">'[3]B-4'!#REF!</definedName>
    <definedName name="____A70000">'[3]B-4'!#REF!</definedName>
    <definedName name="____A80000" localSheetId="2">'[3]B-4'!#REF!</definedName>
    <definedName name="____A80000">'[3]B-4'!#REF!</definedName>
    <definedName name="____LHR17" localSheetId="2">#REF!</definedName>
    <definedName name="____LHR17">#REF!</definedName>
    <definedName name="____USD2003">'[2]FX rates'!$B$3</definedName>
    <definedName name="____USD2004">'[2]FX rates'!$B$2</definedName>
    <definedName name="___abc1" hidden="1">'[4]Prelim Cost'!$B$33:$L$33</definedName>
    <definedName name="___abc3" hidden="1">'[4]Prelim Cost'!$B$36:$L$36</definedName>
    <definedName name="___abc4" hidden="1">'[4]Prelim Cost'!$B$31:$L$31</definedName>
    <definedName name="___abc5" hidden="1">'[4]Prelim Cost'!$B$33:$L$33</definedName>
    <definedName name="___USD2003">'[2]FX rates'!$B$3</definedName>
    <definedName name="___USD2004">'[2]FX rates'!$B$2</definedName>
    <definedName name="__123Graph_A" hidden="1">[1]IPR_VOG!$U$8:$U$19</definedName>
    <definedName name="__123Graph_AOILIPR" hidden="1">[1]IPR_VOG!$B$8:$B$19</definedName>
    <definedName name="__123Graph_B" hidden="1">[1]IPR_VOG!$V$8:$V$32</definedName>
    <definedName name="__123Graph_LBL_A" hidden="1">[1]IPR_VOG!$V$8:$V$19</definedName>
    <definedName name="__123Graph_LBL_B" hidden="1">[1]IPR_VOG!$W$8:$W$32</definedName>
    <definedName name="__123Graph_X" hidden="1">[1]IPR_VOG!$T$8:$T$32</definedName>
    <definedName name="__123Graph_XOILIPR" hidden="1">[1]IPR_VOG!$D$8:$D$19</definedName>
    <definedName name="__A70000" localSheetId="2">'[3]B-4'!#REF!</definedName>
    <definedName name="__A70000">'[3]B-4'!#REF!</definedName>
    <definedName name="__A80000" localSheetId="2">'[3]B-4'!#REF!</definedName>
    <definedName name="__A80000">'[3]B-4'!#REF!</definedName>
    <definedName name="__abc1" hidden="1">'[4]Prelim Cost'!$B$33:$L$33</definedName>
    <definedName name="__abc3" hidden="1">'[4]Prelim Cost'!$B$36:$L$36</definedName>
    <definedName name="__abc4" hidden="1">'[4]Prelim Cost'!$B$31:$L$31</definedName>
    <definedName name="__abc5" hidden="1">'[4]Prelim Cost'!$B$33:$L$33</definedName>
    <definedName name="__EPS2" localSheetId="2">[5]TB!#REF!</definedName>
    <definedName name="__EPS2">[5]TB!#REF!</definedName>
    <definedName name="__EPS3" localSheetId="2">[5]TB!#REF!</definedName>
    <definedName name="__EPS3">[5]TB!#REF!</definedName>
    <definedName name="__EPS4" localSheetId="2">[5]TB!#REF!</definedName>
    <definedName name="__EPS4">[5]TB!#REF!</definedName>
    <definedName name="__IntlFixup">TRUE</definedName>
    <definedName name="__kv1" localSheetId="2">#REF!</definedName>
    <definedName name="__kv1">#REF!</definedName>
    <definedName name="__kv2" localSheetId="2">#REF!</definedName>
    <definedName name="__kv2">#REF!</definedName>
    <definedName name="__kv3" localSheetId="2">#REF!</definedName>
    <definedName name="__kv3">#REF!</definedName>
    <definedName name="__kv4" localSheetId="2">#REF!</definedName>
    <definedName name="__kv4">#REF!</definedName>
    <definedName name="__LTR01" localSheetId="2">'[6]Profit &amp; Loss Total'!#REF!</definedName>
    <definedName name="__LTR01">'[6]Profit &amp; Loss Total'!#REF!</definedName>
    <definedName name="__LTR02" localSheetId="2">'[6]Profit &amp; Loss Total'!#REF!</definedName>
    <definedName name="__LTR02">'[6]Profit &amp; Loss Total'!#REF!</definedName>
    <definedName name="__LTR03" localSheetId="2">'[6]Profit &amp; Loss Total'!#REF!</definedName>
    <definedName name="__LTR03">'[6]Profit &amp; Loss Total'!#REF!</definedName>
    <definedName name="__LTR04" localSheetId="2">'[6]Profit &amp; Loss Total'!#REF!</definedName>
    <definedName name="__LTR04">'[6]Profit &amp; Loss Total'!#REF!</definedName>
    <definedName name="__LTR05" localSheetId="2">'[6]Profit &amp; Loss Total'!#REF!</definedName>
    <definedName name="__LTR05">'[6]Profit &amp; Loss Total'!#REF!</definedName>
    <definedName name="__LTR06" localSheetId="2">'[6]Profit &amp; Loss Total'!#REF!</definedName>
    <definedName name="__LTR06">'[6]Profit &amp; Loss Total'!#REF!</definedName>
    <definedName name="__LTR07" localSheetId="2">'[6]Profit &amp; Loss Total'!#REF!</definedName>
    <definedName name="__LTR07">'[6]Profit &amp; Loss Total'!#REF!</definedName>
    <definedName name="__LTR08" localSheetId="2">'[6]Profit &amp; Loss Total'!#REF!</definedName>
    <definedName name="__LTR08">'[6]Profit &amp; Loss Total'!#REF!</definedName>
    <definedName name="__LTR09" localSheetId="2">'[6]Profit &amp; Loss Total'!#REF!</definedName>
    <definedName name="__LTR09">'[6]Profit &amp; Loss Total'!#REF!</definedName>
    <definedName name="__LTR10" localSheetId="2">'[6]Profit &amp; Loss Total'!#REF!</definedName>
    <definedName name="__LTR10">'[6]Profit &amp; Loss Total'!#REF!</definedName>
    <definedName name="__LTR11" localSheetId="2">'[6]Profit &amp; Loss Total'!#REF!</definedName>
    <definedName name="__LTR11">'[6]Profit &amp; Loss Total'!#REF!</definedName>
    <definedName name="__LTR12" localSheetId="2">'[6]Profit &amp; Loss Total'!#REF!</definedName>
    <definedName name="__LTR12">'[6]Profit &amp; Loss Total'!#REF!</definedName>
    <definedName name="__LTR13" localSheetId="2">'[6]Profit &amp; Loss Total'!#REF!</definedName>
    <definedName name="__LTR13">'[6]Profit &amp; Loss Total'!#REF!</definedName>
    <definedName name="__LTR14" localSheetId="2">'[6]Profit &amp; Loss Total'!#REF!</definedName>
    <definedName name="__LTR14">'[6]Profit &amp; Loss Total'!#REF!</definedName>
    <definedName name="__LTR15" localSheetId="2">'[6]Profit &amp; Loss Total'!#REF!</definedName>
    <definedName name="__LTR15">'[6]Profit &amp; Loss Total'!#REF!</definedName>
    <definedName name="__LTR16" localSheetId="2">'[6]Profit &amp; Loss Total'!#REF!</definedName>
    <definedName name="__LTR16">'[6]Profit &amp; Loss Total'!#REF!</definedName>
    <definedName name="__LTR17" localSheetId="2">'[6]Profit &amp; Loss Total'!#REF!</definedName>
    <definedName name="__LTR17">'[6]Profit &amp; Loss Total'!#REF!</definedName>
    <definedName name="__LTR18" localSheetId="2">'[6]Profit &amp; Loss Total'!#REF!</definedName>
    <definedName name="__LTR18">'[6]Profit &amp; Loss Total'!#REF!</definedName>
    <definedName name="__LTR19" localSheetId="2">'[6]Profit &amp; Loss Total'!#REF!</definedName>
    <definedName name="__LTR19">'[6]Profit &amp; Loss Total'!#REF!</definedName>
    <definedName name="__LTR20" localSheetId="2">'[6]Profit &amp; Loss Total'!#REF!</definedName>
    <definedName name="__LTR20">'[6]Profit &amp; Loss Total'!#REF!</definedName>
    <definedName name="__LTR21" localSheetId="2">'[6]Profit &amp; Loss Total'!#REF!</definedName>
    <definedName name="__LTR21">'[6]Profit &amp; Loss Total'!#REF!</definedName>
    <definedName name="__LTR22" localSheetId="2">'[6]Profit &amp; Loss Total'!#REF!</definedName>
    <definedName name="__LTR22">'[6]Profit &amp; Loss Total'!#REF!</definedName>
    <definedName name="__LTR23" localSheetId="2">'[6]Profit &amp; Loss Total'!#REF!</definedName>
    <definedName name="__LTR23">'[6]Profit &amp; Loss Total'!#REF!</definedName>
    <definedName name="__LTR24" localSheetId="2">'[6]Profit &amp; Loss Total'!#REF!</definedName>
    <definedName name="__LTR24">'[6]Profit &amp; Loss Total'!#REF!</definedName>
    <definedName name="__LTR25" localSheetId="2">'[6]Profit &amp; Loss Total'!#REF!</definedName>
    <definedName name="__LTR25">'[6]Profit &amp; Loss Total'!#REF!</definedName>
    <definedName name="__LTR26" localSheetId="2">'[6]Profit &amp; Loss Total'!#REF!</definedName>
    <definedName name="__LTR26">'[6]Profit &amp; Loss Total'!#REF!</definedName>
    <definedName name="__LTR27" localSheetId="2">'[6]Profit &amp; Loss Total'!#REF!</definedName>
    <definedName name="__LTR27">'[6]Profit &amp; Loss Total'!#REF!</definedName>
    <definedName name="__pl99" localSheetId="2">#REF!</definedName>
    <definedName name="__pl99">#REF!</definedName>
    <definedName name="__SCF24" localSheetId="2">'[5]PR CN'!#REF!</definedName>
    <definedName name="__SCF24">'[5]PR CN'!#REF!</definedName>
    <definedName name="__SCF25" localSheetId="2">'[5]PR CN'!#REF!</definedName>
    <definedName name="__SCF25">'[5]PR CN'!#REF!</definedName>
    <definedName name="__SCF32" localSheetId="2">'[5]PR CN'!#REF!</definedName>
    <definedName name="__SCF32">'[5]PR CN'!#REF!</definedName>
    <definedName name="__SCF33" localSheetId="2">'[5]PR CN'!#REF!</definedName>
    <definedName name="__SCF33">'[5]PR CN'!#REF!</definedName>
    <definedName name="__SCF38" localSheetId="2">'[5]PR CN'!#REF!</definedName>
    <definedName name="__SCF38">'[5]PR CN'!#REF!</definedName>
    <definedName name="__SCF39" localSheetId="2">'[5]PR CN'!#REF!</definedName>
    <definedName name="__SCF39">'[5]PR CN'!#REF!</definedName>
    <definedName name="__SP1" localSheetId="2">[7]FES!#REF!</definedName>
    <definedName name="__SP1">[7]FES!#REF!</definedName>
    <definedName name="__SP10" localSheetId="2">[7]FES!#REF!</definedName>
    <definedName name="__SP10">[7]FES!#REF!</definedName>
    <definedName name="__SP11" localSheetId="2">[7]FES!#REF!</definedName>
    <definedName name="__SP11">[7]FES!#REF!</definedName>
    <definedName name="__SP12" localSheetId="2">[7]FES!#REF!</definedName>
    <definedName name="__SP12">[7]FES!#REF!</definedName>
    <definedName name="__SP13" localSheetId="2">[7]FES!#REF!</definedName>
    <definedName name="__SP13">[7]FES!#REF!</definedName>
    <definedName name="__SP14" localSheetId="2">[7]FES!#REF!</definedName>
    <definedName name="__SP14">[7]FES!#REF!</definedName>
    <definedName name="__SP15" localSheetId="2">[7]FES!#REF!</definedName>
    <definedName name="__SP15">[7]FES!#REF!</definedName>
    <definedName name="__SP16" localSheetId="2">[7]FES!#REF!</definedName>
    <definedName name="__SP16">[7]FES!#REF!</definedName>
    <definedName name="__SP17" localSheetId="2">[7]FES!#REF!</definedName>
    <definedName name="__SP17">[7]FES!#REF!</definedName>
    <definedName name="__SP18" localSheetId="2">[7]FES!#REF!</definedName>
    <definedName name="__SP18">[7]FES!#REF!</definedName>
    <definedName name="__SP19" localSheetId="2">[7]FES!#REF!</definedName>
    <definedName name="__SP19">[7]FES!#REF!</definedName>
    <definedName name="__SP2" localSheetId="2">[7]FES!#REF!</definedName>
    <definedName name="__SP2">[7]FES!#REF!</definedName>
    <definedName name="__SP20" localSheetId="2">[7]FES!#REF!</definedName>
    <definedName name="__SP20">[7]FES!#REF!</definedName>
    <definedName name="__SP3" localSheetId="2">[7]FES!#REF!</definedName>
    <definedName name="__SP3">[7]FES!#REF!</definedName>
    <definedName name="__SP4" localSheetId="2">[7]FES!#REF!</definedName>
    <definedName name="__SP4">[7]FES!#REF!</definedName>
    <definedName name="__SP5" localSheetId="2">[7]FES!#REF!</definedName>
    <definedName name="__SP5">[7]FES!#REF!</definedName>
    <definedName name="__SP7" localSheetId="2">[7]FES!#REF!</definedName>
    <definedName name="__SP7">[7]FES!#REF!</definedName>
    <definedName name="__SP8" localSheetId="2">[7]FES!#REF!</definedName>
    <definedName name="__SP8">[7]FES!#REF!</definedName>
    <definedName name="__SP9" localSheetId="2">[7]FES!#REF!</definedName>
    <definedName name="__SP9">[7]FES!#REF!</definedName>
    <definedName name="__USD2003">'[2]FX rates'!$B$3</definedName>
    <definedName name="__USD2004">'[2]FX rates'!$B$2</definedName>
    <definedName name="__vv1" localSheetId="2">#REF!</definedName>
    <definedName name="__vv1">#REF!</definedName>
    <definedName name="__vv2" localSheetId="2">#REF!</definedName>
    <definedName name="__vv2">#REF!</definedName>
    <definedName name="__vvv1" localSheetId="2">#REF!</definedName>
    <definedName name="__vvv1">#REF!</definedName>
    <definedName name="_1__123Graph_ACHART_3" hidden="1">'[8]Prelim Cost'!$B$31:$L$31</definedName>
    <definedName name="_1233graph_CCHArER345" hidden="1">'[8]Prelim Cost'!$B$36:$L$36</definedName>
    <definedName name="_2__123Graph_BCHART_3" hidden="1">'[8]Prelim Cost'!$B$33:$L$33</definedName>
    <definedName name="_3__123Graph_CCHART_3" hidden="1">'[8]Prelim Cost'!$B$36:$L$36</definedName>
    <definedName name="_a">"SELECT AVG(kotvals.low+kotvals.hi)/2"</definedName>
    <definedName name="_a1">"SELECT Round((AVG(kotvals.low)+avg(kotvals.hi))/2),3)"</definedName>
    <definedName name="_a11" localSheetId="2">[9]ЯНВАРЬ!#REF!</definedName>
    <definedName name="_a11">[9]ЯНВАРЬ!#REF!</definedName>
    <definedName name="_A70000" localSheetId="2">'[3]B-4'!#REF!</definedName>
    <definedName name="_A70000">'[3]B-4'!#REF!</definedName>
    <definedName name="_A80000" localSheetId="2">'[3]B-4'!#REF!</definedName>
    <definedName name="_A80000">'[3]B-4'!#REF!</definedName>
    <definedName name="_abc1" hidden="1">'[4]Prelim Cost'!$B$33:$L$33</definedName>
    <definedName name="_abc3" hidden="1">'[4]Prelim Cost'!$B$36:$L$36</definedName>
    <definedName name="_abc4" hidden="1">'[4]Prelim Cost'!$B$31:$L$31</definedName>
    <definedName name="_abc5" hidden="1">'[4]Prelim Cost'!$B$33:$L$33</definedName>
    <definedName name="_ActualSales" localSheetId="2">[10]KONSOLID!#REF!</definedName>
    <definedName name="_ActualSales">[10]KONSOLID!#REF!</definedName>
    <definedName name="_b">"FROM kotirovka.kotvals, kotirovka.msgstore "</definedName>
    <definedName name="_c">"WHERE kotvals.msgid = msgstore.id AND ((kotvals.name='URALS(med)') AND (year(msgstore.kot_date)="</definedName>
    <definedName name="_d">") AND (Month(msgstore.kot_date)="</definedName>
    <definedName name="_day">'[11]Ural med'!$C$5:$M$538</definedName>
    <definedName name="_dol98" localSheetId="2">'[12]1997 fin. res.'!#REF!</definedName>
    <definedName name="_dol98">'[12]1997 fin. res.'!#REF!</definedName>
    <definedName name="_dol99" localSheetId="2">'[12]exch. rates'!#REF!</definedName>
    <definedName name="_dol99">'[12]exch. rates'!#REF!</definedName>
    <definedName name="_e">"DSN=kotirovka; uid=mkobrinetz; pwd=data@base; database=kotirovka"</definedName>
    <definedName name="_Gro01">[13]___PAR!$L$11</definedName>
    <definedName name="_Gro02">[13]___PAR!$L$12</definedName>
    <definedName name="_Gro03">[13]___PAR!$L$13</definedName>
    <definedName name="_Gro1">[13]___PAR!$O$20</definedName>
    <definedName name="_Gro2">[13]___PAR!$O$21</definedName>
    <definedName name="_Gro3">[13]___PAR!$O$22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platts">'[11]Ural med'!$C$3:$H$537</definedName>
    <definedName name="_SCF26">#N/A</definedName>
    <definedName name="_SCF27">#N/A</definedName>
    <definedName name="_Sort" localSheetId="2" hidden="1">#REF!</definedName>
    <definedName name="_Sort" hidden="1">#REF!</definedName>
    <definedName name="_sul1" localSheetId="2">#REF!</definedName>
    <definedName name="_sul1">#REF!</definedName>
    <definedName name="_USD2003">'[2]FX rates'!$B$3</definedName>
    <definedName name="_USD2004">'[2]FX rates'!$B$2</definedName>
    <definedName name="_xlnm._FilterDatabase" localSheetId="2" hidden="1">#REF!</definedName>
    <definedName name="_xlnm._FilterDatabase" hidden="1">#REF!</definedName>
    <definedName name="A" localSheetId="2">#REF!</definedName>
    <definedName name="A">#REF!</definedName>
    <definedName name="aaa" localSheetId="2">#REF!</definedName>
    <definedName name="aaa">#REF!</definedName>
    <definedName name="aaaaa">#N/A</definedName>
    <definedName name="abc" hidden="1">{#N/A,#N/A,TRUE,"Лист1";#N/A,#N/A,TRUE,"Лист2";#N/A,#N/A,TRUE,"Лист3"}</definedName>
    <definedName name="AccessDatabase" hidden="1">"C:\Мои документы\New standart\MS-Reports\Резервирование.mdb"</definedName>
    <definedName name="Account_Balance" localSheetId="2">#REF!</definedName>
    <definedName name="Account_Balance">#REF!</definedName>
    <definedName name="ad">#N/A</definedName>
    <definedName name="Address">[13]Параметры!$D$23</definedName>
    <definedName name="ads">#N/A</definedName>
    <definedName name="annualr" localSheetId="2">#REF!</definedName>
    <definedName name="annualr">#REF!</definedName>
    <definedName name="apr" localSheetId="2">#REF!</definedName>
    <definedName name="apr">#REF!</definedName>
    <definedName name="aprkzt" localSheetId="2">#REF!</definedName>
    <definedName name="aprkzt">#REF!</definedName>
    <definedName name="aprusd" localSheetId="2">#REF!</definedName>
    <definedName name="aprusd">#REF!</definedName>
    <definedName name="AreaRent">[14]Продажи!$E$8</definedName>
    <definedName name="AreaSale">[14]Продажи!$E$6</definedName>
    <definedName name="AS_SUBMITTED__">'[15]Ratios:Common-Size'!$A$8:$B$53</definedName>
    <definedName name="AS2DocOpenMode" hidden="1">"AS2DocumentEdit"</definedName>
    <definedName name="AS2HasNoAutoHeaderFooter">" "</definedName>
    <definedName name="AS2NamedRange" hidden="1">7</definedName>
    <definedName name="AS2ReportLS" hidden="1">1</definedName>
    <definedName name="AS2SyncStepLS" hidden="1">0</definedName>
    <definedName name="AS2VersionLS" hidden="1">300</definedName>
    <definedName name="Asas">[16]SMSTemp!$B$32</definedName>
    <definedName name="ASASAS">[16]SMSTemp!$B$51</definedName>
    <definedName name="asd">#N/A</definedName>
    <definedName name="aud_month" localSheetId="2">#REF!</definedName>
    <definedName name="aud_month">#REF!</definedName>
    <definedName name="aud_year" localSheetId="2">#REF!</definedName>
    <definedName name="aud_year">#REF!</definedName>
    <definedName name="AuditDate">[17]SMSTemp!$B$4</definedName>
    <definedName name="aver">'[18]IFRS FS'!$J$4</definedName>
    <definedName name="aver04">'[19]X-rates'!$F$5</definedName>
    <definedName name="avrate98">[20]assumptions!$B$6</definedName>
    <definedName name="BALANCE" localSheetId="2">#REF!</definedName>
    <definedName name="BALANCE">#REF!</definedName>
    <definedName name="Balance_Sheet" localSheetId="2">#REF!</definedName>
    <definedName name="Balance_Sheet">#REF!</definedName>
    <definedName name="basic_level">'[21]Threshold Table'!$A$6:$C$11</definedName>
    <definedName name="bcm">'[8]CamKum Prod'!$H$11</definedName>
    <definedName name="Beg_Bal" localSheetId="2">#REF!</definedName>
    <definedName name="Beg_Bal">#REF!</definedName>
    <definedName name="BG_Del" hidden="1">15</definedName>
    <definedName name="BG_Ins" hidden="1">4</definedName>
    <definedName name="BG_Mod" hidden="1">6</definedName>
    <definedName name="BILAN" localSheetId="2">[22]!BILAN</definedName>
    <definedName name="BILAN">[22]!BILAN</definedName>
    <definedName name="BlackPlatePriceBaseIn" localSheetId="2">#REF!</definedName>
    <definedName name="BlackPlatePriceBaseIn">#REF!</definedName>
    <definedName name="BlackPlatePriceOptimisticIn" localSheetId="2">#REF!</definedName>
    <definedName name="BlackPlatePriceOptimisticIn">#REF!</definedName>
    <definedName name="BlackPlatePricePessimisticIn" localSheetId="2">#REF!</definedName>
    <definedName name="BlackPlatePricePessimisticIn">#REF!</definedName>
    <definedName name="BLACKPLATES" localSheetId="2">#REF!</definedName>
    <definedName name="BLACKPLATES">#REF!</definedName>
    <definedName name="BlackPlateUnitVariableKZTShareIn" localSheetId="2">#REF!</definedName>
    <definedName name="BlackPlateUnitVariableKZTShareIn">#REF!</definedName>
    <definedName name="BlackPlateUnitVariableRealIn" localSheetId="2">#REF!</definedName>
    <definedName name="BlackPlateUnitVariableRealIn">#REF!</definedName>
    <definedName name="BlackPlateVolumeBaseIn" localSheetId="2">#REF!</definedName>
    <definedName name="BlackPlateVolumeBaseIn">#REF!</definedName>
    <definedName name="BlackPlateVolumeOptimisticIn" localSheetId="2">#REF!</definedName>
    <definedName name="BlackPlateVolumeOptimisticIn">#REF!</definedName>
    <definedName name="BlackPlateVolumePessimisticIn" localSheetId="2">#REF!</definedName>
    <definedName name="BlackPlateVolumePessimisticIn">#REF!</definedName>
    <definedName name="BLAST_FURNACE" localSheetId="2">#REF!</definedName>
    <definedName name="BLAST_FURNACE">#REF!</definedName>
    <definedName name="BlkH">[13]___PAR!$K$50</definedName>
    <definedName name="BS" localSheetId="2">#REF!</definedName>
    <definedName name="BS">#REF!</definedName>
    <definedName name="BS_Detay" localSheetId="2">#REF!</definedName>
    <definedName name="BS_Detay">#REF!</definedName>
    <definedName name="ByOrder">[23]Hidden!$A$43,[23]Hidden!$A$30,[23]Hidden!$A$42,[23]Hidden!$A$3:$A$29</definedName>
    <definedName name="cad_month" localSheetId="2">#REF!</definedName>
    <definedName name="cad_month">#REF!</definedName>
    <definedName name="cad_year" localSheetId="2">#REF!</definedName>
    <definedName name="cad_year">#REF!</definedName>
    <definedName name="Calender">"Picture 5"</definedName>
    <definedName name="CapexAdditionsReal" localSheetId="2">[24]Workings!#REF!</definedName>
    <definedName name="CapexAdditionsReal">[24]Workings!#REF!</definedName>
    <definedName name="ccc" localSheetId="2">#REF!</definedName>
    <definedName name="ccc">#REF!</definedName>
    <definedName name="cccc" localSheetId="2">#REF!</definedName>
    <definedName name="cccc">#REF!</definedName>
    <definedName name="cd" localSheetId="2">[25]yO302.1!#REF!</definedName>
    <definedName name="cd">[25]yO302.1!#REF!</definedName>
    <definedName name="CF_CurrentLTDebit" localSheetId="2">'[26]Cash Flow - 2004 Workings'!#REF!</definedName>
    <definedName name="CF_CurrentLTDebit">'[26]Cash Flow - 2004 Workings'!#REF!</definedName>
    <definedName name="CF_DeferredTax" localSheetId="2">'[26]Cash Flow - 2004 Workings'!#REF!</definedName>
    <definedName name="CF_DeferredTax">'[26]Cash Flow - 2004 Workings'!#REF!</definedName>
    <definedName name="CF_Dividends" localSheetId="2">'[26]Cash Flow - 2004 Workings'!#REF!</definedName>
    <definedName name="CF_Dividends">'[26]Cash Flow - 2004 Workings'!#REF!</definedName>
    <definedName name="CF_NetIncome" localSheetId="2">'[26]Cash Flow - 2004 Workings'!#REF!</definedName>
    <definedName name="CF_NetIncome">'[26]Cash Flow - 2004 Workings'!#REF!</definedName>
    <definedName name="CF_Shares" localSheetId="2">'[26]Cash Flow - 2004 Workings'!#REF!</definedName>
    <definedName name="CF_Shares">'[26]Cash Flow - 2004 Workings'!#REF!</definedName>
    <definedName name="CF_Taxation" localSheetId="2">'[26]Cash Flow - 2004 Workings'!#REF!</definedName>
    <definedName name="CF_Taxation">'[26]Cash Flow - 2004 Workings'!#REF!</definedName>
    <definedName name="chart">[27]Sheet1!$A$3:$D$1000</definedName>
    <definedName name="CHF">91.92</definedName>
    <definedName name="chf_month" localSheetId="2">#REF!</definedName>
    <definedName name="chf_month">#REF!</definedName>
    <definedName name="chf_year" localSheetId="2">#REF!</definedName>
    <definedName name="chf_year">#REF!</definedName>
    <definedName name="cis" localSheetId="2">[25]yO302.1!#REF!</definedName>
    <definedName name="cis">[25]yO302.1!#REF!</definedName>
    <definedName name="ClientName">[17]SMSTemp!$B$3</definedName>
    <definedName name="Code" localSheetId="2">#REF!</definedName>
    <definedName name="Code">#REF!</definedName>
    <definedName name="COEFFICIENT" localSheetId="2">[28]Rev!#REF!</definedName>
    <definedName name="COEFFICIENT">[28]Rev!#REF!</definedName>
    <definedName name="COGS_from_related_parties" localSheetId="2">#REF!</definedName>
    <definedName name="COGS_from_related_parties">#REF!</definedName>
    <definedName name="CokePriceRealIn" localSheetId="2">#REF!</definedName>
    <definedName name="CokePriceRealIn">#REF!</definedName>
    <definedName name="CokeUnitVariableKZTShareIn" localSheetId="2">#REF!</definedName>
    <definedName name="CokeUnitVariableKZTShareIn">#REF!</definedName>
    <definedName name="CokeUnitVariableRealIn" localSheetId="2">#REF!</definedName>
    <definedName name="CokeUnitVariableRealIn">#REF!</definedName>
    <definedName name="CokeVolumeIn" localSheetId="2">#REF!</definedName>
    <definedName name="CokeVolumeIn">#REF!</definedName>
    <definedName name="COLD_ROLLED" localSheetId="2">#REF!</definedName>
    <definedName name="COLD_ROLLED">#REF!</definedName>
    <definedName name="Com_banks_in_D" localSheetId="2">#REF!</definedName>
    <definedName name="Com_banks_in_D">#REF!</definedName>
    <definedName name="Combined_Book_Value_Totals">[29]SMSTemp!$B$42</definedName>
    <definedName name="COMMON" localSheetId="2">#REF!</definedName>
    <definedName name="COMMON">#REF!</definedName>
    <definedName name="COMPBAL" localSheetId="2">#REF!</definedName>
    <definedName name="COMPBAL">#REF!</definedName>
    <definedName name="CompOt">#N/A</definedName>
    <definedName name="CompRas">#N/A</definedName>
    <definedName name="CONSTRUCTION" localSheetId="2">#REF!</definedName>
    <definedName name="CONSTRUCTION">#REF!</definedName>
    <definedName name="CONVERTER" localSheetId="2">#REF!</definedName>
    <definedName name="CONVERTER">#REF!</definedName>
    <definedName name="Cost" localSheetId="2">#REF!</definedName>
    <definedName name="Cost">#REF!</definedName>
    <definedName name="COST_OF_CAPITAL" localSheetId="2">'[30]I-S'!#REF!</definedName>
    <definedName name="COST_OF_CAPITAL">'[30]I-S'!#REF!</definedName>
    <definedName name="COVERS" localSheetId="2">#REF!</definedName>
    <definedName name="COVERS">#REF!</definedName>
    <definedName name="CoversPriceBaseIn" localSheetId="2">#REF!</definedName>
    <definedName name="CoversPriceBaseIn">#REF!</definedName>
    <definedName name="CoversPriceOptimisticIn" localSheetId="2">#REF!</definedName>
    <definedName name="CoversPriceOptimisticIn">#REF!</definedName>
    <definedName name="CoversPricePessimisticIn" localSheetId="2">#REF!</definedName>
    <definedName name="CoversPricePessimisticIn">#REF!</definedName>
    <definedName name="CoversUnitVariableKZTShareIn" localSheetId="2">#REF!</definedName>
    <definedName name="CoversUnitVariableKZTShareIn">#REF!</definedName>
    <definedName name="CoversUnitVariableRealIn" localSheetId="2">#REF!</definedName>
    <definedName name="CoversUnitVariableRealIn">#REF!</definedName>
    <definedName name="CoversVolumeBaseIn" localSheetId="2">#REF!</definedName>
    <definedName name="CoversVolumeBaseIn">#REF!</definedName>
    <definedName name="CoversVolumeOptimisticIn" localSheetId="2">#REF!</definedName>
    <definedName name="CoversVolumeOptimisticIn">#REF!</definedName>
    <definedName name="CoversVolumePessimisticIn" localSheetId="2">#REF!</definedName>
    <definedName name="CoversVolumePessimisticIn">#REF!</definedName>
    <definedName name="CRCPriceBaseIn" localSheetId="2">#REF!</definedName>
    <definedName name="CRCPriceBaseIn">#REF!</definedName>
    <definedName name="CRCPriceOptimisticIn" localSheetId="2">#REF!</definedName>
    <definedName name="CRCPriceOptimisticIn">#REF!</definedName>
    <definedName name="CRCPricePessimisticIn" localSheetId="2">#REF!</definedName>
    <definedName name="CRCPricePessimisticIn">#REF!</definedName>
    <definedName name="CRCUnitVariableKZTShareIn" localSheetId="2">#REF!</definedName>
    <definedName name="CRCUnitVariableKZTShareIn">#REF!</definedName>
    <definedName name="CRCUnitVariableRealIn" localSheetId="2">#REF!</definedName>
    <definedName name="CRCUnitVariableRealIn">#REF!</definedName>
    <definedName name="CRCVolumeBaseIn" localSheetId="2">#REF!</definedName>
    <definedName name="CRCVolumeBaseIn">#REF!</definedName>
    <definedName name="CRCVolumeOptimisticIn" localSheetId="2">#REF!</definedName>
    <definedName name="CRCVolumeOptimisticIn">#REF!</definedName>
    <definedName name="CRCVolumePessimisticIn" localSheetId="2">#REF!</definedName>
    <definedName name="CRCVolumePessimisticIn">#REF!</definedName>
    <definedName name="crkf" hidden="1">{#N/A,#N/A,FALSE,"Aging Summary";#N/A,#N/A,FALSE,"Ratio Analysis";#N/A,#N/A,FALSE,"Test 120 Day Accts";#N/A,#N/A,FALSE,"Tickmarks"}</definedName>
    <definedName name="csnab" localSheetId="2">[25]yO302.1!#REF!</definedName>
    <definedName name="csnab">[25]yO302.1!#REF!</definedName>
    <definedName name="ct" localSheetId="2">[25]yO302.1!#REF!</definedName>
    <definedName name="ct">[25]yO302.1!#REF!</definedName>
    <definedName name="cv" localSheetId="2">[25]yO302.1!#REF!</definedName>
    <definedName name="cv">[25]yO302.1!#REF!</definedName>
    <definedName name="cvo" localSheetId="2">[25]yO302.1!#REF!</definedName>
    <definedName name="cvo">[25]yO302.1!#REF!</definedName>
    <definedName name="cyp">'[31]FS-97'!$BA$90</definedName>
    <definedName name="czhs" localSheetId="2">[25]yO302.1!#REF!</definedName>
    <definedName name="czhs">[25]yO302.1!#REF!</definedName>
    <definedName name="d">{#N/A,#N/A,FALSE,"Aging Summary";#N/A,#N/A,FALSE,"Ratio Analysis";#N/A,#N/A,FALSE,"Test 120 Day Accts";#N/A,#N/A,FALSE,"Tickmarks"}</definedName>
    <definedName name="Data" localSheetId="2">#REF!</definedName>
    <definedName name="Data">#REF!</definedName>
    <definedName name="DateFrom">[32]Выбор!$B$9</definedName>
    <definedName name="DCF_">'[15]FCF:Common-Size'!$A$4:$N$218</definedName>
    <definedName name="DCFGROW">[15]FCF:Schedules!$A$2:$L$126</definedName>
    <definedName name="dd">#N/A</definedName>
    <definedName name="deltawc" localSheetId="2">[33]definitions!#REF!</definedName>
    <definedName name="deltawc">[33]definitions!#REF!</definedName>
    <definedName name="DEM">68.91</definedName>
    <definedName name="dem_month" localSheetId="2">#REF!</definedName>
    <definedName name="dem_month">#REF!</definedName>
    <definedName name="dem_year" localSheetId="2">#REF!</definedName>
    <definedName name="dem_year">#REF!</definedName>
    <definedName name="DeprB">[14]Данные!$D$20</definedName>
    <definedName name="DeprC">[14]Данные!$D$22</definedName>
    <definedName name="DeprM">[14]Данные!$D$21</definedName>
    <definedName name="diesel">"Chart 8"</definedName>
    <definedName name="Difference" localSheetId="2">#REF!</definedName>
    <definedName name="Difference">#REF!</definedName>
    <definedName name="Disaggregations" localSheetId="2">#REF!</definedName>
    <definedName name="Disaggregations">#REF!</definedName>
    <definedName name="dola" localSheetId="2">'[12]1997 fin. res.'!#REF!</definedName>
    <definedName name="dola">'[12]1997 fin. res.'!#REF!</definedName>
    <definedName name="dolb1997" localSheetId="2">'[12]exch. rates'!#REF!</definedName>
    <definedName name="dolb1997">'[12]exch. rates'!#REF!</definedName>
    <definedName name="dole97" localSheetId="2">'[12]exch. rates'!#REF!</definedName>
    <definedName name="dole97">'[12]exch. rates'!#REF!</definedName>
    <definedName name="dolrate">[34]Rev!$I$254</definedName>
    <definedName name="dolrateb" localSheetId="2">'[12]1997 fin. res.'!#REF!</definedName>
    <definedName name="dolrateb">'[12]1997 fin. res.'!#REF!</definedName>
    <definedName name="dolratee" localSheetId="2">'[12]1997 fin. res.'!#REF!</definedName>
    <definedName name="dolratee">'[12]1997 fin. res.'!#REF!</definedName>
    <definedName name="Druck1" localSheetId="2">#REF!</definedName>
    <definedName name="Druck1">#REF!</definedName>
    <definedName name="Druck10" localSheetId="2">#REF!</definedName>
    <definedName name="Druck10">#REF!</definedName>
    <definedName name="Druck2" localSheetId="2">#REF!</definedName>
    <definedName name="Druck2">#REF!</definedName>
    <definedName name="Druck3" localSheetId="2">#REF!</definedName>
    <definedName name="Druck3">#REF!</definedName>
    <definedName name="Druck4" localSheetId="2">#REF!</definedName>
    <definedName name="Druck4">#REF!</definedName>
    <definedName name="Druck5" localSheetId="2">#REF!</definedName>
    <definedName name="Druck5">#REF!</definedName>
    <definedName name="Druck7" localSheetId="2">#REF!</definedName>
    <definedName name="Druck7">#REF!</definedName>
    <definedName name="Druck8" localSheetId="2">#REF!</definedName>
    <definedName name="Druck8">#REF!</definedName>
    <definedName name="ds">[35]SMSTemp!$B$13</definedName>
    <definedName name="Due_to_related_parties" localSheetId="2">#REF!</definedName>
    <definedName name="Due_to_related_parties">#REF!</definedName>
    <definedName name="E" localSheetId="2">[9]ЯНВАРЬ!#REF!</definedName>
    <definedName name="E">[9]ЯНВАРЬ!#REF!</definedName>
    <definedName name="EBRD_for_D" localSheetId="2">#REF!</definedName>
    <definedName name="EBRD_for_D">#REF!</definedName>
    <definedName name="EBTRD_for_D" localSheetId="2">#REF!</definedName>
    <definedName name="EBTRD_for_D">#REF!</definedName>
    <definedName name="EBTRD_fro_D" localSheetId="2">#REF!</definedName>
    <definedName name="EBTRD_fro_D">#REF!</definedName>
    <definedName name="ede">#N/A</definedName>
    <definedName name="eee">#N/A</definedName>
    <definedName name="END" localSheetId="2">'[36]L&amp;E'!#REF!</definedName>
    <definedName name="END">'[36]L&amp;E'!#REF!</definedName>
    <definedName name="End_Bal" localSheetId="2">#REF!</definedName>
    <definedName name="End_Bal">#REF!</definedName>
    <definedName name="EnergyConcPriceRealIn" localSheetId="2">#REF!</definedName>
    <definedName name="EnergyConcPriceRealIn">#REF!</definedName>
    <definedName name="EnergyConcUnitVariableKZTShareIn" localSheetId="2">#REF!</definedName>
    <definedName name="EnergyConcUnitVariableKZTShareIn">#REF!</definedName>
    <definedName name="EnergyConcUnitVariableRealIn" localSheetId="2">#REF!</definedName>
    <definedName name="EnergyConcUnitVariableRealIn">#REF!</definedName>
    <definedName name="EnergyConcVolumeIn" localSheetId="2">#REF!</definedName>
    <definedName name="EnergyConcVolumeIn">#REF!</definedName>
    <definedName name="EUR">134.77</definedName>
    <definedName name="euro_month" localSheetId="2">#REF!</definedName>
    <definedName name="euro_month">#REF!</definedName>
    <definedName name="euro_year" localSheetId="2">#REF!</definedName>
    <definedName name="euro_year">#REF!</definedName>
    <definedName name="ew">#N/A</definedName>
    <definedName name="ewr" localSheetId="2">[37]ЯНВАРЬ!#REF!</definedName>
    <definedName name="ewr">[37]ЯНВАРЬ!#REF!</definedName>
    <definedName name="Exp" localSheetId="2">[13]___PAR!#REF!</definedName>
    <definedName name="Exp">[13]___PAR!#REF!</definedName>
    <definedName name="Expected_balance" localSheetId="2">#REF!</definedName>
    <definedName name="Expected_balance">#REF!</definedName>
    <definedName name="Expense" localSheetId="2">#REF!</definedName>
    <definedName name="Expense">#REF!</definedName>
    <definedName name="Extra_Pay" localSheetId="2">#REF!</definedName>
    <definedName name="Extra_Pay">#REF!</definedName>
    <definedName name="F01_2">#N/A</definedName>
    <definedName name="FactIn">'[24]Macroeconomic Assumptions'!$D$2:$P$2</definedName>
    <definedName name="FAIZ" localSheetId="2">#REF!</definedName>
    <definedName name="FAIZ">#REF!</definedName>
    <definedName name="FAIZ2" localSheetId="2">#REF!</definedName>
    <definedName name="FAIZ2">#REF!</definedName>
    <definedName name="FAIZ3" localSheetId="2">#REF!</definedName>
    <definedName name="FAIZ3">#REF!</definedName>
    <definedName name="fcostin" localSheetId="2">[28]COGS!#REF!</definedName>
    <definedName name="fcostin">[28]COGS!#REF!</definedName>
    <definedName name="fcostir" localSheetId="2">[28]COGS!#REF!</definedName>
    <definedName name="fcostir">[28]COGS!#REF!</definedName>
    <definedName name="ffk" localSheetId="2">[38]ЯНВАРЬ!#REF!</definedName>
    <definedName name="ffk">[38]ЯНВАРЬ!#REF!</definedName>
    <definedName name="fg">#N/A</definedName>
    <definedName name="FGJK">#N/A</definedName>
    <definedName name="Fibor_Rate_12" localSheetId="2">#REF!</definedName>
    <definedName name="Fibor_Rate_12">#REF!</definedName>
    <definedName name="Fibor_Rate_3" localSheetId="2">#REF!</definedName>
    <definedName name="Fibor_Rate_3">#REF!</definedName>
    <definedName name="Fibor_Rate_6" localSheetId="2">#REF!</definedName>
    <definedName name="Fibor_Rate_6">#REF!</definedName>
    <definedName name="FilAbbr_Add">[23]Hidden!$E$42,[23]Hidden!$E$44,[23]Hidden!$E$45,[23]Hidden!$E$3:$E$29</definedName>
    <definedName name="FilAbbr_Full">[39]Hidden!$E$40,[39]Hidden!$E$41,[39]Hidden!$E$42,[39]Hidden!$E$43,[39]Hidden!$E$44,[39]Hidden!$E$3:$E$38</definedName>
    <definedName name="FILIAL">[40]Hidden1!$A$3:$A$27</definedName>
    <definedName name="Filial_add">[23]Hidden!$A$42,[23]Hidden!$A$44,[23]Hidden!$A$45,[23]Hidden!$A$3:$A$30</definedName>
    <definedName name="Filial_Full">[39]Hidden!$A$40,[39]Hidden!$A$41,[39]Hidden!$A$42,[39]Hidden!$A$43,[39]Hidden!$A$44,[39]Hidden!$A$3:$A$38</definedName>
    <definedName name="First_Hook">[29]SMSTemp!$B$36</definedName>
    <definedName name="FltNr">[13]___PAR!$K$20</definedName>
    <definedName name="Format0Dec">[17]SMSTemp!$B$15</definedName>
    <definedName name="Format2Dec">[17]SMSTemp!$B$13</definedName>
    <definedName name="Fpkm">[13]___PAR!$K$47</definedName>
    <definedName name="frate" localSheetId="2">'[20]DPR(TAX)'!#REF!</definedName>
    <definedName name="frate">'[20]DPR(TAX)'!#REF!</definedName>
    <definedName name="Ftkm">[13]___PAR!$K$48</definedName>
    <definedName name="Full_Print" localSheetId="2">#REF!</definedName>
    <definedName name="Full_Print">#REF!</definedName>
    <definedName name="fx" localSheetId="2">'[20]DPR(TAX)'!#REF!</definedName>
    <definedName name="fx">'[20]DPR(TAX)'!#REF!</definedName>
    <definedName name="GALCOIL" localSheetId="2">#REF!</definedName>
    <definedName name="GALCOIL">#REF!</definedName>
    <definedName name="GalvalumPriceBaseIn" localSheetId="2">#REF!</definedName>
    <definedName name="GalvalumPriceBaseIn">#REF!</definedName>
    <definedName name="GalvalumPriceOptimisticIn" localSheetId="2">#REF!</definedName>
    <definedName name="GalvalumPriceOptimisticIn">#REF!</definedName>
    <definedName name="GalvalumPricePessimisticIn" localSheetId="2">#REF!</definedName>
    <definedName name="GalvalumPricePessimisticIn">#REF!</definedName>
    <definedName name="GalvalumUnitVariableKZTShareIn" localSheetId="2">#REF!</definedName>
    <definedName name="GalvalumUnitVariableKZTShareIn">#REF!</definedName>
    <definedName name="GalvalumUnitVariableRealIn" localSheetId="2">#REF!</definedName>
    <definedName name="GalvalumUnitVariableRealIn">#REF!</definedName>
    <definedName name="GalvalumVolumeBaseIn" localSheetId="2">#REF!</definedName>
    <definedName name="GalvalumVolumeBaseIn">#REF!</definedName>
    <definedName name="GalvalumVolumeOptimisticIn" localSheetId="2">#REF!</definedName>
    <definedName name="GalvalumVolumeOptimisticIn">#REF!</definedName>
    <definedName name="GalvalumVolumePessimisticIn" localSheetId="2">#REF!</definedName>
    <definedName name="GalvalumVolumePessimisticIn">#REF!</definedName>
    <definedName name="Gandugiri" localSheetId="2">#REF!</definedName>
    <definedName name="Gandugiri">#REF!</definedName>
    <definedName name="gbr_month" localSheetId="2">#REF!</definedName>
    <definedName name="gbr_month">#REF!</definedName>
    <definedName name="gbr_year" localSheetId="2">#REF!</definedName>
    <definedName name="gbr_year">#REF!</definedName>
    <definedName name="GDBUT" localSheetId="2">[22]!GDBUT</definedName>
    <definedName name="GDBUT">[22]!GDBUT</definedName>
    <definedName name="GDRAP" localSheetId="2">[22]!GDRAP</definedName>
    <definedName name="GDRAP">[22]!GDRAP</definedName>
    <definedName name="GEBUT" localSheetId="2">[22]!GEBUT</definedName>
    <definedName name="GEBUT">[22]!GEBUT</definedName>
    <definedName name="GERAP" localSheetId="2">[22]!GERAP</definedName>
    <definedName name="GERAP">[22]!GERAP</definedName>
    <definedName name="gfhjkm">[41]hiddenА!$H$15</definedName>
    <definedName name="gg">#N/A</definedName>
    <definedName name="Grace_Period" localSheetId="2">#REF!</definedName>
    <definedName name="Grace_Period">#REF!</definedName>
    <definedName name="GrCargo" localSheetId="2">[13]___PAR!#REF!</definedName>
    <definedName name="GrCargo">[13]___PAR!#REF!</definedName>
    <definedName name="GrCargoChW" localSheetId="2">[13]___PAR!#REF!</definedName>
    <definedName name="GrCargoChW">[13]___PAR!#REF!</definedName>
    <definedName name="GrCargoFrW" localSheetId="2">[13]___PAR!#REF!</definedName>
    <definedName name="GrCargoFrW">[13]___PAR!#REF!</definedName>
    <definedName name="GrCargoW" localSheetId="2">[13]___PAR!#REF!</definedName>
    <definedName name="GrCargoW">[13]___PAR!#REF!</definedName>
    <definedName name="GrMail" localSheetId="2">[13]___PAR!#REF!</definedName>
    <definedName name="GrMail">[13]___PAR!#REF!</definedName>
    <definedName name="GrMailChW" localSheetId="2">[13]___PAR!#REF!</definedName>
    <definedName name="GrMailChW">[13]___PAR!#REF!</definedName>
    <definedName name="GrMailFrW" localSheetId="2">[13]___PAR!#REF!</definedName>
    <definedName name="GrMailFrW">[13]___PAR!#REF!</definedName>
    <definedName name="GrMailW" localSheetId="2">[13]___PAR!#REF!</definedName>
    <definedName name="GrMailW">[13]___PAR!#REF!</definedName>
    <definedName name="Gro">[13]___PAR!$I$14</definedName>
    <definedName name="Gro0">[13]___PAR!$O$19</definedName>
    <definedName name="Gro00">[13]___PAR!$L$10</definedName>
    <definedName name="GrPax" localSheetId="2">[13]___PAR!#REF!</definedName>
    <definedName name="GrPax">[13]___PAR!#REF!</definedName>
    <definedName name="GrPaxChNum" localSheetId="2">[13]___PAR!#REF!</definedName>
    <definedName name="GrPaxChNum">[13]___PAR!#REF!</definedName>
    <definedName name="GrPaxFrNum" localSheetId="2">[13]___PAR!#REF!</definedName>
    <definedName name="GrPaxFrNum">[13]___PAR!#REF!</definedName>
    <definedName name="GrPaxNum" localSheetId="2">[13]___PAR!#REF!</definedName>
    <definedName name="GrPaxNum">[13]___PAR!#REF!</definedName>
    <definedName name="GrS">[13]___PAR!$H$14</definedName>
    <definedName name="half">'[42]US Dollar 2003'!$C$17:$C$191</definedName>
    <definedName name="HalfYear">[43]Hidden!$I$24</definedName>
    <definedName name="Header_Row" localSheetId="2">ROW(#REF!)</definedName>
    <definedName name="Header_Row">ROW(#REF!)</definedName>
    <definedName name="HILH">#N/A</definedName>
    <definedName name="hozu" localSheetId="2">[25]yO302.1!#REF!</definedName>
    <definedName name="hozu">[25]yO302.1!#REF!</definedName>
    <definedName name="HR" localSheetId="2">#REF!</definedName>
    <definedName name="HR">#REF!</definedName>
    <definedName name="HR_SALES" localSheetId="2">#REF!</definedName>
    <definedName name="HR_SALES">#REF!</definedName>
    <definedName name="HRCPriceBaseIn" localSheetId="2">#REF!</definedName>
    <definedName name="HRCPriceBaseIn">#REF!</definedName>
    <definedName name="HRCPriceOptimisticIn" localSheetId="2">#REF!</definedName>
    <definedName name="HRCPriceOptimisticIn">#REF!</definedName>
    <definedName name="HRCPricePessimisticIn" localSheetId="2">#REF!</definedName>
    <definedName name="HRCPricePessimisticIn">#REF!</definedName>
    <definedName name="HRCUnitVariableKZTShareIn" localSheetId="2">#REF!</definedName>
    <definedName name="HRCUnitVariableKZTShareIn">#REF!</definedName>
    <definedName name="HRCUnitVariableRealIn" localSheetId="2">#REF!</definedName>
    <definedName name="HRCUnitVariableRealIn">#REF!</definedName>
    <definedName name="HRCVolumeBaseIn" localSheetId="2">#REF!</definedName>
    <definedName name="HRCVolumeBaseIn">#REF!</definedName>
    <definedName name="HRCVolumeOptimisticIn" localSheetId="2">#REF!</definedName>
    <definedName name="HRCVolumeOptimisticIn">#REF!</definedName>
    <definedName name="HRCVolumePessimisticIn" localSheetId="2">#REF!</definedName>
    <definedName name="HRCVolumePessimisticIn">#REF!</definedName>
    <definedName name="HRM" localSheetId="2">#REF!</definedName>
    <definedName name="HRM">#REF!</definedName>
    <definedName name="IFC_for_D" localSheetId="2">#REF!</definedName>
    <definedName name="IFC_for_D">#REF!</definedName>
    <definedName name="Income_Statement" localSheetId="2">#REF!</definedName>
    <definedName name="Income_Statement">#REF!</definedName>
    <definedName name="inflation" localSheetId="2">#REF!</definedName>
    <definedName name="inflation">#REF!</definedName>
    <definedName name="Int" localSheetId="2">#REF!</definedName>
    <definedName name="Int">#REF!</definedName>
    <definedName name="Interest_expenses" localSheetId="2">#REF!</definedName>
    <definedName name="Interest_expenses">#REF!</definedName>
    <definedName name="Interest_Income" localSheetId="2">#REF!</definedName>
    <definedName name="Interest_Income">#REF!</definedName>
    <definedName name="Interest_Rate" localSheetId="2">#REF!</definedName>
    <definedName name="Interest_Rate">#REF!</definedName>
    <definedName name="InterestSubordinatedFixedIncurred" localSheetId="2">[24]Workings!#REF!</definedName>
    <definedName name="InterestSubordinatedFixedIncurred">[24]Workings!#REF!</definedName>
    <definedName name="InterestSubordinatedFloatingIncurred" localSheetId="2">[24]Workings!#REF!</definedName>
    <definedName name="InterestSubordinatedFloatingIncurred">[24]Workings!#REF!</definedName>
    <definedName name="interm_level">'[21]Threshold Table'!$D$6:$F$11</definedName>
    <definedName name="Interval">[29]SMSTemp!$B$35</definedName>
    <definedName name="IntRateSubordinatedFixed" localSheetId="2">[24]Workings!#REF!</definedName>
    <definedName name="IntRateSubordinatedFixed">[24]Workings!#REF!</definedName>
    <definedName name="IntRateSubordinatedFloating" localSheetId="2">[24]Workings!#REF!</definedName>
    <definedName name="IntRateSubordinatedFloating">[24]Workings!#REF!</definedName>
    <definedName name="item">[44]Статьи!$A$3:$B$55</definedName>
    <definedName name="itemm">[45]Статьи!$A$3:$B$42</definedName>
    <definedName name="junekzt" localSheetId="2">#REF!</definedName>
    <definedName name="junekzt">#REF!</definedName>
    <definedName name="juneusd" localSheetId="2">#REF!</definedName>
    <definedName name="juneusd">#REF!</definedName>
    <definedName name="junkzt" localSheetId="2">#REF!</definedName>
    <definedName name="junkzt">#REF!</definedName>
    <definedName name="k">#N/A</definedName>
    <definedName name="kjh">#N/A</definedName>
    <definedName name="kto">[46]Форма2!$C$19:$C$24,[46]Форма2!$E$19:$F$24,[46]Форма2!$D$26:$F$31,[46]Форма2!$C$33:$C$38,[46]Форма2!$E$33:$F$38,[46]Форма2!$D$40:$F$43,[46]Форма2!$C$45:$C$48,[46]Форма2!$E$45:$F$48,[46]Форма2!$C$19</definedName>
    <definedName name="KUR" localSheetId="2">#REF!</definedName>
    <definedName name="KUR">#REF!</definedName>
    <definedName name="KVARTALPrev">[41]hiddenА!$G$20</definedName>
    <definedName name="L_Adjust">[47]Links!$H$1:$H$65536</definedName>
    <definedName name="L_AJE_Tot">[47]Links!$G$1:$G$65536</definedName>
    <definedName name="L_CY_Beg">[47]Links!$F$1:$F$65536</definedName>
    <definedName name="L_CY_End">[47]Links!$J$1:$J$65536</definedName>
    <definedName name="L_PY_End">[47]Links!$K$1:$K$65536</definedName>
    <definedName name="L_RJE_Tot">[47]Links!$I$1:$I$65536</definedName>
    <definedName name="LandTax">[14]Данные!$D$16</definedName>
    <definedName name="Last_Row" localSheetId="2">IF([0]!Values_Entered,ОДДС!Header_Row+[0]!Number_of_Payments,ОДДС!Header_Row)</definedName>
    <definedName name="Last_Row">IF(Values_Entered,Header_Row+Number_of_Payments,Header_Row)</definedName>
    <definedName name="LIBOR" localSheetId="2">#REF!</definedName>
    <definedName name="LIBOR">#REF!</definedName>
    <definedName name="Libor_Rate_12" localSheetId="2">#REF!</definedName>
    <definedName name="Libor_Rate_12">#REF!</definedName>
    <definedName name="Libor_Rate_3" localSheetId="2">#REF!</definedName>
    <definedName name="Libor_Rate_3">#REF!</definedName>
    <definedName name="Libor_Rate_6" localSheetId="2">#REF!</definedName>
    <definedName name="Libor_Rate_6">#REF!</definedName>
    <definedName name="lkj">#N/A</definedName>
    <definedName name="LLL">'[48]KAZAK RECO ST 99'!$A$1:$A$263,'[48]KAZAK RECO ST 99'!$K$1:$S$263</definedName>
    <definedName name="LLPs" hidden="1">{#N/A,#N/A,FALSE,"Sheet1"}</definedName>
    <definedName name="Loan_Amount" localSheetId="2">#REF!</definedName>
    <definedName name="Loan_Amount">#REF!</definedName>
    <definedName name="Loan_Start" localSheetId="2">#REF!</definedName>
    <definedName name="Loan_Start">#REF!</definedName>
    <definedName name="Loan_Years" localSheetId="2">#REF!</definedName>
    <definedName name="Loan_Years">#REF!</definedName>
    <definedName name="Long_term_debts_to_affiliates" localSheetId="2">#REF!</definedName>
    <definedName name="Long_term_debts_to_affiliates">#REF!</definedName>
    <definedName name="lvnc" localSheetId="2">[25]yO302.1!#REF!</definedName>
    <definedName name="lvnc">[25]yO302.1!#REF!</definedName>
    <definedName name="m_2005">'[49]1NK'!$R$10:$R$1877</definedName>
    <definedName name="m_2006">'[49]1NK'!$S$10:$S$1838</definedName>
    <definedName name="m_2007">'[49]1NK'!$T$10:$T$1838</definedName>
    <definedName name="m_dep_I" localSheetId="2">#REF!</definedName>
    <definedName name="m_dep_I">#REF!</definedName>
    <definedName name="m_dep_I1" localSheetId="2">#REF!</definedName>
    <definedName name="m_dep_I1">#REF!</definedName>
    <definedName name="m_dep_N" localSheetId="2">#REF!</definedName>
    <definedName name="m_dep_N">#REF!</definedName>
    <definedName name="m_OTM2005">'[50]2.2 ОтклОТМ'!$G$1:$G$65536</definedName>
    <definedName name="m_OTM2006">'[50]2.2 ОтклОТМ'!$J$1:$J$65536</definedName>
    <definedName name="m_OTM2007">'[50]2.2 ОтклОТМ'!$M$1:$M$65536</definedName>
    <definedName name="m_OTM2008">'[50]2.2 ОтклОТМ'!$P$1:$P$65536</definedName>
    <definedName name="m_OTM2009">'[50]2.2 ОтклОТМ'!$S$1:$S$65536</definedName>
    <definedName name="m_OTM2010">'[50]2.2 ОтклОТМ'!$V$1:$V$65536</definedName>
    <definedName name="m_OTMizm">'[50]1.3.2 ОТМ'!$K$1:$K$65536</definedName>
    <definedName name="m_OTMkod">'[50]1.3.2 ОТМ'!$A$1:$A$65536</definedName>
    <definedName name="m_OTMnomer">'[50]1.3.2 ОТМ'!$H$1:$H$65536</definedName>
    <definedName name="m_OTMpokaz">'[50]1.3.2 ОТМ'!$I$1:$I$65536</definedName>
    <definedName name="m_Pr_I">[51]Comp!$B$2:$B$29</definedName>
    <definedName name="m_Pr_N">[51]Comp!$C$2:$C$29</definedName>
    <definedName name="m_Zatrat">[52]ЦентрЗатр!$A$2:$G$71</definedName>
    <definedName name="m_Zatrat_Ed">[53]ЦентрЗатр!$E$2:$E$71</definedName>
    <definedName name="m_Zatrat_K">[53]ЦентрЗатр!$F$2:$F$71</definedName>
    <definedName name="m_Zatrat_N">[52]ЦентрЗатр!$G$2:$G$71</definedName>
    <definedName name="Manish" localSheetId="2">[54]Settings!#REF!</definedName>
    <definedName name="Manish">[54]Settings!#REF!</definedName>
    <definedName name="mas_1" localSheetId="2">#REF!</definedName>
    <definedName name="mas_1">#REF!</definedName>
    <definedName name="mas_2" localSheetId="2">#REF!</definedName>
    <definedName name="mas_2">#REF!</definedName>
    <definedName name="mas_2_new" localSheetId="2">#REF!</definedName>
    <definedName name="mas_2_new">#REF!</definedName>
    <definedName name="mas_3" localSheetId="2">#REF!</definedName>
    <definedName name="mas_3">#REF!</definedName>
    <definedName name="mas_4" localSheetId="2">#REF!</definedName>
    <definedName name="mas_4">#REF!</definedName>
    <definedName name="mas_new" localSheetId="2">#REF!</definedName>
    <definedName name="mas_new">#REF!</definedName>
    <definedName name="mas_spisok" localSheetId="2">#REF!</definedName>
    <definedName name="mas_spisok">#REF!</definedName>
    <definedName name="mauusdz" localSheetId="2">#REF!</definedName>
    <definedName name="mauusdz">#REF!</definedName>
    <definedName name="maykzt" localSheetId="2">#REF!</definedName>
    <definedName name="maykzt">#REF!</definedName>
    <definedName name="maykzts" localSheetId="2">#REF!</definedName>
    <definedName name="maykzts">#REF!</definedName>
    <definedName name="mayusd" localSheetId="2">#REF!</definedName>
    <definedName name="mayusd">#REF!</definedName>
    <definedName name="MDX_Days2" localSheetId="2">#REF!</definedName>
    <definedName name="MDX_Days2">#REF!</definedName>
    <definedName name="MidlingsPriceRealIn" localSheetId="2">#REF!</definedName>
    <definedName name="MidlingsPriceRealIn">#REF!</definedName>
    <definedName name="MidlingsUnitVariableKZTShareIn" localSheetId="2">#REF!</definedName>
    <definedName name="MidlingsUnitVariableKZTShareIn">#REF!</definedName>
    <definedName name="MidlingsUnitVariableRealIn" localSheetId="2">#REF!</definedName>
    <definedName name="MidlingsUnitVariableRealIn">#REF!</definedName>
    <definedName name="MidlingsVolumeIn" localSheetId="2">#REF!</definedName>
    <definedName name="MidlingsVolumeIn">#REF!</definedName>
    <definedName name="MINED">'[8]CamKum Prod'!$H$17</definedName>
    <definedName name="Monetary_Precision" localSheetId="2">#REF!</definedName>
    <definedName name="Monetary_Precision">#REF!</definedName>
    <definedName name="Month">[14]Данные!$C$9</definedName>
    <definedName name="mrk">'[55]U5.1_Расшифровка по 650 стр.'!$A$2</definedName>
    <definedName name="MSum">[13]___PAR!$G$9</definedName>
    <definedName name="NarastMESATZ">[56]Hidden1!$J$2:$J$13</definedName>
    <definedName name="NBK">89.57</definedName>
    <definedName name="NBVTotalBf" localSheetId="2">[24]Workings!#REF!</definedName>
    <definedName name="NBVTotalBf">[24]Workings!#REF!</definedName>
    <definedName name="Negative_Rec_Cnt">[29]SMSTemp!$B$50</definedName>
    <definedName name="Negative_Values">[29]SMSTemp!$B$31</definedName>
    <definedName name="Net_Book_Value">[29]SMSTemp!$B$30</definedName>
    <definedName name="new">'[57]$ IS'!$A$1:$BH$34</definedName>
    <definedName name="new_index">[58]CPI!$A$1:$H$97</definedName>
    <definedName name="NOTES" localSheetId="2">[5]TB!#REF!</definedName>
    <definedName name="NOTES">[5]TB!#REF!</definedName>
    <definedName name="Num_Pmt_Per_Year" localSheetId="2">#REF!</definedName>
    <definedName name="Num_Pmt_Per_Year">#REF!</definedName>
    <definedName name="Number_of_Payments">#N/A</definedName>
    <definedName name="OPER_COST" localSheetId="2">#REF!</definedName>
    <definedName name="OPER_COST">#REF!</definedName>
    <definedName name="OPIC" localSheetId="2">#REF!</definedName>
    <definedName name="OPIC">#REF!</definedName>
    <definedName name="OTH1O" localSheetId="2">#REF!</definedName>
    <definedName name="OTH1O">#REF!</definedName>
    <definedName name="Other_expnese" localSheetId="2">#REF!</definedName>
    <definedName name="Other_expnese">#REF!</definedName>
    <definedName name="OtherCoalRevenueIn" localSheetId="2">#REF!</definedName>
    <definedName name="OtherCoalRevenueIn">#REF!</definedName>
    <definedName name="OtherCoalRevenueKZTShareIn" localSheetId="2">#REF!</definedName>
    <definedName name="OtherCoalRevenueKZTShareIn">#REF!</definedName>
    <definedName name="OtherCoalUnitVariableMarginIn" localSheetId="2">#REF!</definedName>
    <definedName name="OtherCoalUnitVariableMarginIn">#REF!</definedName>
    <definedName name="OtherSteelRevenueIn" localSheetId="2">#REF!</definedName>
    <definedName name="OtherSteelRevenueIn">#REF!</definedName>
    <definedName name="OtherSteelRevenueKZTShareIn" localSheetId="2">#REF!</definedName>
    <definedName name="OtherSteelRevenueKZTShareIn">#REF!</definedName>
    <definedName name="OtherSteelUnitVariableMarginIn" localSheetId="2">#REF!</definedName>
    <definedName name="OtherSteelUnitVariableMarginIn">#REF!</definedName>
    <definedName name="overhead" localSheetId="2">#REF!</definedName>
    <definedName name="overhead">#REF!</definedName>
    <definedName name="p">#N/A</definedName>
    <definedName name="P02U2" localSheetId="2">#REF!</definedName>
    <definedName name="P02U2">#REF!</definedName>
    <definedName name="ParkRent" localSheetId="2">#REF!</definedName>
    <definedName name="ParkRent">#REF!</definedName>
    <definedName name="ParkSale" localSheetId="2">#REF!</definedName>
    <definedName name="ParkSale">#REF!</definedName>
    <definedName name="Pay_Date" localSheetId="2">#REF!</definedName>
    <definedName name="Pay_Date">#REF!</definedName>
    <definedName name="Pay_Num" localSheetId="2">#REF!</definedName>
    <definedName name="Pay_Num">#REF!</definedName>
    <definedName name="Payment_Date">#N/A</definedName>
    <definedName name="pc" localSheetId="2">#REF!</definedName>
    <definedName name="pc">#REF!</definedName>
    <definedName name="PER1O" localSheetId="2">#REF!</definedName>
    <definedName name="PER1O">#REF!</definedName>
    <definedName name="period">'[55]U5.1_Расшифровка по 650 стр.'!$A$4</definedName>
    <definedName name="PICK_3" localSheetId="2">[59]July_03_Pg8!#REF!</definedName>
    <definedName name="PICK_3">[59]July_03_Pg8!#REF!</definedName>
    <definedName name="PICKLEHR" localSheetId="2">#REF!</definedName>
    <definedName name="PICKLEHR">#REF!</definedName>
    <definedName name="PICKLING_4" localSheetId="2">#REF!</definedName>
    <definedName name="PICKLING_4">#REF!</definedName>
    <definedName name="PICKLING_GALV" localSheetId="2">[59]July_03_Pg8!#REF!</definedName>
    <definedName name="PICKLING_GALV">[59]July_03_Pg8!#REF!</definedName>
    <definedName name="PIPES" localSheetId="2">#REF!</definedName>
    <definedName name="PIPES">#REF!</definedName>
    <definedName name="PipesPriceBaseIn" localSheetId="2">#REF!</definedName>
    <definedName name="PipesPriceBaseIn">#REF!</definedName>
    <definedName name="PipesPriceOptimisticIn" localSheetId="2">#REF!</definedName>
    <definedName name="PipesPriceOptimisticIn">#REF!</definedName>
    <definedName name="PipesPricePessimisticIn" localSheetId="2">#REF!</definedName>
    <definedName name="PipesPricePessimisticIn">#REF!</definedName>
    <definedName name="PipesUnitVariableKZTShareIn" localSheetId="2">#REF!</definedName>
    <definedName name="PipesUnitVariableKZTShareIn">#REF!</definedName>
    <definedName name="PipesUnitVariableRealIn" localSheetId="2">#REF!</definedName>
    <definedName name="PipesUnitVariableRealIn">#REF!</definedName>
    <definedName name="PipesVolumeBaseIn" localSheetId="2">#REF!</definedName>
    <definedName name="PipesVolumeBaseIn">#REF!</definedName>
    <definedName name="PipesVolumeOptimisticIn" localSheetId="2">#REF!</definedName>
    <definedName name="PipesVolumeOptimisticIn">#REF!</definedName>
    <definedName name="PipesVolumePessimisticIn" localSheetId="2">#REF!</definedName>
    <definedName name="PipesVolumePessimisticIn">#REF!</definedName>
    <definedName name="Pkkm">[13]___PAR!$K$45</definedName>
    <definedName name="Platts">'[11]Ural med'!$C$120:$F$537</definedName>
    <definedName name="plqtr" localSheetId="2">#REF!,#REF!</definedName>
    <definedName name="plqtr">#REF!,#REF!</definedName>
    <definedName name="plqtr199" localSheetId="2">#REF!</definedName>
    <definedName name="plqtr199">#REF!</definedName>
    <definedName name="plqtr299">'[48]KAZAK RECO ST 99'!$A$1:$A$263,'[48]KAZAK RECO ST 99'!$K$1:$S$263</definedName>
    <definedName name="Plug" localSheetId="2">#REF!</definedName>
    <definedName name="Plug">#REF!</definedName>
    <definedName name="plv" localSheetId="2">#REF!</definedName>
    <definedName name="plv">#REF!</definedName>
    <definedName name="plytd" localSheetId="2">#REF!,#REF!</definedName>
    <definedName name="plytd">#REF!,#REF!</definedName>
    <definedName name="plytd2" localSheetId="2">#REF!,#REF!</definedName>
    <definedName name="plytd2">#REF!,#REF!</definedName>
    <definedName name="plytd99">'[48]KAZAK RECO ST 99'!$A$1:$A$263,'[48]KAZAK RECO ST 99'!$AL$1:$AO$263</definedName>
    <definedName name="PopDate">[17]SMSTemp!$B$7</definedName>
    <definedName name="Population_Count">[29]SMSTemp!$B$33</definedName>
    <definedName name="Positive_Rec_Cnt">[29]SMSTemp!$B$51</definedName>
    <definedName name="Positive_Values">[29]SMSTemp!$B$32</definedName>
    <definedName name="POURED">'[8]CamKum Prod'!$H$28</definedName>
    <definedName name="PrepBy">[17]SMSTemp!$B$6</definedName>
    <definedName name="Princ" localSheetId="2">#REF!</definedName>
    <definedName name="Princ">#REF!</definedName>
    <definedName name="Print_Area_MI" localSheetId="2">[5]TB!#REF!</definedName>
    <definedName name="Print_Area_MI">[5]TB!#REF!</definedName>
    <definedName name="Print_Area_Reset">#N/A</definedName>
    <definedName name="proba" localSheetId="2">[13]Параметры!#REF!</definedName>
    <definedName name="proba">[13]Параметры!#REF!</definedName>
    <definedName name="PropTax">[14]Данные!$D$14</definedName>
    <definedName name="Ptkm">[13]___PAR!$K$46</definedName>
    <definedName name="PYTB">[60]PYTB!$A$1:$B$835</definedName>
    <definedName name="pz" localSheetId="2">[25]yO302.1!#REF!</definedName>
    <definedName name="pz">[25]yO302.1!#REF!</definedName>
    <definedName name="q">'[61]Cost 99v98'!$S$10</definedName>
    <definedName name="Q1_901s_materials">'[62]Production_Ref Q-1-3'!$V$32:$V$82</definedName>
    <definedName name="Q1_902_903s">'[62]Production_Ref Q-1-3'!$V$83:$V$104</definedName>
    <definedName name="Q1_excise_tax">'[62]Production_Ref Q-1-3'!$V$28</definedName>
    <definedName name="Q1_KLO_Royalty_KZT">'[62]Production_Ref Q-1-3'!$S$17</definedName>
    <definedName name="Q1_overheads_KZT">'[62]Production_Ref Q-1-3'!$Q$17:$R$17,'[62]Production_Ref Q-1-3'!$T$19:$T$23,'[62]Production_Ref Q-1-3'!$T$26,'[62]Production_Ref Q-1-3'!$Q$30,'[62]Production_Ref Q-1-3'!$T$106:$T$258,'[62]Production_Ref Q-1-3'!$T$265:$T$268</definedName>
    <definedName name="Q1_pipeline_tariff">'[62]Production_Ref Q-1-3'!$V$24</definedName>
    <definedName name="Q1_railway_tariff">'[62]Production_Ref Q-1-3'!$V$25</definedName>
    <definedName name="Q1_TurgaiPetroleum">'[62]Production_Ref Q-1-3'!$S$30</definedName>
    <definedName name="Q2_901s_materials">'[62]Production_Ref Q-1-3'!$N$32:$N$82</definedName>
    <definedName name="Q2_902_903s">'[62]Production_Ref Q-1-3'!$N$83:$N$104</definedName>
    <definedName name="Q2_AJE50_901s">'[62]Production_Ref Q-1-3'!$N$273</definedName>
    <definedName name="Q2_AJE51_KLO_USD">'[62]Production_Ref Q-1-3'!$N$275</definedName>
    <definedName name="Q2_AJE62_pipeline_tariff">'[62]Production_Ref Q-1-3'!$N$277</definedName>
    <definedName name="Q2_AJE68_pipeline_tariff">'[62]Production_Ref Q-1-3'!$N$279</definedName>
    <definedName name="Q2_AJE77_pipeline_tariff">'[62]Production_Ref Q-1-3'!$N$283</definedName>
    <definedName name="Q2_excise_tax">'[62]Production_Ref Q-1-3'!$N$28</definedName>
    <definedName name="Q2_KTO_crude">'[62]Production_Ref Q-1-3'!$N$281</definedName>
    <definedName name="Q2_overheads">'[62]Production_Ref Q-1-3'!$N$7:$N$23,'[62]Production_Ref Q-1-3'!$N$26,'[62]Production_Ref Q-1-3'!$N$106:$N$258</definedName>
    <definedName name="Q2_pipeline_tariff">'[62]Production_Ref Q-1-3'!$N$24</definedName>
    <definedName name="Q2_railway_tariff">'[62]Production_Ref Q-1-3'!$N$25</definedName>
    <definedName name="Q2_TurgaiPetroleum_KZT">'[62]Production_Ref Q-1-3'!$K$31</definedName>
    <definedName name="Q3_901s_materials">'[62]Production_Ref Q-1-3'!$G$32:$G$82</definedName>
    <definedName name="Q3_902_903s">'[62]Production_Ref Q-1-3'!$G$83:$G$104</definedName>
    <definedName name="Q3_AJE10_KLO">'[62]Production_Ref Q-1-3'!$G$287</definedName>
    <definedName name="Q3_AJE11_pipeline_tariff">'[62]Production_Ref Q-1-3'!$G$289</definedName>
    <definedName name="Q3_excise_tax">'[62]Production_Ref Q-1-3'!$G$28</definedName>
    <definedName name="Q3_overheads">'[62]Production_Ref Q-1-3'!$G$17:$G$23,'[62]Production_Ref Q-1-3'!$G$26,'[62]Production_Ref Q-1-3'!$G$106:$G$143,'[62]Production_Ref Q-1-3'!$G$144:$G$180,'[62]Production_Ref Q-1-3'!$G$181:$G$217,'[62]Production_Ref Q-1-3'!$G$218:$G$258,'[62]Production_Ref Q-1-3'!$G$285</definedName>
    <definedName name="Q3_pipeline_tariff">'[62]Production_Ref Q-1-3'!$G$24</definedName>
    <definedName name="Q3_railway_tariff">'[62]Production_Ref Q-1-3'!$G$25</definedName>
    <definedName name="Q3_TurgaiPetroleum">'[62]Production_Ref Q-1-3'!$G$31</definedName>
    <definedName name="qqq">#N/A</definedName>
    <definedName name="qs">#N/A</definedName>
    <definedName name="qwe">[63]Форма2!$C$19:$C$24,[63]Форма2!$E$19:$F$24,[63]Форма2!$D$26:$F$31,[63]Форма2!$C$33:$C$38,[63]Форма2!$E$33:$F$38,[63]Форма2!$D$40:$F$43,[63]Форма2!$C$45:$C$48,[63]Форма2!$E$45:$F$48,[63]Форма2!$C$19</definedName>
    <definedName name="qwq" localSheetId="2">#REF!</definedName>
    <definedName name="qwq">#REF!</definedName>
    <definedName name="R_Factor" localSheetId="2">#REF!</definedName>
    <definedName name="R_Factor">#REF!</definedName>
    <definedName name="Random_Book_Value_Totals">[17]SMSTemp!$B$48</definedName>
    <definedName name="Random_Net_Book_Value">[17]SMSTemp!$B$45</definedName>
    <definedName name="Random_Population_Count">[17]SMSTemp!$B$46</definedName>
    <definedName name="Random_Sample_Size">[17]SMSTemp!$B$47</definedName>
    <definedName name="rate" localSheetId="2">'[20]DPR(TAX)'!#REF!</definedName>
    <definedName name="rate">'[20]DPR(TAX)'!#REF!</definedName>
    <definedName name="rate2000" localSheetId="2">#REF!</definedName>
    <definedName name="rate2000">#REF!</definedName>
    <definedName name="rate2001" localSheetId="2">#REF!</definedName>
    <definedName name="rate2001">#REF!</definedName>
    <definedName name="rate2002" localSheetId="2">#REF!</definedName>
    <definedName name="rate2002">#REF!</definedName>
    <definedName name="rate2003" localSheetId="2">#REF!</definedName>
    <definedName name="rate2003">#REF!</definedName>
    <definedName name="rate2004" localSheetId="2">#REF!</definedName>
    <definedName name="rate2004">#REF!</definedName>
    <definedName name="rate2005" localSheetId="2">#REF!</definedName>
    <definedName name="rate2005">#REF!</definedName>
    <definedName name="rate2006" localSheetId="2">#REF!</definedName>
    <definedName name="rate2006">#REF!</definedName>
    <definedName name="rate2007" localSheetId="2">#REF!</definedName>
    <definedName name="rate2007">#REF!</definedName>
    <definedName name="rate99" localSheetId="2">#REF!</definedName>
    <definedName name="rate99">#REF!</definedName>
    <definedName name="RATIO" localSheetId="2">#REF!</definedName>
    <definedName name="RATIO">#REF!</definedName>
    <definedName name="RATIOS">'[15]Proj. Bal.:Ratios'!$A$31:$K$85</definedName>
    <definedName name="RawCoalPriceRealIn" localSheetId="2">#REF!</definedName>
    <definedName name="RawCoalPriceRealIn">#REF!</definedName>
    <definedName name="RawCoalUnitVariableKZTShareIn" localSheetId="2">#REF!</definedName>
    <definedName name="RawCoalUnitVariableKZTShareIn">#REF!</definedName>
    <definedName name="RawCoalUnitVariableRealIn" localSheetId="2">#REF!</definedName>
    <definedName name="RawCoalUnitVariableRealIn">#REF!</definedName>
    <definedName name="RawCoalVolumeIn" localSheetId="2">#REF!</definedName>
    <definedName name="RawCoalVolumeIn">#REF!</definedName>
    <definedName name="Receipe" localSheetId="2">#REF!</definedName>
    <definedName name="Receipe">#REF!</definedName>
    <definedName name="Receivables_from_affiliates" localSheetId="2">#REF!</definedName>
    <definedName name="Receivables_from_affiliates">#REF!</definedName>
    <definedName name="REDUN" localSheetId="2">[13]Параметры!#REF!,[13]Параметры!$B$23:$D$23</definedName>
    <definedName name="REDUN">[13]Параметры!#REF!,[13]Параметры!$B$23:$D$23</definedName>
    <definedName name="regionwise" hidden="1">{#N/A,#N/A,FALSE,"Sheet1"}</definedName>
    <definedName name="Residual_difference" localSheetId="2">#REF!</definedName>
    <definedName name="Residual_difference">#REF!</definedName>
    <definedName name="ResIncTax">[14]Данные!$D$17</definedName>
    <definedName name="rett">[64]Статьи!$A$3:$B$55</definedName>
    <definedName name="Rev" localSheetId="2">[13]___PAR!#REF!</definedName>
    <definedName name="Rev">[13]___PAR!#REF!</definedName>
    <definedName name="rf">'[55]U5.1_Расшифровка по 650 стр.'!$A$3</definedName>
    <definedName name="rngChartRange" localSheetId="2">#REF!</definedName>
    <definedName name="rngChartRange">#REF!</definedName>
    <definedName name="rngDataAll" localSheetId="2">#REF!</definedName>
    <definedName name="rngDataAll">#REF!</definedName>
    <definedName name="rngEnd" localSheetId="2">#REF!</definedName>
    <definedName name="rngEnd">#REF!</definedName>
    <definedName name="rngIATACode" localSheetId="2">#REF!</definedName>
    <definedName name="rngIATACode">#REF!</definedName>
    <definedName name="rngResStart" localSheetId="2">#REF!</definedName>
    <definedName name="rngResStart">#REF!</definedName>
    <definedName name="rngStart" localSheetId="2">#REF!</definedName>
    <definedName name="rngStart">#REF!</definedName>
    <definedName name="rngUpdate" localSheetId="2">#REF!</definedName>
    <definedName name="rngUpdate">#REF!</definedName>
    <definedName name="RUR">4.97</definedName>
    <definedName name="rur_month" localSheetId="2">#REF!</definedName>
    <definedName name="rur_month">#REF!</definedName>
    <definedName name="rur_year" localSheetId="2">#REF!</definedName>
    <definedName name="rur_year">#REF!</definedName>
    <definedName name="s">#N/A</definedName>
    <definedName name="S1_" localSheetId="2">#REF!</definedName>
    <definedName name="S1_">#REF!</definedName>
    <definedName name="s1_0" localSheetId="2">#REF!</definedName>
    <definedName name="s1_0">#REF!</definedName>
    <definedName name="s1_1" localSheetId="2">#REF!</definedName>
    <definedName name="s1_1">#REF!</definedName>
    <definedName name="S10_" localSheetId="2">#REF!</definedName>
    <definedName name="S10_">#REF!</definedName>
    <definedName name="S11_" localSheetId="2">#REF!</definedName>
    <definedName name="S11_">#REF!</definedName>
    <definedName name="S12_" localSheetId="2">#REF!</definedName>
    <definedName name="S12_">#REF!</definedName>
    <definedName name="S13_" localSheetId="2">#REF!</definedName>
    <definedName name="S13_">#REF!</definedName>
    <definedName name="S14_" localSheetId="2">#REF!</definedName>
    <definedName name="S14_">#REF!</definedName>
    <definedName name="S15_" localSheetId="2">#REF!</definedName>
    <definedName name="S15_">#REF!</definedName>
    <definedName name="S16_" localSheetId="2">#REF!</definedName>
    <definedName name="S16_">#REF!</definedName>
    <definedName name="S17_" localSheetId="2">#REF!</definedName>
    <definedName name="S17_">#REF!</definedName>
    <definedName name="S18_" localSheetId="2">#REF!</definedName>
    <definedName name="S18_">#REF!</definedName>
    <definedName name="S19_" localSheetId="2">#REF!</definedName>
    <definedName name="S19_">#REF!</definedName>
    <definedName name="S2_" localSheetId="2">#REF!</definedName>
    <definedName name="S2_">#REF!</definedName>
    <definedName name="S20_" localSheetId="2">#REF!</definedName>
    <definedName name="S20_">#REF!</definedName>
    <definedName name="S3_" localSheetId="2">#REF!</definedName>
    <definedName name="S3_">#REF!</definedName>
    <definedName name="S4_" localSheetId="2">#REF!</definedName>
    <definedName name="S4_">#REF!</definedName>
    <definedName name="S5_" localSheetId="2">#REF!</definedName>
    <definedName name="S5_">#REF!</definedName>
    <definedName name="S6_" localSheetId="2">#REF!</definedName>
    <definedName name="S6_">#REF!</definedName>
    <definedName name="S7_" localSheetId="2">#REF!</definedName>
    <definedName name="S7_">#REF!</definedName>
    <definedName name="S8_" localSheetId="2">#REF!</definedName>
    <definedName name="S8_">#REF!</definedName>
    <definedName name="S9_" localSheetId="2">#REF!</definedName>
    <definedName name="S9_">#REF!</definedName>
    <definedName name="Sales_to_related_parties" localSheetId="2">#REF!</definedName>
    <definedName name="Sales_to_related_parties">#REF!</definedName>
    <definedName name="Sample_Size">[29]SMSTemp!$B$34</definedName>
    <definedName name="Sampled_Stratum_total">[29]SMSTemp!$B$40</definedName>
    <definedName name="SATBLT" localSheetId="2">[22]!SATBLT</definedName>
    <definedName name="SATBLT">[22]!SATBLT</definedName>
    <definedName name="SATBUS" localSheetId="2">[22]!SATBUS</definedName>
    <definedName name="SATBUS">[22]!SATBUS</definedName>
    <definedName name="SATRAP" localSheetId="2">[22]!SATRAP</definedName>
    <definedName name="SATRAP">[22]!SATRAP</definedName>
    <definedName name="Sched_Pay" localSheetId="2">#REF!</definedName>
    <definedName name="Sched_Pay">#REF!</definedName>
    <definedName name="Scheduled_Extra_Payments" localSheetId="2">#REF!</definedName>
    <definedName name="Scheduled_Extra_Payments">#REF!</definedName>
    <definedName name="Scheduled_Interest_Rate" localSheetId="2">#REF!</definedName>
    <definedName name="Scheduled_Interest_Rate">#REF!</definedName>
    <definedName name="Scheduled_Monthly_Payment" localSheetId="2">#REF!</definedName>
    <definedName name="Scheduled_Monthly_Payment">#REF!</definedName>
    <definedName name="sd" localSheetId="2">#REF!</definedName>
    <definedName name="sd">#REF!</definedName>
    <definedName name="sdff">#N/A</definedName>
    <definedName name="sdr_year">'[42]SDR 2003'!$C$17:$C$381</definedName>
    <definedName name="sf">#N/A</definedName>
    <definedName name="shit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hit2" hidden="1">{#N/A,#N/A,FALSE,"Aging Summary";#N/A,#N/A,FALSE,"Ratio Analysis";#N/A,#N/A,FALSE,"Test 120 Day Accts";#N/A,#N/A,FALSE,"Tickmarks"}</definedName>
    <definedName name="SHOP_3_ex_TP" localSheetId="2">[59]July_03_Pg8!#REF!</definedName>
    <definedName name="SHOP_3_ex_TP">[59]July_03_Pg8!#REF!</definedName>
    <definedName name="SHOP3" localSheetId="2">#REF!</definedName>
    <definedName name="SHOP3">#REF!</definedName>
    <definedName name="SHP3SUMMARY" localSheetId="2">#REF!</definedName>
    <definedName name="SHP3SUMMARY">#REF!</definedName>
    <definedName name="shukrat" localSheetId="2">[9]ЯНВАРЬ!#REF!</definedName>
    <definedName name="shukrat">[9]ЯНВАРЬ!#REF!</definedName>
    <definedName name="SINTER" localSheetId="2">#REF!</definedName>
    <definedName name="SINTER">#REF!</definedName>
    <definedName name="SLABBING" localSheetId="2">[59]July_03_Pg8!#REF!</definedName>
    <definedName name="SLABBING">[59]July_03_Pg8!#REF!</definedName>
    <definedName name="SlabPriceBaseIn" localSheetId="2">#REF!</definedName>
    <definedName name="SlabPriceBaseIn">#REF!</definedName>
    <definedName name="SlabPriceOptimisticIn" localSheetId="2">#REF!</definedName>
    <definedName name="SlabPriceOptimisticIn">#REF!</definedName>
    <definedName name="SlabPricePessimisticIn" localSheetId="2">#REF!</definedName>
    <definedName name="SlabPricePessimisticIn">#REF!</definedName>
    <definedName name="SLABS" localSheetId="2">#REF!</definedName>
    <definedName name="SLABS">#REF!</definedName>
    <definedName name="SlabUnitVariableKZTShareIn" localSheetId="2">#REF!</definedName>
    <definedName name="SlabUnitVariableKZTShareIn">#REF!</definedName>
    <definedName name="SlabUnitVariableRealIn" localSheetId="2">#REF!</definedName>
    <definedName name="SlabUnitVariableRealIn">#REF!</definedName>
    <definedName name="SlabVolumeBaseIn" localSheetId="2">#REF!</definedName>
    <definedName name="SlabVolumeBaseIn">#REF!</definedName>
    <definedName name="SlabVolumeOptimisticIn" localSheetId="2">#REF!</definedName>
    <definedName name="SlabVolumeOptimisticIn">#REF!</definedName>
    <definedName name="SlabVolumePessimisticIn" localSheetId="2">#REF!</definedName>
    <definedName name="SlabVolumePessimisticIn">#REF!</definedName>
    <definedName name="SlimePriceRealIn" localSheetId="2">#REF!</definedName>
    <definedName name="SlimePriceRealIn">#REF!</definedName>
    <definedName name="SlimeUnitVariableKZTShareIn" localSheetId="2">#REF!</definedName>
    <definedName name="SlimeUnitVariableKZTShareIn">#REF!</definedName>
    <definedName name="SlimeUnitVariableRealIn" localSheetId="2">#REF!</definedName>
    <definedName name="SlimeUnitVariableRealIn">#REF!</definedName>
    <definedName name="SlimeVolumeIn" localSheetId="2">#REF!</definedName>
    <definedName name="SlimeVolumeIn">#REF!</definedName>
    <definedName name="sMonthGen">[43]Hidden!$I$20</definedName>
    <definedName name="sMonthNarast">[65]Hidden!$J$20</definedName>
    <definedName name="SocTax">[14]Данные!$D$15</definedName>
    <definedName name="Sponsor_for_D" localSheetId="2">#REF!</definedName>
    <definedName name="Sponsor_for_D">#REF!</definedName>
    <definedName name="Sprache">[66]Sprachblatt!$B$4:$K$770</definedName>
    <definedName name="SQL_Flight" localSheetId="2">[13]Параметры!#REF!</definedName>
    <definedName name="SQL_Flight">[13]Параметры!#REF!</definedName>
    <definedName name="SQL_Period">[13]Параметры!$B$23:$C$23</definedName>
    <definedName name="SQL_VAT">[13]___PAR!$H$4</definedName>
    <definedName name="Stratum_100">[29]SMSTemp!$B$37</definedName>
    <definedName name="Stratum_100_Hits">[29]SMSTemp!$B$38</definedName>
    <definedName name="Stratum_100_Sample_Size">[29]SMSTemp!$B$39</definedName>
    <definedName name="SU01F" localSheetId="2">#REF!</definedName>
    <definedName name="SU01F">#REF!</definedName>
    <definedName name="sul" localSheetId="2">#REF!</definedName>
    <definedName name="sul">#REF!</definedName>
    <definedName name="SUMMARY" localSheetId="2">[59]July_03_Pg8!#REF!</definedName>
    <definedName name="SUMMARY">[59]July_03_Pg8!#REF!</definedName>
    <definedName name="svetpc" hidden="1">{#N/A,#N/A,FALSE,"Aging Summary";#N/A,#N/A,FALSE,"Ratio Analysis";#N/A,#N/A,FALSE,"Test 120 Day Accts";#N/A,#N/A,FALSE,"Tickmarks"}</definedName>
    <definedName name="sYear">[67]Hidden!$F$19</definedName>
    <definedName name="Tab2_1_5" localSheetId="2">#REF!</definedName>
    <definedName name="Tab2_1_5">#REF!</definedName>
    <definedName name="Tax">[14]Данные!$D$12</definedName>
    <definedName name="Tax_Rate" localSheetId="2">#REF!</definedName>
    <definedName name="Tax_Rate">#REF!</definedName>
    <definedName name="TaxIncurredIn" localSheetId="2">'[68]Actuals Input'!#REF!</definedName>
    <definedName name="TaxIncurredIn">'[68]Actuals Input'!#REF!</definedName>
    <definedName name="TaxPayableIn" localSheetId="2">'[68]Actuals Input'!#REF!</definedName>
    <definedName name="TaxPayableIn">'[68]Actuals Input'!#REF!</definedName>
    <definedName name="TCodeNo" localSheetId="2">'[69]- 1 -'!#REF!</definedName>
    <definedName name="TCodeNo">'[69]- 1 -'!#REF!</definedName>
    <definedName name="test" hidden="1">{#N/A,#N/A,FALSE,"Aging Summary";#N/A,#N/A,FALSE,"Ratio Analysis";#N/A,#N/A,FALSE,"Test 120 Day Accts";#N/A,#N/A,FALSE,"Tickmarks"}</definedName>
    <definedName name="TEST0" localSheetId="2">#REF!</definedName>
    <definedName name="TEST0">#REF!</definedName>
    <definedName name="TestDescription">[17]SMSTemp!$B$5</definedName>
    <definedName name="TESTHKEY" localSheetId="2">#REF!</definedName>
    <definedName name="TESTHKEY">#REF!</definedName>
    <definedName name="TESTKEYS" localSheetId="2">#REF!</definedName>
    <definedName name="TESTKEYS">#REF!</definedName>
    <definedName name="TESTVKEY" localSheetId="2">#REF!</definedName>
    <definedName name="TESTVKEY">#REF!</definedName>
    <definedName name="TextRefCopy1" localSheetId="2">'[70]O.400-VAT '!#REF!</definedName>
    <definedName name="TextRefCopy1">'[70]O.400-VAT '!#REF!</definedName>
    <definedName name="TextRefCopy10" localSheetId="2">'[71]K-800 Imp. test'!#REF!</definedName>
    <definedName name="TextRefCopy10">'[71]K-800 Imp. test'!#REF!</definedName>
    <definedName name="TextRefCopy100">'[72]Kas FA Movement'!$G$12</definedName>
    <definedName name="TextRefCopy101" localSheetId="2">#REF!</definedName>
    <definedName name="TextRefCopy101">#REF!</definedName>
    <definedName name="TextRefCopy102" localSheetId="2">#REF!</definedName>
    <definedName name="TextRefCopy102">#REF!</definedName>
    <definedName name="TextRefCopy103" localSheetId="2">#REF!</definedName>
    <definedName name="TextRefCopy103">#REF!</definedName>
    <definedName name="TextRefCopy104" localSheetId="2">#REF!</definedName>
    <definedName name="TextRefCopy104">#REF!</definedName>
    <definedName name="TextRefCopy105" localSheetId="2">#REF!</definedName>
    <definedName name="TextRefCopy105">#REF!</definedName>
    <definedName name="TextRefCopy106" localSheetId="2">#REF!</definedName>
    <definedName name="TextRefCopy106">#REF!</definedName>
    <definedName name="TextRefCopy107" localSheetId="2">#REF!</definedName>
    <definedName name="TextRefCopy107">#REF!</definedName>
    <definedName name="TextRefCopy108" localSheetId="2">#REF!</definedName>
    <definedName name="TextRefCopy108">#REF!</definedName>
    <definedName name="TextRefCopy109" localSheetId="2">#REF!</definedName>
    <definedName name="TextRefCopy109">#REF!</definedName>
    <definedName name="TextRefCopy11">'[73]Cash flow 2003 PBC'!$O$24</definedName>
    <definedName name="TextRefCopy110" localSheetId="2">#REF!</definedName>
    <definedName name="TextRefCopy110">#REF!</definedName>
    <definedName name="TextRefCopy111" localSheetId="2">#REF!</definedName>
    <definedName name="TextRefCopy111">#REF!</definedName>
    <definedName name="TextRefCopy112" localSheetId="2">#REF!</definedName>
    <definedName name="TextRefCopy112">#REF!</definedName>
    <definedName name="TextRefCopy113" localSheetId="2">#REF!</definedName>
    <definedName name="TextRefCopy113">#REF!</definedName>
    <definedName name="TextRefCopy114" localSheetId="2">#REF!</definedName>
    <definedName name="TextRefCopy114">#REF!</definedName>
    <definedName name="TextRefCopy115" localSheetId="2">#REF!</definedName>
    <definedName name="TextRefCopy115">#REF!</definedName>
    <definedName name="TextRefCopy116" localSheetId="2">#REF!</definedName>
    <definedName name="TextRefCopy116">#REF!</definedName>
    <definedName name="TextRefCopy117" localSheetId="2">#REF!</definedName>
    <definedName name="TextRefCopy117">#REF!</definedName>
    <definedName name="TextRefCopy12" localSheetId="2">'[71]K-800 Imp. test'!#REF!</definedName>
    <definedName name="TextRefCopy12">'[71]K-800 Imp. test'!#REF!</definedName>
    <definedName name="TextRefCopy122" localSheetId="2">[74]Rollforward!#REF!</definedName>
    <definedName name="TextRefCopy122">[74]Rollforward!#REF!</definedName>
    <definedName name="TextRefCopy123" localSheetId="2">[75]Rollforward!#REF!</definedName>
    <definedName name="TextRefCopy123">[75]Rollforward!#REF!</definedName>
    <definedName name="TextRefCopy125">'[76]Depreciation Testing'!$O$39</definedName>
    <definedName name="TextRefCopy129">'[76]Depreciation Testing'!$O$41</definedName>
    <definedName name="TextRefCopy13">'[73]Cash flow 2003 PBC'!$O$129</definedName>
    <definedName name="TextRefCopy14" localSheetId="2">'[71]K-800 Imp. test'!#REF!</definedName>
    <definedName name="TextRefCopy14">'[71]K-800 Imp. test'!#REF!</definedName>
    <definedName name="TextRefCopy147" localSheetId="2">'[77]Test of FA Installation'!#REF!</definedName>
    <definedName name="TextRefCopy147">'[77]Test of FA Installation'!#REF!</definedName>
    <definedName name="TextRefCopy149" localSheetId="2">'[77]Test of FA Installation'!#REF!</definedName>
    <definedName name="TextRefCopy149">'[77]Test of FA Installation'!#REF!</definedName>
    <definedName name="TextRefCopy15" localSheetId="2">#REF!</definedName>
    <definedName name="TextRefCopy15">#REF!</definedName>
    <definedName name="TextRefCopy151" localSheetId="2">'[77]Test of FA Installation'!#REF!</definedName>
    <definedName name="TextRefCopy151">'[77]Test of FA Installation'!#REF!</definedName>
    <definedName name="TextRefCopy153" localSheetId="2">'[77]Test of FA Installation'!#REF!</definedName>
    <definedName name="TextRefCopy153">'[77]Test of FA Installation'!#REF!</definedName>
    <definedName name="TextRefCopy154" localSheetId="2">'[77]Test of FA Installation'!#REF!</definedName>
    <definedName name="TextRefCopy154">'[77]Test of FA Installation'!#REF!</definedName>
    <definedName name="TextRefCopy156" localSheetId="2">'[77]Test of FA Installation'!#REF!</definedName>
    <definedName name="TextRefCopy156">'[77]Test of FA Installation'!#REF!</definedName>
    <definedName name="TextRefCopy158" localSheetId="2">'[77]Test of FA Installation'!#REF!</definedName>
    <definedName name="TextRefCopy158">'[77]Test of FA Installation'!#REF!</definedName>
    <definedName name="TextRefCopy16" localSheetId="2">#REF!</definedName>
    <definedName name="TextRefCopy16">#REF!</definedName>
    <definedName name="TextRefCopy160" localSheetId="2">'[78]O.500 Property Tax'!#REF!</definedName>
    <definedName name="TextRefCopy160">'[78]O.500 Property Tax'!#REF!</definedName>
    <definedName name="TextRefCopy162" localSheetId="2">'[78]O.500 Property Tax'!#REF!</definedName>
    <definedName name="TextRefCopy162">'[78]O.500 Property Tax'!#REF!</definedName>
    <definedName name="TextRefCopy163" localSheetId="2">'[78]O.500 Property Tax'!#REF!</definedName>
    <definedName name="TextRefCopy163">'[78]O.500 Property Tax'!#REF!</definedName>
    <definedName name="TextRefCopy164" localSheetId="2">'[77]Test of FA Installation'!#REF!</definedName>
    <definedName name="TextRefCopy164">'[77]Test of FA Installation'!#REF!</definedName>
    <definedName name="TextRefCopy165" localSheetId="2">'[78]O.500 Property Tax'!#REF!</definedName>
    <definedName name="TextRefCopy165">'[78]O.500 Property Tax'!#REF!</definedName>
    <definedName name="TextRefCopy166" localSheetId="2">'[77]Test of FA Installation'!#REF!</definedName>
    <definedName name="TextRefCopy166">'[77]Test of FA Installation'!#REF!</definedName>
    <definedName name="TextRefCopy167" localSheetId="2">'[78]O.500 Property Tax'!#REF!</definedName>
    <definedName name="TextRefCopy167">'[78]O.500 Property Tax'!#REF!</definedName>
    <definedName name="TextRefCopy169" localSheetId="2">'[78]O.500 Property Tax'!#REF!</definedName>
    <definedName name="TextRefCopy169">'[78]O.500 Property Tax'!#REF!</definedName>
    <definedName name="TextRefCopy17" localSheetId="2">#REF!</definedName>
    <definedName name="TextRefCopy17">#REF!</definedName>
    <definedName name="TextRefCopy170" localSheetId="2">'[77]Test of FA Installation'!#REF!</definedName>
    <definedName name="TextRefCopy170">'[77]Test of FA Installation'!#REF!</definedName>
    <definedName name="TextRefCopy171" localSheetId="2">'[78]O.500 Property Tax'!#REF!</definedName>
    <definedName name="TextRefCopy171">'[78]O.500 Property Tax'!#REF!</definedName>
    <definedName name="TextRefCopy172" localSheetId="2">'[77]Test of FA Installation'!#REF!</definedName>
    <definedName name="TextRefCopy172">'[77]Test of FA Installation'!#REF!</definedName>
    <definedName name="TextRefCopy173" localSheetId="2">'[77]Test of FA Installation'!#REF!</definedName>
    <definedName name="TextRefCopy173">'[77]Test of FA Installation'!#REF!</definedName>
    <definedName name="TextRefCopy175" localSheetId="2">'[77]Test of FA Installation'!#REF!</definedName>
    <definedName name="TextRefCopy175">'[77]Test of FA Installation'!#REF!</definedName>
    <definedName name="TextRefCopy177" localSheetId="2">'[77]Test of FA Installation'!#REF!</definedName>
    <definedName name="TextRefCopy177">'[77]Test of FA Installation'!#REF!</definedName>
    <definedName name="TextRefCopy179" localSheetId="2">'[77]Test of FA Installation'!#REF!</definedName>
    <definedName name="TextRefCopy179">'[77]Test of FA Installation'!#REF!</definedName>
    <definedName name="TextRefCopy18">'[79]Cash flows - PBC'!$N$6</definedName>
    <definedName name="TextRefCopy181" localSheetId="2">'[77]Test of FA Installation'!#REF!</definedName>
    <definedName name="TextRefCopy181">'[77]Test of FA Installation'!#REF!</definedName>
    <definedName name="TextRefCopy19" localSheetId="2">'[71]K-800 Imp. test'!#REF!</definedName>
    <definedName name="TextRefCopy19">'[71]K-800 Imp. test'!#REF!</definedName>
    <definedName name="TextRefCopy2">'[73]Cash flow 2003 PBC'!$O$150</definedName>
    <definedName name="TextRefCopy20">'[79]Cash flows - PBC'!$N$11</definedName>
    <definedName name="TextRefCopy21" localSheetId="2">'[71]K-800 Imp. test'!#REF!</definedName>
    <definedName name="TextRefCopy21">'[71]K-800 Imp. test'!#REF!</definedName>
    <definedName name="TextRefCopy22">'[79]Cash flows - PBC'!$O$15</definedName>
    <definedName name="TextRefCopy23" localSheetId="2">'[71]K-800 Imp. test'!#REF!</definedName>
    <definedName name="TextRefCopy23">'[71]K-800 Imp. test'!#REF!</definedName>
    <definedName name="TextRefCopy24">'[79]Cash flows - PBC'!$N$55</definedName>
    <definedName name="TextRefCopy245" localSheetId="2">'[78]O.500 Property Tax'!#REF!</definedName>
    <definedName name="TextRefCopy245">'[78]O.500 Property Tax'!#REF!</definedName>
    <definedName name="TextRefCopy25" localSheetId="2">'[71]K-800 Imp. test'!#REF!</definedName>
    <definedName name="TextRefCopy25">'[71]K-800 Imp. test'!#REF!</definedName>
    <definedName name="TextRefCopy253" localSheetId="2">'[80]FA register'!#REF!</definedName>
    <definedName name="TextRefCopy253">'[80]FA register'!#REF!</definedName>
    <definedName name="TextRefCopy26">'[79]Cash flows - PBC'!$N$61</definedName>
    <definedName name="TextRefCopy27" localSheetId="2">'[78]O.500 Property Tax'!#REF!</definedName>
    <definedName name="TextRefCopy27">'[78]O.500 Property Tax'!#REF!</definedName>
    <definedName name="TextRefCopy28" localSheetId="2">#REF!</definedName>
    <definedName name="TextRefCopy28">#REF!</definedName>
    <definedName name="TextRefCopy29" localSheetId="2">#REF!</definedName>
    <definedName name="TextRefCopy29">#REF!</definedName>
    <definedName name="TextRefCopy296">'[79]FA register'!$L$85</definedName>
    <definedName name="TextRefCopy298">'[79]FA register'!$L$3817</definedName>
    <definedName name="TextRefCopy3" localSheetId="2">#REF!</definedName>
    <definedName name="TextRefCopy3">#REF!</definedName>
    <definedName name="TextRefCopy30">'[79]Cash flows - PBC'!$N$104</definedName>
    <definedName name="TextRefCopy300">'[79]FA register'!$L$3896</definedName>
    <definedName name="TextRefCopy302">'[79]FA register'!$L$5130</definedName>
    <definedName name="TextRefCopy304">'[79]FA register'!$F$86</definedName>
    <definedName name="TextRefCopy306">'[79]FA register'!$F$3818</definedName>
    <definedName name="TextRefCopy308">'[79]FA register'!$F$3897</definedName>
    <definedName name="TextRefCopy31" localSheetId="2">'[71]K-800 Imp. test'!#REF!</definedName>
    <definedName name="TextRefCopy31">'[71]K-800 Imp. test'!#REF!</definedName>
    <definedName name="TextRefCopy310">'[79]FA register'!$F$5131</definedName>
    <definedName name="TextRefCopy32">'[79]Cash flows - PBC'!$N$110</definedName>
    <definedName name="TextRefCopy320">'[79]FA register'!$F$85</definedName>
    <definedName name="TextRefCopy322">'[79]FA register'!$F$3817</definedName>
    <definedName name="TextRefCopy324">'[79]FA register'!$F$3896</definedName>
    <definedName name="TextRefCopy326">'[79]FA register'!$F$5130</definedName>
    <definedName name="TextRefCopy33" localSheetId="2">'[71]K-800 Imp. test'!#REF!</definedName>
    <definedName name="TextRefCopy33">'[71]K-800 Imp. test'!#REF!</definedName>
    <definedName name="TextRefCopy34">'[79]Cash flows - PBC'!$O$114</definedName>
    <definedName name="TextRefCopy35" localSheetId="2">'[71]K-800 Imp. test'!#REF!</definedName>
    <definedName name="TextRefCopy35">'[71]K-800 Imp. test'!#REF!</definedName>
    <definedName name="TextRefCopy36" localSheetId="2">'[71]K-800 Imp. test'!#REF!</definedName>
    <definedName name="TextRefCopy36">'[71]K-800 Imp. test'!#REF!</definedName>
    <definedName name="TextRefCopy37">'[79]Cash flows - PBC'!$N$153</definedName>
    <definedName name="TextRefCopy38" localSheetId="2">'[71]K-800 Imp. test'!#REF!</definedName>
    <definedName name="TextRefCopy38">'[71]K-800 Imp. test'!#REF!</definedName>
    <definedName name="TextRefCopy39">'[79]Cash flows - PBC'!$N$159</definedName>
    <definedName name="TextRefCopy4">'[73]Cash flow 2003 PBC'!$O$109</definedName>
    <definedName name="TextRefCopy40" localSheetId="2">'[71]K-800 Imp. test'!#REF!</definedName>
    <definedName name="TextRefCopy40">'[71]K-800 Imp. test'!#REF!</definedName>
    <definedName name="TextRefCopy41">'[79]Cash flows - PBC'!$O$163</definedName>
    <definedName name="TextRefCopy42" localSheetId="2">'[71]K-800 Imp. test'!#REF!</definedName>
    <definedName name="TextRefCopy42">'[71]K-800 Imp. test'!#REF!</definedName>
    <definedName name="TextRefCopy43">'[79]Cash flows - PBC'!$N$203</definedName>
    <definedName name="TextRefCopy44" localSheetId="2">'[71]K-800 Imp. test'!#REF!</definedName>
    <definedName name="TextRefCopy44">'[71]K-800 Imp. test'!#REF!</definedName>
    <definedName name="TextRefCopy45">'[79]Cash flows - PBC'!$N$209</definedName>
    <definedName name="TextRefCopy46" localSheetId="2">'[71]K-800 Imp. test'!#REF!</definedName>
    <definedName name="TextRefCopy46">'[71]K-800 Imp. test'!#REF!</definedName>
    <definedName name="TextRefCopy47">'[79]Cash flows - PBC'!$O$213</definedName>
    <definedName name="TextRefCopy48" localSheetId="2">'[71]K-800 Imp. test'!#REF!</definedName>
    <definedName name="TextRefCopy48">'[71]K-800 Imp. test'!#REF!</definedName>
    <definedName name="TextRefCopy49" localSheetId="2">'[71]K-800 Imp. test'!#REF!</definedName>
    <definedName name="TextRefCopy49">'[71]K-800 Imp. test'!#REF!</definedName>
    <definedName name="TextRefCopy5" localSheetId="2">#REF!</definedName>
    <definedName name="TextRefCopy5">#REF!</definedName>
    <definedName name="TextRefCopy50">'[79]FA register'!$M$85</definedName>
    <definedName name="TextRefCopy51" localSheetId="2">'[71]K-800 Imp. test'!#REF!</definedName>
    <definedName name="TextRefCopy51">'[71]K-800 Imp. test'!#REF!</definedName>
    <definedName name="TextRefCopy52">'[79]FA register'!$M$3817</definedName>
    <definedName name="TextRefCopy53" localSheetId="2">'[71]K-800 Imp. test'!#REF!</definedName>
    <definedName name="TextRefCopy53">'[71]K-800 Imp. test'!#REF!</definedName>
    <definedName name="TextRefCopy54">'[79]FA register'!$M$3896</definedName>
    <definedName name="TextRefCopy55" localSheetId="2">'[71]K-800 Imp. test'!#REF!</definedName>
    <definedName name="TextRefCopy55">'[71]K-800 Imp. test'!#REF!</definedName>
    <definedName name="TextRefCopy56">'[79]FA register'!$M$5130</definedName>
    <definedName name="TextRefCopy58" localSheetId="2">'[77]Test of FA Installation'!#REF!</definedName>
    <definedName name="TextRefCopy58">'[77]Test of FA Installation'!#REF!</definedName>
    <definedName name="TextRefCopy59" localSheetId="2">'[77]Test of FA Installation'!#REF!</definedName>
    <definedName name="TextRefCopy59">'[77]Test of FA Installation'!#REF!</definedName>
    <definedName name="TextRefCopy6">'[73]Cash flow 2003 PBC'!$O$129</definedName>
    <definedName name="TextRefCopy60" localSheetId="2">'[77]Test of FA Installation'!#REF!</definedName>
    <definedName name="TextRefCopy60">'[77]Test of FA Installation'!#REF!</definedName>
    <definedName name="TextRefCopy61" localSheetId="2">'[77]Test of FA Installation'!#REF!</definedName>
    <definedName name="TextRefCopy61">'[77]Test of FA Installation'!#REF!</definedName>
    <definedName name="TextRefCopy62" localSheetId="2">'[77]Test of FA Installation'!#REF!</definedName>
    <definedName name="TextRefCopy62">'[77]Test of FA Installation'!#REF!</definedName>
    <definedName name="TextRefCopy63">'[81]PP&amp;E mvt for 2003'!$R$18</definedName>
    <definedName name="TextRefCopy64" localSheetId="2">'[77]Test of FA Installation'!#REF!</definedName>
    <definedName name="TextRefCopy64">'[77]Test of FA Installation'!#REF!</definedName>
    <definedName name="TextRefCopy65" localSheetId="2">'[77]Test of FA Installation'!#REF!</definedName>
    <definedName name="TextRefCopy65">'[77]Test of FA Installation'!#REF!</definedName>
    <definedName name="TextRefCopy66" localSheetId="2">'[77]Test of FA Installation'!#REF!</definedName>
    <definedName name="TextRefCopy66">'[77]Test of FA Installation'!#REF!</definedName>
    <definedName name="TextRefCopy67" localSheetId="2">'[77]Test of FA Installation'!#REF!</definedName>
    <definedName name="TextRefCopy67">'[77]Test of FA Installation'!#REF!</definedName>
    <definedName name="TextRefCopy7" localSheetId="2">#REF!</definedName>
    <definedName name="TextRefCopy7">#REF!</definedName>
    <definedName name="TextRefCopy72" localSheetId="2">[77]Additions!#REF!</definedName>
    <definedName name="TextRefCopy72">[77]Additions!#REF!</definedName>
    <definedName name="TextRefCopy76" localSheetId="2">#REF!</definedName>
    <definedName name="TextRefCopy76">#REF!</definedName>
    <definedName name="TextRefCopy77" localSheetId="2">'[77]Test of FA Installation'!#REF!</definedName>
    <definedName name="TextRefCopy77">'[77]Test of FA Installation'!#REF!</definedName>
    <definedName name="TextRefCopy78" localSheetId="2">'[77]Test of FA Installation'!#REF!</definedName>
    <definedName name="TextRefCopy78">'[77]Test of FA Installation'!#REF!</definedName>
    <definedName name="TextRefCopy79" localSheetId="2">'[77]Test of FA Installation'!#REF!</definedName>
    <definedName name="TextRefCopy79">'[77]Test of FA Installation'!#REF!</definedName>
    <definedName name="TextRefCopy8" localSheetId="2">'[71]K-800 Imp. test'!#REF!</definedName>
    <definedName name="TextRefCopy8">'[71]K-800 Imp. test'!#REF!</definedName>
    <definedName name="TextRefCopy80" localSheetId="2">'[77]Test of FA Installation'!#REF!</definedName>
    <definedName name="TextRefCopy80">'[77]Test of FA Installation'!#REF!</definedName>
    <definedName name="TextRefCopy81" localSheetId="2">'[77]Test of FA Installation'!#REF!</definedName>
    <definedName name="TextRefCopy81">'[77]Test of FA Installation'!#REF!</definedName>
    <definedName name="TextRefCopy82" localSheetId="2">'[77]Test of FA Installation'!#REF!</definedName>
    <definedName name="TextRefCopy82">'[77]Test of FA Installation'!#REF!</definedName>
    <definedName name="TextRefCopy83" localSheetId="2">'[77]Test of FA Installation'!#REF!</definedName>
    <definedName name="TextRefCopy83">'[77]Test of FA Installation'!#REF!</definedName>
    <definedName name="TextRefCopy84" localSheetId="2">#REF!</definedName>
    <definedName name="TextRefCopy84">#REF!</definedName>
    <definedName name="TextRefCopy85" localSheetId="2">#REF!</definedName>
    <definedName name="TextRefCopy85">#REF!</definedName>
    <definedName name="TextRefCopy86" localSheetId="2">#REF!</definedName>
    <definedName name="TextRefCopy86">#REF!</definedName>
    <definedName name="TextRefCopy87" localSheetId="2">#REF!</definedName>
    <definedName name="TextRefCopy87">#REF!</definedName>
    <definedName name="TextRefCopy88">'[81]PP&amp;E mvt for 2003'!$P$19</definedName>
    <definedName name="TextRefCopy89">'[81]PP&amp;E mvt for 2003'!$P$46</definedName>
    <definedName name="TextRefCopy9" localSheetId="2">#REF!</definedName>
    <definedName name="TextRefCopy9">#REF!</definedName>
    <definedName name="TextRefCopy90">'[81]PP&amp;E mvt for 2003'!$P$25</definedName>
    <definedName name="TextRefCopy91" localSheetId="2">#REF!</definedName>
    <definedName name="TextRefCopy91">#REF!</definedName>
    <definedName name="TextRefCopy92">'[81]PP&amp;E mvt for 2003'!$P$26</definedName>
    <definedName name="TextRefCopy93" localSheetId="2">#REF!</definedName>
    <definedName name="TextRefCopy93">#REF!</definedName>
    <definedName name="TextRefCopy94">'[81]PP&amp;E mvt for 2003'!$P$52</definedName>
    <definedName name="TextRefCopy95">'[81]PP&amp;E mvt for 2003'!$P$53</definedName>
    <definedName name="TextRefCopyRangeCount" hidden="1">3</definedName>
    <definedName name="Threshold" localSheetId="2">#REF!</definedName>
    <definedName name="Threshold">#REF!</definedName>
    <definedName name="Threshold1" hidden="1">78</definedName>
    <definedName name="TINPLATE" localSheetId="2">#REF!</definedName>
    <definedName name="TINPLATE">#REF!</definedName>
    <definedName name="TinPriceBaseIn" localSheetId="2">#REF!</definedName>
    <definedName name="TinPriceBaseIn">#REF!</definedName>
    <definedName name="TinPriceOptimisticIn" localSheetId="2">#REF!</definedName>
    <definedName name="TinPriceOptimisticIn">#REF!</definedName>
    <definedName name="TinPricePessimisticIn" localSheetId="2">#REF!</definedName>
    <definedName name="TinPricePessimisticIn">#REF!</definedName>
    <definedName name="TinUnitVariableKZTShareIn" localSheetId="2">#REF!</definedName>
    <definedName name="TinUnitVariableKZTShareIn">#REF!</definedName>
    <definedName name="TinUnitVariableRealIn" localSheetId="2">#REF!</definedName>
    <definedName name="TinUnitVariableRealIn">#REF!</definedName>
    <definedName name="TinVolumeBaseIn" localSheetId="2">#REF!</definedName>
    <definedName name="TinVolumeBaseIn">#REF!</definedName>
    <definedName name="TinVolumeOptimisticIn" localSheetId="2">#REF!</definedName>
    <definedName name="TinVolumeOptimisticIn">#REF!</definedName>
    <definedName name="TinVolumePessimisticIn" localSheetId="2">#REF!</definedName>
    <definedName name="TinVolumePessimisticIn">#REF!</definedName>
    <definedName name="TONMILL">'[8]CamKum Prod'!$H$21</definedName>
    <definedName name="TONMIN">'[8]CamKum Prod'!$H$15</definedName>
    <definedName name="ToOkjetpesRevenueIn" localSheetId="2">#REF!</definedName>
    <definedName name="ToOkjetpesRevenueIn">#REF!</definedName>
    <definedName name="ToOkjetpesUnitVariableMarginIn" localSheetId="2">#REF!</definedName>
    <definedName name="ToOkjetpesUnitVariableMarginIn">#REF!</definedName>
    <definedName name="Total_disb_for_D" localSheetId="2">#REF!</definedName>
    <definedName name="Total_disb_for_D">#REF!</definedName>
    <definedName name="Total_EBRD" localSheetId="2">#REF!</definedName>
    <definedName name="Total_EBRD">#REF!</definedName>
    <definedName name="Total_finding" localSheetId="2">#REF!</definedName>
    <definedName name="Total_finding">#REF!</definedName>
    <definedName name="Total_IFC" localSheetId="2">#REF!</definedName>
    <definedName name="Total_IFC">#REF!</definedName>
    <definedName name="Total_Interest" localSheetId="2">#REF!</definedName>
    <definedName name="Total_Interest">#REF!</definedName>
    <definedName name="Total_Pay" localSheetId="2">#REF!</definedName>
    <definedName name="Total_Pay">#REF!</definedName>
    <definedName name="Total_Payment" localSheetId="2">Scheduled_Payment+Extra_Payment</definedName>
    <definedName name="Total_Payment">Scheduled_Payment+Extra_Payment</definedName>
    <definedName name="Total_Sponsor" localSheetId="2">#REF!</definedName>
    <definedName name="Total_Sponsor">#REF!</definedName>
    <definedName name="TotalByProductsVariableCost" localSheetId="2">[24]Workings!#REF!</definedName>
    <definedName name="TotalByProductsVariableCost">[24]Workings!#REF!</definedName>
    <definedName name="TotalFixedKZTShareIn" localSheetId="2">#REF!</definedName>
    <definedName name="TotalFixedKZTShareIn">#REF!</definedName>
    <definedName name="TotalFixedRealIn" localSheetId="2">#REF!</definedName>
    <definedName name="TotalFixedRealIn">#REF!</definedName>
    <definedName name="totst" localSheetId="2">#REF!</definedName>
    <definedName name="totst">#REF!</definedName>
    <definedName name="U01U10" localSheetId="2">#REF!</definedName>
    <definedName name="U01U10">#REF!</definedName>
    <definedName name="U01U2" localSheetId="2">#REF!</definedName>
    <definedName name="U01U2">#REF!</definedName>
    <definedName name="U2.100">#N/A</definedName>
    <definedName name="U2.1001">#N/A</definedName>
    <definedName name="USD">150.2</definedName>
    <definedName name="USD2003avg">'[2]FX rates'!$B$5</definedName>
    <definedName name="USD2004avg">'[2]FX rates'!$B$4</definedName>
    <definedName name="values" localSheetId="2">#REF!,#REF!,#REF!</definedName>
    <definedName name="values">#REF!,#REF!,#REF!</definedName>
    <definedName name="Values_Entered">#N/A</definedName>
    <definedName name="VARSUMMARY" localSheetId="2">#REF!</definedName>
    <definedName name="VARSUMMARY">#REF!</definedName>
    <definedName name="VAT">[14]Данные!$D$13</definedName>
    <definedName name="VPODR">[56]Hidden1!$C$4</definedName>
    <definedName name="vsgsg">#N/A</definedName>
    <definedName name="vvv" localSheetId="2">#REF!</definedName>
    <definedName name="vvv">#REF!</definedName>
    <definedName name="VYEAR">[43]Hidden!$F$20</definedName>
    <definedName name="w" hidden="1">'[61]Cost 99v98'!$S$11</definedName>
    <definedName name="WC" localSheetId="2">#REF!</definedName>
    <definedName name="WC">#REF!</definedName>
    <definedName name="we">#N/A</definedName>
    <definedName name="wertr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BOOK1.XLS." hidden="1">{#N/A,#N/A,FALSE,"Sheet1"}</definedName>
    <definedName name="wrn.Сравнение._.с._.отраслями." hidden="1">{#N/A,#N/A,TRUE,"Лист1";#N/A,#N/A,TRUE,"Лист2";#N/A,#N/A,TRUE,"Лист3"}</definedName>
    <definedName name="WW" localSheetId="2">#REF!</definedName>
    <definedName name="WW">#REF!</definedName>
    <definedName name="www">[82]ОборБалФормОтч!$C$70:$C$72,[82]ОборБалФормОтч!$D$73:$F$73,[82]ОборБалФормОтч!$E$70:$F$72,[82]ОборБалФормОтч!$C$75:$C$77,[82]ОборБалФормОтч!$E$75:$F$77,[82]ОборБалФормОтч!$C$79:$C$82,[82]ОборБалФормОтч!$E$79:$F$82,[82]ОборБалФормОтч!$C$84:$C$86,[82]ОборБалФормОтч!$E$84:$F$86,[82]ОборБалФормОтч!$C$88:$C$89,[82]ОборБалФормОтч!$E$88:$F$89,[82]ОборБалФормОтч!$C$70</definedName>
    <definedName name="XREF_COLUMN_2" hidden="1">[83]rollforward!$AT$1:$AT$65536</definedName>
    <definedName name="XREF_COLUMN_3" hidden="1">[84]COS!$L$1:$L$65536</definedName>
    <definedName name="XRefActiveRow" hidden="1">[84]XREF!$A$4</definedName>
    <definedName name="XRefColumnsCount" hidden="1">1</definedName>
    <definedName name="XRefCopy1Row" hidden="1">[83]XREF!$A$2:$IV$2</definedName>
    <definedName name="XRefCopy2Row" hidden="1">[83]XREF!$A$3:$IV$3</definedName>
    <definedName name="XRefCopy3Row" hidden="1">[83]XREF!$A$4:$IV$4</definedName>
    <definedName name="XRefCopy4" hidden="1">[84]COS!$K$21</definedName>
    <definedName name="XRefCopy4Row" hidden="1">[84]XREF!$A$2:$IV$2</definedName>
    <definedName name="XRefCopy5Row" hidden="1">[84]XREF!$A$3:$IV$3</definedName>
    <definedName name="XRefCopyRangeCount" hidden="1">1</definedName>
    <definedName name="XRefPasteRangeCount" hidden="1">3</definedName>
    <definedName name="XVIIII" hidden="1">{#N/A,#N/A,FALSE,"Aging Summary";#N/A,#N/A,FALSE,"Ratio Analysis";#N/A,#N/A,FALSE,"Test 120 Day Accts";#N/A,#N/A,FALSE,"Tickmarks"}</definedName>
    <definedName name="year">'[42]US Dollar 2003'!$C$17:$C$381</definedName>
    <definedName name="YearIn">'[24]Macroeconomic Assumptions'!$D$1:$P$1</definedName>
    <definedName name="YEARNZD_USD">[85]WORK!$R$2</definedName>
    <definedName name="YEARPrev4">[43]Hidden!$F$21</definedName>
    <definedName name="yend04">'[19]X-rates'!$F$4</definedName>
    <definedName name="yerusd">[86]Work!$M$1</definedName>
    <definedName name="Yield" localSheetId="2">#REF!</definedName>
    <definedName name="Yield">#REF!</definedName>
    <definedName name="YTD_USD">'[87]TB_TTG Group Holding B.V.'!$J$3</definedName>
    <definedName name="ytd99kzt" localSheetId="2">#REF!</definedName>
    <definedName name="ytd99kzt">#REF!</definedName>
    <definedName name="ytd99usd" localSheetId="2">#REF!</definedName>
    <definedName name="ytd99usd">#REF!</definedName>
    <definedName name="ytt">#N/A</definedName>
    <definedName name="Z_66A5A180_EB44_11D2_A8D5_0060978A75B5_.wvu.Rows" hidden="1">'[88]FP20DB (3)'!$65:$79,'[88]FP20DB (3)'!$90:$104,'[88]FP20DB (3)'!$115:$129,'[88]FP20DB (3)'!$140:$154,'[88]FP20DB (3)'!$165:$179,'[88]FP20DB (3)'!$190:$204,'[88]FP20DB (3)'!$215:$229,'[88]FP20DB (3)'!$240:$254,'[88]FP20DB (3)'!$265:$279,'[88]FP20DB (3)'!$290:$304,'[88]FP20DB (3)'!$315:$329,'[88]FP20DB (3)'!$340:$354,'[88]FP20DB (3)'!$365:$379,'[88]FP20DB (3)'!$390:$404,'[88]FP20DB (3)'!$415:$429,'[88]FP20DB (3)'!$440:$454,'[88]FP20DB (3)'!$465:$479,'[88]FP20DB (3)'!$662:$695</definedName>
    <definedName name="Z_C37E65A7_9893_435E_9759_72E0D8A5DD87_.wvu.PrintTitles" localSheetId="2" hidden="1">#REF!</definedName>
    <definedName name="Z_C37E65A7_9893_435E_9759_72E0D8A5DD87_.wvu.PrintTitles" hidden="1">#REF!</definedName>
    <definedName name="Z_DFBB1A1B_73C8_11D2_8AA9_0060978A75B5_.wvu.PrintArea" localSheetId="2" hidden="1">#REF!</definedName>
    <definedName name="Z_DFBB1A1B_73C8_11D2_8AA9_0060978A75B5_.wvu.PrintArea" hidden="1">#REF!</definedName>
    <definedName name="zheldor" localSheetId="2">[25]yO302.1!#REF!</definedName>
    <definedName name="zheldor">[25]yO302.1!#REF!</definedName>
    <definedName name="zheldorizdat" localSheetId="2">[25]yO302.1!#REF!</definedName>
    <definedName name="zheldorizdat">[25]yO302.1!#REF!</definedName>
    <definedName name="zzz" localSheetId="2">#REF!</definedName>
    <definedName name="zzz">#REF!</definedName>
    <definedName name="а1" localSheetId="2">[89]ЯНВАРЬ!#REF!</definedName>
    <definedName name="а1">[89]ЯНВАРЬ!#REF!</definedName>
    <definedName name="А2" localSheetId="2">#REF!</definedName>
    <definedName name="А2">#REF!</definedName>
    <definedName name="ааааа">#N/A</definedName>
    <definedName name="АААААААА">#N/A</definedName>
    <definedName name="Автопарковка" localSheetId="2">#REF!</definedName>
    <definedName name="Автопарковка">#REF!</definedName>
    <definedName name="АИ92">[90]Исх!$E$19</definedName>
    <definedName name="АИ93">[90]Исх!$E$21</definedName>
    <definedName name="АИ96">[90]Исх!$E$22</definedName>
    <definedName name="Айжол" localSheetId="2">#REF!</definedName>
    <definedName name="Айжол">#REF!</definedName>
    <definedName name="ап">#N/A</definedName>
    <definedName name="апрвыукееее" hidden="1">'[8]Prelim Cost'!$B$33:$L$33</definedName>
    <definedName name="апрроол" hidden="1">'[8]Prelim Cost'!$B$31:$L$31</definedName>
    <definedName name="_xlnm.Database" localSheetId="2">#REF!</definedName>
    <definedName name="_xlnm.Database">#REF!</definedName>
    <definedName name="БВРМукур">[91]Исх!$E$20</definedName>
    <definedName name="Бенз80">[91]Исх!$E$23</definedName>
    <definedName name="Бери">[92]Форма2!$D$129:$F$132,[92]Форма2!$D$134:$F$135,[92]Форма2!$D$137:$F$140,[92]Форма2!$D$142:$F$144,[92]Форма2!$D$146:$F$150,[92]Форма2!$D$152:$F$154,[92]Форма2!$D$156:$F$162,[92]Форма2!$D$129</definedName>
    <definedName name="Берик">[92]Форма2!$C$70:$C$72,[92]Форма2!$D$73:$F$73,[92]Форма2!$E$70:$F$72,[92]Форма2!$C$75:$C$77,[92]Форма2!$E$75:$F$77,[92]Форма2!$C$79:$C$82,[92]Форма2!$E$79:$F$82,[92]Форма2!$C$84:$C$86,[92]Форма2!$E$84:$F$86,[92]Форма2!$C$88:$C$89,[92]Форма2!$E$88:$F$89,[92]Форма2!$C$70</definedName>
    <definedName name="биржа">[93]База!$A:$T</definedName>
    <definedName name="биржа1">[93]База!$B:$T</definedName>
    <definedName name="БЛРаздел1">[82]ОборБалФормОтч!$C$19:$C$24,[82]ОборБалФормОтч!$E$19:$F$24,[82]ОборБалФормОтч!$D$26:$F$31,[82]ОборБалФормОтч!$C$33:$C$38,[82]ОборБалФормОтч!$E$33:$F$38,[82]ОборБалФормОтч!$D$40:$F$43,[82]ОборБалФормОтч!$C$45:$C$48,[82]ОборБалФормОтч!$E$45:$F$48,[82]ОборБалФормОтч!$C$19</definedName>
    <definedName name="БЛРаздел2">[82]ОборБалФормОтч!$C$51:$C$58,[82]ОборБалФормОтч!$E$51:$F$58,[82]ОборБалФормОтч!$C$60:$C$63,[82]ОборБалФормОтч!$E$60:$F$63,[82]ОборБалФормОтч!$C$65:$C$67,[82]ОборБалФормОтч!$E$65:$F$67,[82]ОборБалФормОтч!$C$51</definedName>
    <definedName name="БЛРаздел3">[82]ОборБалФормОтч!$C$70:$C$72,[82]ОборБалФормОтч!$D$73:$F$73,[82]ОборБалФормОтч!$E$70:$F$72,[82]ОборБалФормОтч!$C$75:$C$77,[82]ОборБалФормОтч!$E$75:$F$77,[82]ОборБалФормОтч!$C$79:$C$82,[82]ОборБалФормОтч!$E$79:$F$82,[82]ОборБалФормОтч!$C$84:$C$86,[82]ОборБалФормОтч!$E$84:$F$86,[82]ОборБалФормОтч!$C$88:$C$89,[82]ОборБалФормОтч!$E$88:$F$89,[82]ОборБалФормОтч!$C$70</definedName>
    <definedName name="БЛРаздел4">[82]ОборБалФормОтч!$E$106:$F$107,[82]ОборБалФормОтч!$C$106:$C$107,[82]ОборБалФормОтч!$E$102:$F$104,[82]ОборБалФормОтч!$C$102:$C$104,[82]ОборБалФормОтч!$C$97:$C$100,[82]ОборБалФормОтч!$E$97:$F$100,[82]ОборБалФормОтч!$E$92:$F$95,[82]ОборБалФормОтч!$C$92:$C$95,[82]ОборБалФормОтч!$C$92</definedName>
    <definedName name="БЛРаздел5">[82]ОборБалФормОтч!$C$113:$C$114,[82]ОборБалФормОтч!$D$110:$F$112,[82]ОборБалФормОтч!$E$113:$F$114,[82]ОборБалФормОтч!$D$115:$F$115,[82]ОборБалФормОтч!$D$117:$F$119,[82]ОборБалФормОтч!$D$121:$F$122,[82]ОборБалФормОтч!$D$124:$F$126,[82]ОборБалФормОтч!$D$110</definedName>
    <definedName name="БЛРаздел6">[82]ОборБалФормОтч!$D$129:$F$132,[82]ОборБалФормОтч!$D$134:$F$135,[82]ОборБалФормОтч!$D$137:$F$140,[82]ОборБалФормОтч!$D$142:$F$144,[82]ОборБалФормОтч!$D$146:$F$150,[82]ОборБалФормОтч!$D$152:$F$154,[82]ОборБалФормОтч!$D$156:$F$162,[82]ОборБалФормОтч!$D$129</definedName>
    <definedName name="БЛРаздел7">[82]ОборБалФормОтч!$D$179:$F$185,[82]ОборБалФормОтч!$D$175:$F$177,[82]ОборБалФормОтч!$D$165:$F$173,[82]ОборБалФормОтч!$D$165</definedName>
    <definedName name="БЛРаздел8">[82]ОборБалФормОтч!$E$200:$F$207,[82]ОборБалФормОтч!$C$200:$C$207,[82]ОборБалФормОтч!$E$189:$F$198,[82]ОборБалФормОтч!$C$189:$C$198,[82]ОборБалФормОтч!$E$188:$F$188,[82]ОборБалФормОтч!$C$188</definedName>
    <definedName name="БЛРаздел9">[82]ОборБалФормОтч!$E$234:$F$237,[82]ОборБалФормОтч!$C$234:$C$237,[82]ОборБалФормОтч!$E$224:$F$232,[82]ОборБалФормОтч!$C$224:$C$232,[82]ОборБалФормОтч!$E$223:$F$223,[82]ОборБалФормОтч!$C$223,[82]ОборБалФормОтч!$E$217:$F$221,[82]ОборБалФормОтч!$C$217:$C$221,[82]ОборБалФормОтч!$E$210:$F$215,[82]ОборБалФормОтч!$C$210:$C$215,[82]ОборБалФормОтч!$C$210</definedName>
    <definedName name="БПДанные">[82]ТитулЛистОтч!$C$22:$D$33,[82]ТитулЛистОтч!$C$36:$D$48,[82]ТитулЛистОтч!$C$22</definedName>
    <definedName name="в">'[94]факт 2005 г.'!$J$47</definedName>
    <definedName name="в23ё">#N/A</definedName>
    <definedName name="в256" localSheetId="2">#REF!</definedName>
    <definedName name="в256">#REF!</definedName>
    <definedName name="вв">#N/A</definedName>
    <definedName name="ВРМукур">[91]Исх!$E$21</definedName>
    <definedName name="второй" localSheetId="2">#REF!</definedName>
    <definedName name="второй">#REF!</definedName>
    <definedName name="вуув" hidden="1">{#N/A,#N/A,TRUE,"Лист1";#N/A,#N/A,TRUE,"Лист2";#N/A,#N/A,TRUE,"Лист3"}</definedName>
    <definedName name="выбор_расходы">'[95]Доп инфо'!$A$99:$A$100</definedName>
    <definedName name="грп">[96]справка!$B$16</definedName>
    <definedName name="грприрцфв00ав98" hidden="1">{#N/A,#N/A,TRUE,"Лист1";#N/A,#N/A,TRUE,"Лист2";#N/A,#N/A,TRUE,"Лист3"}</definedName>
    <definedName name="Группа">[97]группа!$A$1:$B$267</definedName>
    <definedName name="грфинцкавг98Х" hidden="1">{#N/A,#N/A,TRUE,"Лист1";#N/A,#N/A,TRUE,"Лист2";#N/A,#N/A,TRUE,"Лист3"}</definedName>
    <definedName name="д">'[94]факт 2005 г.'!$L$47</definedName>
    <definedName name="дебит">'[98]из сем'!$A$2:$B$362</definedName>
    <definedName name="диз.т">[91]Исх!$E$28</definedName>
    <definedName name="дмтс" localSheetId="2">[25]yO302.1!#REF!</definedName>
    <definedName name="дмтс">[25]yO302.1!#REF!</definedName>
    <definedName name="Добыча">'[99]Добыча нефти4'!$F$11:$Q$12</definedName>
    <definedName name="Доз5" localSheetId="2">#REF!</definedName>
    <definedName name="Доз5">#REF!</definedName>
    <definedName name="е">'[94]факт 2005 г.'!$M$47</definedName>
    <definedName name="ЕдИзм">[53]ЕдИзм!$A$1:$D$25</definedName>
    <definedName name="ж">'[100]факт 2005 г.'!$P$47</definedName>
    <definedName name="_xlnm.Print_Titles">#N/A</definedName>
    <definedName name="Зарплата" localSheetId="2">#REF!</definedName>
    <definedName name="Зарплата">#REF!</definedName>
    <definedName name="импорт" localSheetId="2">#REF!</definedName>
    <definedName name="импорт">#REF!</definedName>
    <definedName name="индплан" localSheetId="2">#REF!</definedName>
    <definedName name="индплан">#REF!</definedName>
    <definedName name="индцкавг98" hidden="1">{#N/A,#N/A,TRUE,"Лист1";#N/A,#N/A,TRUE,"Лист2";#N/A,#N/A,TRUE,"Лист3"}</definedName>
    <definedName name="й">#N/A</definedName>
    <definedName name="йй">#N/A</definedName>
    <definedName name="ке">#N/A</definedName>
    <definedName name="кеппппппппппп" hidden="1">{#N/A,#N/A,TRUE,"Лист1";#N/A,#N/A,TRUE,"Лист2";#N/A,#N/A,TRUE,"Лист3"}</definedName>
    <definedName name="Класс">[101]класс!$A$1:$B$229</definedName>
    <definedName name="культ" hidden="1">{#N/A,#N/A,TRUE,"Лист1";#N/A,#N/A,TRUE,"Лист2";#N/A,#N/A,TRUE,"Лист3"}</definedName>
    <definedName name="Макрос1">#N/A</definedName>
    <definedName name="Макрос2" localSheetId="2">#REF!</definedName>
    <definedName name="Макрос2">#REF!</definedName>
    <definedName name="Макрос3" localSheetId="2">#REF!</definedName>
    <definedName name="Макрос3">#REF!</definedName>
    <definedName name="Макрос4" localSheetId="2">#REF!</definedName>
    <definedName name="Макрос4">#REF!</definedName>
    <definedName name="масл">[91]Исх!$E$37</definedName>
    <definedName name="МО001">'[102]МО 0012'!$H:$H</definedName>
    <definedName name="мым">#N/A</definedName>
    <definedName name="ндс">[90]Исх!$B$6</definedName>
    <definedName name="_xlnm.Print_Area" localSheetId="3">'Движение капитала'!$A$1:$F$27</definedName>
    <definedName name="_xlnm.Print_Area" localSheetId="1">'Отчет о совокупном доходе'!$A$1:$C$50</definedName>
    <definedName name="_xlnm.Print_Area" localSheetId="0">'Отчет о фин положении'!$A$1:$C$69</definedName>
    <definedName name="_xlnm.Print_Area">#N/A</definedName>
    <definedName name="обор">[103]ОборБалФормОтч!$C$70:$C$72,[103]ОборБалФормОтч!$D$73:$F$73,[103]ОборБалФормОтч!$E$70:$F$72,[103]ОборБалФормОтч!$C$75:$C$77,[103]ОборБалФормОтч!$E$75:$F$77,[103]ОборБалФормОтч!$C$79:$C$82,[103]ОборБалФормОтч!$E$79:$F$82,[103]ОборБалФормОтч!$C$84:$C$86,[103]ОборБалФормОтч!$E$84:$F$86,[103]ОборБалФормОтч!$C$88:$C$89,[103]ОборБалФормОтч!$E$88:$F$89,[103]ОборБалФормОтч!$C$70</definedName>
    <definedName name="обороты">[103]ОборБалФормОтч!$C$19:$C$24,[103]ОборБалФормОтч!$E$19:$F$24,[103]ОборБалФормОтч!$D$26:$F$31,[103]ОборБалФормОтч!$C$33:$C$38,[103]ОборБалФормОтч!$E$33:$F$38,[103]ОборБалФормОтч!$D$40:$F$43,[103]ОборБалФормОтч!$C$45:$C$48,[103]ОборБалФормОтч!$E$45:$F$48,[103]ОборБалФормОтч!$C$19</definedName>
    <definedName name="Ора">'[104]поставка сравн13'!$A$1:$Q$30</definedName>
    <definedName name="Ораз">[92]Форма2!$D$179:$F$185,[92]Форма2!$D$175:$F$177,[92]Форма2!$D$165:$F$173,[92]Форма2!$D$165</definedName>
    <definedName name="ОСВ_доход_расход">[105]ОСВ!$U$7:$U$2174</definedName>
    <definedName name="ОСВ_оборот_ДТ">[95]ОСВ!$H$7:$H$2174</definedName>
    <definedName name="ОСВ_оборот_КТ">[95]ОСВ!$I$7:$I$2174</definedName>
    <definedName name="ОСВ_ф2_строка">[95]ОСВ!$T$7:$T$2174</definedName>
    <definedName name="п" localSheetId="2">#REF!</definedName>
    <definedName name="п">#REF!</definedName>
    <definedName name="П000010001003" localSheetId="2">#REF!</definedName>
    <definedName name="П000010001003">#REF!</definedName>
    <definedName name="П000010001004" localSheetId="2">#REF!</definedName>
    <definedName name="П000010001004">#REF!</definedName>
    <definedName name="П000010002003" localSheetId="2">#REF!</definedName>
    <definedName name="П000010002003">#REF!</definedName>
    <definedName name="П000010002004" localSheetId="2">#REF!</definedName>
    <definedName name="П000010002004">#REF!</definedName>
    <definedName name="П000010002903" localSheetId="2">#REF!</definedName>
    <definedName name="П000010002903">#REF!</definedName>
    <definedName name="П000010002904" localSheetId="2">#REF!</definedName>
    <definedName name="П000010002904">#REF!</definedName>
    <definedName name="П000010003003" localSheetId="2">#REF!</definedName>
    <definedName name="П000010003003">#REF!</definedName>
    <definedName name="П000010003004" localSheetId="2">#REF!</definedName>
    <definedName name="П000010003004">#REF!</definedName>
    <definedName name="П000010004003" localSheetId="2">#REF!</definedName>
    <definedName name="П000010004003">#REF!</definedName>
    <definedName name="П000010004004" localSheetId="2">#REF!</definedName>
    <definedName name="П000010004004">#REF!</definedName>
    <definedName name="П000010005003" localSheetId="2">#REF!</definedName>
    <definedName name="П000010005003">#REF!</definedName>
    <definedName name="П000010005004" localSheetId="2">#REF!</definedName>
    <definedName name="П000010005004">#REF!</definedName>
    <definedName name="П000020006003" localSheetId="2">#REF!</definedName>
    <definedName name="П000020006003">#REF!</definedName>
    <definedName name="П000020006004" localSheetId="2">#REF!</definedName>
    <definedName name="П000020006004">#REF!</definedName>
    <definedName name="П000020007003" localSheetId="2">#REF!</definedName>
    <definedName name="П000020007003">#REF!</definedName>
    <definedName name="П000020007004" localSheetId="2">#REF!</definedName>
    <definedName name="П000020007004">#REF!</definedName>
    <definedName name="П000020008003" localSheetId="2">#REF!</definedName>
    <definedName name="П000020008003">#REF!</definedName>
    <definedName name="П000020008004" localSheetId="2">#REF!</definedName>
    <definedName name="П000020008004">#REF!</definedName>
    <definedName name="П000020009003" localSheetId="2">#REF!</definedName>
    <definedName name="П000020009003">#REF!</definedName>
    <definedName name="П000020009004" localSheetId="2">#REF!</definedName>
    <definedName name="П000020009004">#REF!</definedName>
    <definedName name="П000020010003" localSheetId="2">#REF!</definedName>
    <definedName name="П000020010003">#REF!</definedName>
    <definedName name="П000020010004" localSheetId="2">#REF!</definedName>
    <definedName name="П000020010004">#REF!</definedName>
    <definedName name="П000030012003" localSheetId="2">#REF!</definedName>
    <definedName name="П000030012003">#REF!</definedName>
    <definedName name="П000030012004" localSheetId="2">#REF!</definedName>
    <definedName name="П000030012004">#REF!</definedName>
    <definedName name="П000030013003" localSheetId="2">#REF!</definedName>
    <definedName name="П000030013003">#REF!</definedName>
    <definedName name="П000030013004" localSheetId="2">#REF!</definedName>
    <definedName name="П000030013004">#REF!</definedName>
    <definedName name="П000030014003" localSheetId="2">#REF!</definedName>
    <definedName name="П000030014003">#REF!</definedName>
    <definedName name="П000040017003" localSheetId="2">#REF!</definedName>
    <definedName name="П000040017003">#REF!</definedName>
    <definedName name="П000040018003" localSheetId="2">#REF!</definedName>
    <definedName name="П000040018003">#REF!</definedName>
    <definedName name="П000040019003" localSheetId="2">#REF!</definedName>
    <definedName name="П000040019003">#REF!</definedName>
    <definedName name="Паркинг" localSheetId="2">#REF!</definedName>
    <definedName name="Паркинг">#REF!</definedName>
    <definedName name="первый" localSheetId="2">#REF!</definedName>
    <definedName name="первый">#REF!</definedName>
    <definedName name="питание">[91]Исх!$E$39</definedName>
    <definedName name="Подготовка_к_печати_и_сохранение0710">#N/A</definedName>
    <definedName name="Предприятия">'[106]#ССЫЛКА'!$A$1:$D$64</definedName>
    <definedName name="прибыль3" hidden="1">{#N/A,#N/A,TRUE,"Лист1";#N/A,#N/A,TRUE,"Лист2";#N/A,#N/A,TRUE,"Лист3"}</definedName>
    <definedName name="ПХВбольш">[91]Исх!$E$54</definedName>
    <definedName name="расчет56644646">[107]Hidden!$I$20</definedName>
    <definedName name="редукт">[91]Исх!$E$41</definedName>
    <definedName name="_xlnm.Recorder" localSheetId="2">#REF!</definedName>
    <definedName name="_xlnm.Recorder">#REF!</definedName>
    <definedName name="рис1" hidden="1">{#N/A,#N/A,TRUE,"Лист1";#N/A,#N/A,TRUE,"Лист2";#N/A,#N/A,TRUE,"Лист3"}</definedName>
    <definedName name="с">#N/A</definedName>
    <definedName name="Сводный_баланс_н_п_с">#N/A</definedName>
    <definedName name="сектор">[53]Предпр!$L$3:$L$8</definedName>
    <definedName name="скобы">[91]Исх!$E$43</definedName>
    <definedName name="см" localSheetId="2">[25]yO302.1!#REF!</definedName>
    <definedName name="см">[25]yO302.1!#REF!</definedName>
    <definedName name="смола">[91]Исх!$E$44</definedName>
    <definedName name="СП">[108]СПгнг!$A$1:$D$84</definedName>
    <definedName name="СписокТЭП">[109]СписокТЭП!$A$1:$C$40</definedName>
    <definedName name="сс">#N/A</definedName>
    <definedName name="сссс">#N/A</definedName>
    <definedName name="ссы">#N/A</definedName>
    <definedName name="Станция" localSheetId="2">#REF!</definedName>
    <definedName name="Станция">#REF!</definedName>
    <definedName name="сяры" localSheetId="2">[25]yO302.1!#REF!</definedName>
    <definedName name="сяры">[25]yO302.1!#REF!</definedName>
    <definedName name="Т">#N/A</definedName>
    <definedName name="тиомоч">[91]Исх!$E$50</definedName>
    <definedName name="титэк" localSheetId="2">#REF!</definedName>
    <definedName name="титэк">#REF!</definedName>
    <definedName name="титэк1" localSheetId="2">#REF!</definedName>
    <definedName name="титэк1">#REF!</definedName>
    <definedName name="титэмба" localSheetId="2">#REF!</definedName>
    <definedName name="титэмба">#REF!</definedName>
    <definedName name="тп" hidden="1">{#N/A,#N/A,TRUE,"Лист1";#N/A,#N/A,TRUE,"Лист2";#N/A,#N/A,TRUE,"Лист3"}</definedName>
    <definedName name="тр.лента">[91]Исх!$E$52</definedName>
    <definedName name="Трансляция_F" localSheetId="2">#REF!</definedName>
    <definedName name="Трансляция_F">#REF!</definedName>
    <definedName name="третий" localSheetId="2">#REF!</definedName>
    <definedName name="третий">#REF!</definedName>
    <definedName name="труб.мет">[91]Исх!$E$53</definedName>
    <definedName name="труб.ПХВ">[91]Исх!$E$55</definedName>
    <definedName name="ТРЦ">#N/A</definedName>
    <definedName name="у">#N/A</definedName>
    <definedName name="уголь">[91]Исх!$E$56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 localSheetId="2">[110]!Упорядочить_по_областям</definedName>
    <definedName name="Упорядочить_по_областям">[110]!Упорядочить_по_областям</definedName>
    <definedName name="Усл.мехМукур">[91]Исх!$E$58</definedName>
    <definedName name="Усл.мехОбсл.">[91]Исх!$E$59</definedName>
    <definedName name="ф77" localSheetId="2">#REF!</definedName>
    <definedName name="ф77">#REF!</definedName>
    <definedName name="Флажок16_Щелкнуть">#N/A</definedName>
    <definedName name="форма6" localSheetId="2">#REF!</definedName>
    <definedName name="форма6">#REF!</definedName>
    <definedName name="ц">#N/A</definedName>
    <definedName name="цем">[91]Исх!$E$62</definedName>
    <definedName name="циан">[91]Исх!$E$63</definedName>
    <definedName name="ЦО1">[111]группа!$A$1:$C$263</definedName>
    <definedName name="цу">#N/A</definedName>
    <definedName name="четвертый" localSheetId="2">#REF!</definedName>
    <definedName name="четвертый">#REF!</definedName>
    <definedName name="Шадрин">[91]Исх!$E$60</definedName>
    <definedName name="щ">#N/A</definedName>
    <definedName name="щел">[91]Исх!$E$65</definedName>
    <definedName name="ы">{#N/A,#N/A,FALSE,"Aging Summary";#N/A,#N/A,FALSE,"Ratio Analysis";#N/A,#N/A,FALSE,"Test 120 Day Accts";#N/A,#N/A,FALSE,"Tickmarks"}</definedName>
    <definedName name="ыв">#N/A</definedName>
    <definedName name="ывап">#N/A</definedName>
    <definedName name="ыуаы" hidden="1">{#N/A,#N/A,TRUE,"Лист1";#N/A,#N/A,TRUE,"Лист2";#N/A,#N/A,TRUE,"Лист3"}</definedName>
    <definedName name="ыыыы">#N/A</definedName>
    <definedName name="Экспорт_Объемы_добычи" localSheetId="2">#REF!</definedName>
    <definedName name="Экспорт_Объемы_добычи">#REF!</definedName>
    <definedName name="Экспорт_Поставки_нефти">'[99]поставка сравн13'!$A$1:$Q$30</definedName>
    <definedName name="эл.э">[112]Исходн!$C$60</definedName>
    <definedName name="эл.эн">[91]Исх!$E$67</definedName>
  </definedNames>
  <calcPr calcId="145621"/>
</workbook>
</file>

<file path=xl/calcChain.xml><?xml version="1.0" encoding="utf-8"?>
<calcChain xmlns="http://schemas.openxmlformats.org/spreadsheetml/2006/main">
  <c r="D22" i="6" l="1"/>
  <c r="F22" i="6" s="1"/>
  <c r="C22" i="6"/>
  <c r="E23" i="6"/>
  <c r="B23" i="6"/>
  <c r="F13" i="6"/>
  <c r="E13" i="6"/>
  <c r="D13" i="6"/>
  <c r="B13" i="6"/>
  <c r="F12" i="6"/>
  <c r="D12" i="6"/>
  <c r="C13" i="6"/>
  <c r="C11" i="6"/>
  <c r="C12" i="8"/>
  <c r="B12" i="8"/>
  <c r="F15" i="6" l="1"/>
  <c r="C62" i="3"/>
  <c r="B62" i="3"/>
  <c r="D25" i="6" l="1"/>
  <c r="D24" i="6" l="1"/>
  <c r="F24" i="6" s="1"/>
  <c r="E25" i="6"/>
  <c r="E21" i="6"/>
  <c r="D14" i="6" l="1"/>
  <c r="F14" i="6" s="1"/>
  <c r="E16" i="6" l="1"/>
  <c r="B16" i="6"/>
  <c r="B19" i="6" s="1"/>
  <c r="D11" i="6"/>
  <c r="F11" i="6" s="1"/>
  <c r="C16" i="6"/>
  <c r="C19" i="6" s="1"/>
  <c r="D9" i="6"/>
  <c r="B12" i="4"/>
  <c r="B17" i="4" s="1"/>
  <c r="B24" i="4" s="1"/>
  <c r="B27" i="4" s="1"/>
  <c r="C73" i="3"/>
  <c r="B73" i="3"/>
  <c r="B20" i="3"/>
  <c r="C20" i="3"/>
  <c r="B31" i="3"/>
  <c r="C31" i="3"/>
  <c r="C40" i="3"/>
  <c r="C42" i="3" s="1"/>
  <c r="B51" i="3"/>
  <c r="C51" i="3"/>
  <c r="B34" i="4" l="1"/>
  <c r="C21" i="6"/>
  <c r="C23" i="6" s="1"/>
  <c r="C26" i="6" s="1"/>
  <c r="B39" i="4"/>
  <c r="B45" i="4" s="1"/>
  <c r="B44" i="4" s="1"/>
  <c r="B42" i="4" s="1"/>
  <c r="E26" i="6"/>
  <c r="B64" i="3"/>
  <c r="B74" i="3" s="1"/>
  <c r="C33" i="3"/>
  <c r="C72" i="3" s="1"/>
  <c r="B26" i="6"/>
  <c r="F9" i="6"/>
  <c r="F16" i="6" s="1"/>
  <c r="D16" i="6"/>
  <c r="D19" i="6" s="1"/>
  <c r="C49" i="8"/>
  <c r="C42" i="8"/>
  <c r="B49" i="8"/>
  <c r="C27" i="8"/>
  <c r="C31" i="8" s="1"/>
  <c r="C12" i="4"/>
  <c r="C17" i="4" s="1"/>
  <c r="C24" i="4" s="1"/>
  <c r="C27" i="4" s="1"/>
  <c r="C34" i="4" s="1"/>
  <c r="C39" i="4" s="1"/>
  <c r="C45" i="4" s="1"/>
  <c r="C44" i="4" s="1"/>
  <c r="C42" i="4" s="1"/>
  <c r="C64" i="3"/>
  <c r="B33" i="3"/>
  <c r="B72" i="3" s="1"/>
  <c r="B40" i="3"/>
  <c r="B42" i="3" s="1"/>
  <c r="D21" i="6" l="1"/>
  <c r="D23" i="6" s="1"/>
  <c r="D26" i="6" s="1"/>
  <c r="F19" i="6"/>
  <c r="F17" i="6"/>
  <c r="C65" i="3"/>
  <c r="C66" i="3" s="1"/>
  <c r="C74" i="3"/>
  <c r="B71" i="3"/>
  <c r="B79" i="3" s="1"/>
  <c r="B68" i="3" s="1"/>
  <c r="C50" i="8"/>
  <c r="C53" i="8" s="1"/>
  <c r="C54" i="8" s="1"/>
  <c r="C40" i="4"/>
  <c r="B65" i="3"/>
  <c r="B66" i="3" s="1"/>
  <c r="F21" i="6" l="1"/>
  <c r="F23" i="6" s="1"/>
  <c r="F26" i="6" s="1"/>
  <c r="F27" i="6" s="1"/>
  <c r="C71" i="3"/>
  <c r="C79" i="3" s="1"/>
  <c r="C68" i="3" s="1"/>
  <c r="B27" i="8"/>
  <c r="B31" i="8" s="1"/>
  <c r="B42" i="8"/>
  <c r="B50" i="8" l="1"/>
  <c r="B53" i="8" s="1"/>
  <c r="B54" i="8" s="1"/>
</calcChain>
</file>

<file path=xl/sharedStrings.xml><?xml version="1.0" encoding="utf-8"?>
<sst xmlns="http://schemas.openxmlformats.org/spreadsheetml/2006/main" count="182" uniqueCount="151">
  <si>
    <t>В тысячах тенге</t>
  </si>
  <si>
    <t xml:space="preserve">АКТИВЫ </t>
  </si>
  <si>
    <t xml:space="preserve">Долгосрочные активы </t>
  </si>
  <si>
    <t>Инвестиционная недвижимость</t>
  </si>
  <si>
    <t>Основные средства</t>
  </si>
  <si>
    <t>Нематериальные активы</t>
  </si>
  <si>
    <t>Отложенный налоговый актив</t>
  </si>
  <si>
    <t>Авансы, уплаченные за долгосрочные активы</t>
  </si>
  <si>
    <t>Долгосрочные займы выданные</t>
  </si>
  <si>
    <t>Долгосрочные займы третьим сторонам</t>
  </si>
  <si>
    <t>Долгосрочные расходы будущих периодов</t>
  </si>
  <si>
    <t>Текущие активы</t>
  </si>
  <si>
    <t>Товарно-материальные запасы</t>
  </si>
  <si>
    <t>Торговая и прочая дебиторская задолженность</t>
  </si>
  <si>
    <t>Краткосрочные займы выданные</t>
  </si>
  <si>
    <t>Авансовые платежи и прочие текущие активы</t>
  </si>
  <si>
    <t>Краткосрочные займы третьим сторонам</t>
  </si>
  <si>
    <t xml:space="preserve">Денежные средства и их эквиваленты </t>
  </si>
  <si>
    <t>Активы, квалифицированные как предназначеннеы для продажи</t>
  </si>
  <si>
    <t>Итого активов</t>
  </si>
  <si>
    <t>Капитал и обязательства</t>
  </si>
  <si>
    <t>Капитал</t>
  </si>
  <si>
    <t>Уставный капитал</t>
  </si>
  <si>
    <t>Дополнительный оплаченный капитал</t>
  </si>
  <si>
    <t>Нераспредленная прибыль</t>
  </si>
  <si>
    <t>Капитал, приходящий на собственника Группы</t>
  </si>
  <si>
    <t>Неконтрольные доли участия</t>
  </si>
  <si>
    <t>Итого капитал</t>
  </si>
  <si>
    <t>Долгосрочные обязательства</t>
  </si>
  <si>
    <t>Займы</t>
  </si>
  <si>
    <t>Авансы полученные, долгосрочная часть</t>
  </si>
  <si>
    <t>Прочие долгосрочные обязательства</t>
  </si>
  <si>
    <t>Отложенные налоговые обязательства</t>
  </si>
  <si>
    <t>Текущие обязательства</t>
  </si>
  <si>
    <t>Краткосрочные займы банков</t>
  </si>
  <si>
    <t>Краткосрочная часть обязательств по финансовой аренде</t>
  </si>
  <si>
    <t>Торговая и прочая кредиторская задолженность</t>
  </si>
  <si>
    <t>Авансы полученные</t>
  </si>
  <si>
    <t>Краткосрочные займы от связанных сторон</t>
  </si>
  <si>
    <t>Дивиденды к уплате</t>
  </si>
  <si>
    <t>Прочие текущие обязательства</t>
  </si>
  <si>
    <t>Обязательства, связанные с активами, квалиффицированными как предназначенные для продажи</t>
  </si>
  <si>
    <t>ИТОГО КАПИТАЛ И ОБЯЗАТЕЛЬСТВА</t>
  </si>
  <si>
    <t>Продолжающаяся деятельность</t>
  </si>
  <si>
    <t xml:space="preserve">Доходы от реализации </t>
  </si>
  <si>
    <t>Себестоимость реализации</t>
  </si>
  <si>
    <t>Валовой доход</t>
  </si>
  <si>
    <t xml:space="preserve">Общие и административные расходы </t>
  </si>
  <si>
    <t xml:space="preserve">Расходы по реализации </t>
  </si>
  <si>
    <t>Прочий операционные доходы/(расходы)</t>
  </si>
  <si>
    <t>Прибыль / (убыток) от операционной деятельности</t>
  </si>
  <si>
    <t>Курсовая разница, нетто</t>
  </si>
  <si>
    <t xml:space="preserve">Финансовые затраты </t>
  </si>
  <si>
    <t>Финансовые доходы</t>
  </si>
  <si>
    <t>Убыток от обесценения активов, классифицированных как предназначенные для продажи</t>
  </si>
  <si>
    <t xml:space="preserve">Прочие доходы / (расходы) </t>
  </si>
  <si>
    <t>Расходы по подоходному налогу</t>
  </si>
  <si>
    <t>Прекращенная деятельность</t>
  </si>
  <si>
    <t>Доход/(убыток) после налогообложения за отчетный период от прекращенной деятельности</t>
  </si>
  <si>
    <t>Прибыль/(убыток) за отчетный период</t>
  </si>
  <si>
    <t>Приходящийся на:</t>
  </si>
  <si>
    <t>Собственника Группы</t>
  </si>
  <si>
    <t>Итого</t>
  </si>
  <si>
    <t>Дивиденды</t>
  </si>
  <si>
    <t>Операционная деятельность</t>
  </si>
  <si>
    <t>Прибыль / (убыток) за период от продолжающейся деятельности</t>
  </si>
  <si>
    <t>Прибыль / (убыток) за период от прекращенной деятельности деятельности</t>
  </si>
  <si>
    <t>Прибыль / (убыток) за период</t>
  </si>
  <si>
    <t>Корректировки на:</t>
  </si>
  <si>
    <t>Износ основных средств и инвестиционной недвижимости</t>
  </si>
  <si>
    <t>Финансовые затраты</t>
  </si>
  <si>
    <t>Курсовую разницу</t>
  </si>
  <si>
    <t>Проценты полученные</t>
  </si>
  <si>
    <t>Проценты уплаченные</t>
  </si>
  <si>
    <t>Чистое движение денежных средств от операционной деятельности</t>
  </si>
  <si>
    <t>Инвестиционная деятельность</t>
  </si>
  <si>
    <t>Приобретение нематериальных активов</t>
  </si>
  <si>
    <t>Чистое расходование денежных средств в инвестиционной деятельности</t>
  </si>
  <si>
    <t>Финансовая деятельность</t>
  </si>
  <si>
    <t>Погашение обязательств по финансовой аренде</t>
  </si>
  <si>
    <t>Получение займов</t>
  </si>
  <si>
    <t>Чистое расходование денежных средств в финансовой деятельности</t>
  </si>
  <si>
    <t>Чистое уменьшение в денежных средствах и их эквивалентах</t>
  </si>
  <si>
    <t>Влияние изменения валютных курсов на денежные средства</t>
  </si>
  <si>
    <t>Денежные средства и их эквиваленты на 1 января</t>
  </si>
  <si>
    <t>АО "Mega Center Management" 
(Мега Центр Менеджмент)</t>
  </si>
  <si>
    <t>Промежуточная сокращенная консолидированная
финансовая отчётность</t>
  </si>
  <si>
    <t>ПРОМЕЖУТОЧНЫЙ КОНСОЛИДИРОВАННЫЙ ОТЧЁТ О ФИНАНСОВОМ ПОЛОЖЕНИИ</t>
  </si>
  <si>
    <t>Балансовая стоимость одной простой акции, тенге</t>
  </si>
  <si>
    <t>NAV=</t>
  </si>
  <si>
    <t>TA=</t>
  </si>
  <si>
    <t>IA=</t>
  </si>
  <si>
    <t>TL=</t>
  </si>
  <si>
    <t>PS=</t>
  </si>
  <si>
    <t>NOcs=</t>
  </si>
  <si>
    <t>BVcs=</t>
  </si>
  <si>
    <t>ПРОМЕЖУТОЧНЫЙ КОНСОЛИДИРОВАННЫЙ ОТЧЁТ О СОВОКУПНОМ ДОХОДЕ</t>
  </si>
  <si>
    <t>Прибыль / (убыток) до подоходного налога от продолжающейся деятельности</t>
  </si>
  <si>
    <t>ПРОМЕЖУТОЧНЫЙ КОНСОЛИДИРОВАННЫЙ ОТЧЁТ ОБ ИЗМЕНЕИЯХ В СОБСТВЕННОМ КАПИТАЛЕ</t>
  </si>
  <si>
    <t>Приходится на собственника Группы</t>
  </si>
  <si>
    <t>Итого 
собственный 
капитал</t>
  </si>
  <si>
    <t>ПРОМЕЖУТОЧНЫЙ КОНСОЛИДИРОВАННЫЙ ОТЧЁТ О ДВИЖЕНИИ ДЕНЕЖНЫХ СРЕДСТВ</t>
  </si>
  <si>
    <t>Корректировки оборотного капитала</t>
  </si>
  <si>
    <t>Неконтроли-
рующие 
доли участия</t>
  </si>
  <si>
    <t>Акционерный
капитал</t>
  </si>
  <si>
    <t>(Накопленный 
дефицит) / 
Нераспределённая 
прибыль</t>
  </si>
  <si>
    <t xml:space="preserve"> </t>
  </si>
  <si>
    <t xml:space="preserve">Прибыль за период </t>
  </si>
  <si>
    <t>Общий совокупный доход за период</t>
  </si>
  <si>
    <t>Прибыль на акцию:</t>
  </si>
  <si>
    <t>в том числе: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</si>
  <si>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</si>
  <si>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</si>
  <si>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</si>
  <si>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</si>
  <si>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Обязательства по финансовой аренде</t>
  </si>
  <si>
    <t>Выбытие неконтрольной доли</t>
  </si>
  <si>
    <t>Налог на добавленную стоимость</t>
  </si>
  <si>
    <t>Инвестиции</t>
  </si>
  <si>
    <t>Активы, предназначенные для продажи</t>
  </si>
  <si>
    <t>Прочие краткосрочные финансовые инвестиции</t>
  </si>
  <si>
    <t>Обязательства по налогу на прибыль</t>
  </si>
  <si>
    <t>2019 года</t>
  </si>
  <si>
    <t>Амортизация нематериальных активов</t>
  </si>
  <si>
    <t>Убыток от выбытия основных средств</t>
  </si>
  <si>
    <t>Приобретение инвестиционной недвижимости и основных средств</t>
  </si>
  <si>
    <t>Погашение займов выданных</t>
  </si>
  <si>
    <t>Займы выданные связанным сторонам</t>
  </si>
  <si>
    <t>Сделки по ГЦБ</t>
  </si>
  <si>
    <t>Продажа ГЦБ</t>
  </si>
  <si>
    <t xml:space="preserve">Погашение займов </t>
  </si>
  <si>
    <t>На 1 января 2019 года</t>
  </si>
  <si>
    <t>КПН уплаченный</t>
  </si>
  <si>
    <t>Восстановление резерва на обесценение</t>
  </si>
  <si>
    <t>Прочее выбытие</t>
  </si>
  <si>
    <t>Денежные средства и их эквиваленты на отчетную дату</t>
  </si>
  <si>
    <t>Дивиденды к получению</t>
  </si>
  <si>
    <t>Долгосрочные займы связанных сторон</t>
  </si>
  <si>
    <t>На 31 декабря 2019 года</t>
  </si>
  <si>
    <t>Предоплата по подоходному налогу</t>
  </si>
  <si>
    <t>За год, закончившийся 31 декабря 2019 года</t>
  </si>
  <si>
    <t>Год, закончившийся 31 декабря</t>
  </si>
  <si>
    <t>2018 года</t>
  </si>
  <si>
    <t>Прочий совокупный доход</t>
  </si>
  <si>
    <t>Переоценка финансовых инструментов</t>
  </si>
  <si>
    <t>На 1 января 2018 года</t>
  </si>
  <si>
    <t>На 31 декабря 2018 года</t>
  </si>
  <si>
    <t>Резерв на сомнительную задолженность</t>
  </si>
  <si>
    <t>Прочие резервы</t>
  </si>
  <si>
    <t>Резерв на неликвидные ТМЗ</t>
  </si>
  <si>
    <t>Прочее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</si>
</sst>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5">
    <numFmt numFmtId="41" formatCode="_-* #,##0\ _₽_-;\-* #,##0\ _₽_-;_-* &quot;-&quot;\ _₽_-;_-@_-"/>
    <numFmt numFmtId="164" formatCode="_(* #,##0_);_(* \(#,##0\);_(* &quot;-&quot;_);_(@_)"/>
    <numFmt numFmtId="165" formatCode="_-* #,##0.00_р_._-;\-* #,##0.00_р_._-;_-* &quot;-&quot;??_р_._-;_-@_-"/>
    <numFmt numFmtId="166" formatCode="_(* #,##0_);_(* \(#,##0\);_(* &quot;-&quot;??_);_(@_)"/>
    <numFmt numFmtId="167" formatCode="_-* #,##0_р_._-;\-* #,##0_р_._-;_-* &quot;-&quot;_р_._-;_-@_-"/>
    <numFmt numFmtId="168" formatCode="0.00000%"/>
    <numFmt numFmtId="169" formatCode="_(* #,##0.00_);_(* \(#,##0.00\);_(* &quot;-&quot;??_);_(@_)"/>
    <numFmt numFmtId="170" formatCode="00\ 00\ 00"/>
    <numFmt numFmtId="171" formatCode="[$$-409]#,##0_ ;[Red]\-[$$-409]#,##0\ "/>
    <numFmt numFmtId="172" formatCode="_ * #,##0_ ;_ * \-#,##0_ ;_ * &quot;-&quot;_ ;_ @_ "/>
    <numFmt numFmtId="173" formatCode="#"/>
    <numFmt numFmtId="174" formatCode="_-* #,##0\ _?_._-;\-* #,##0\ _?_._-;_-* &quot;-&quot;\ _?_._-;_-@_-"/>
    <numFmt numFmtId="175" formatCode="0.000000"/>
    <numFmt numFmtId="176" formatCode="&quot;р.&quot;#,##0.0_);[Red]\(&quot;р.&quot;#,##0.0\)"/>
    <numFmt numFmtId="177" formatCode="&quot;$&quot;#,##0.0_);[Red]\(&quot;$&quot;#,##0.0\)"/>
    <numFmt numFmtId="178" formatCode="&quot;р.&quot;\ \ #,##0_);[Red]\(&quot;р.&quot;\ \ #,##0\)"/>
    <numFmt numFmtId="179" formatCode="&quot;$&quot;\ \ #,##0_);[Red]\(&quot;$&quot;\ \ #,##0\)"/>
    <numFmt numFmtId="180" formatCode="#,##0_);[Red]\(#,##0\);\-"/>
    <numFmt numFmtId="181" formatCode="#,##0.00000___;"/>
    <numFmt numFmtId="182" formatCode="#,##0&quot;р.&quot;;[Red]\-#,##0&quot;р.&quot;"/>
    <numFmt numFmtId="183" formatCode="&quot;$&quot;#,##0_);[Red]\(&quot;$&quot;#,##0\)"/>
    <numFmt numFmtId="184" formatCode="&quot;р.&quot;#,##0.00;\-&quot;р.&quot;#,##0.00"/>
    <numFmt numFmtId="185" formatCode="&quot;$&quot;#,##0.00;\-&quot;$&quot;#,##0.00"/>
    <numFmt numFmtId="186" formatCode="0.0_%;\(0.0\)%;\ \-\ \ \ "/>
    <numFmt numFmtId="187" formatCode="#,###.000000_);\(#,##0.000000\);\ \-\ _ "/>
    <numFmt numFmtId="188" formatCode="&quot;р.&quot;\ \ #,##0.0_);[Red]\(&quot;р.&quot;\ \ #,##0.0\)"/>
    <numFmt numFmtId="189" formatCode="&quot;$&quot;\ \ #,##0.0_);[Red]\(&quot;$&quot;\ \ #,##0.0\)"/>
    <numFmt numFmtId="190" formatCode="&quot;р.&quot;\ \ #,##0.00_);[Red]\(&quot;р.&quot;\ \ #,##0.00\)"/>
    <numFmt numFmtId="191" formatCode="&quot;$&quot;\ \ #,##0.00_);[Red]\(&quot;$&quot;\ \ #,##0.00\)"/>
    <numFmt numFmtId="192" formatCode="#,##0_);\(#,##0\);_ \-\ \ "/>
    <numFmt numFmtId="193" formatCode="&quot;р.&quot;#,##0;[Red]\-&quot;р.&quot;#,##0"/>
    <numFmt numFmtId="194" formatCode="&quot;$&quot;#,##0;[Red]\-&quot;$&quot;#,##0"/>
    <numFmt numFmtId="195" formatCode="#,##0.00&quot;р.&quot;;[Red]\-#,##0.00&quot;р.&quot;"/>
    <numFmt numFmtId="196" formatCode="&quot;$&quot;#,##0.00_);[Red]\(&quot;$&quot;#,##0.00\)"/>
    <numFmt numFmtId="197" formatCode="&quot;р.&quot;#,##0.00;[Red]\-&quot;р.&quot;#,##0.00"/>
    <numFmt numFmtId="198" formatCode="&quot;$&quot;#,##0.00;[Red]\-&quot;$&quot;#,##0.00"/>
    <numFmt numFmtId="199" formatCode="#,##0___);\(#,##0\);___-\ \ "/>
    <numFmt numFmtId="200" formatCode="#,##0.0_);\(#,##0.0\)"/>
    <numFmt numFmtId="201" formatCode="&quot;£&quot;_(#,##0.00_);&quot;£&quot;\(#,##0.00\)"/>
    <numFmt numFmtId="202" formatCode="&quot;р.&quot;_(#,##0.00_);&quot;р.&quot;\(#,##0.00\)"/>
    <numFmt numFmtId="203" formatCode="&quot;$&quot;_(#,##0.00_);&quot;$&quot;\(#,##0.00\)"/>
    <numFmt numFmtId="204" formatCode="#,##0.0_)\x;\(#,##0.0\)\x"/>
    <numFmt numFmtId="205" formatCode="#,##0.0_)_x;\(#,##0.0\)_x"/>
    <numFmt numFmtId="206" formatCode="0.0_)\%;\(0.0\)\%"/>
    <numFmt numFmtId="207" formatCode="#,##0.0_)_%;\(#,##0.0\)_%"/>
    <numFmt numFmtId="208" formatCode="#,##0;\(#,##0\)"/>
    <numFmt numFmtId="209" formatCode="_-* #,##0.00&quot;р.&quot;_-;\-* #,##0.00&quot;р.&quot;_-;_-* &quot;-&quot;??&quot;р.&quot;_-;_-@_-"/>
    <numFmt numFmtId="210" formatCode="\£\ #,##0_);[Red]\(\£\ #,##0\)"/>
    <numFmt numFmtId="211" formatCode="\¥\ #,##0_);[Red]\(\¥\ #,##0\)"/>
    <numFmt numFmtId="212" formatCode="0.0"/>
    <numFmt numFmtId="213" formatCode="#,##0_);\(#,##0\);&quot;- &quot;"/>
    <numFmt numFmtId="214" formatCode="0,"/>
    <numFmt numFmtId="215" formatCode="#,##0.0_);\(#,##0.0\);&quot;- &quot;"/>
    <numFmt numFmtId="216" formatCode="#,##0.00_);\(#,##0.00\);&quot;- &quot;"/>
    <numFmt numFmtId="217" formatCode="###\ ##\ ##"/>
    <numFmt numFmtId="218" formatCode="0_);\(0\)"/>
    <numFmt numFmtId="219" formatCode="0.0_)"/>
    <numFmt numFmtId="220" formatCode="#,##0&quot;р.&quot;;\-#,##0&quot;р.&quot;"/>
    <numFmt numFmtId="221" formatCode="&quot;$&quot;#,##0_);\(&quot;$&quot;#,##0\)"/>
    <numFmt numFmtId="222" formatCode="General_)"/>
    <numFmt numFmtId="223" formatCode="\•\ \ @"/>
    <numFmt numFmtId="224" formatCode="_(* #,##0.0_);_(* \(#,##0.00\);_(* &quot;-&quot;??_);_(@_)"/>
    <numFmt numFmtId="225" formatCode="0.000"/>
    <numFmt numFmtId="226" formatCode="#\ ##0_.\ &quot;zі&quot;\ 00\ &quot;gr&quot;;\(#\ ##0.00\z\і\)"/>
    <numFmt numFmtId="227" formatCode="#,##0.000_);\(#,##0.000\)"/>
    <numFmt numFmtId="228" formatCode="#\ ##0&quot;zі&quot;00&quot;gr&quot;;\(#\ ##0.00\z\і\)"/>
    <numFmt numFmtId="229" formatCode="_-&quot;£&quot;* #,##0.00_-;\-&quot;£&quot;* #,##0.00_-;_-&quot;£&quot;* &quot;-&quot;??_-;_-@_-"/>
    <numFmt numFmtId="230" formatCode="&quot;$&quot;#,\);\(&quot;$&quot;#,##0\)"/>
    <numFmt numFmtId="231" formatCode="&quot;£&quot;#,\);\(&quot;£&quot;#,##0\)"/>
    <numFmt numFmtId="232" formatCode="&quot;р.&quot;#,\);\(&quot;р.&quot;#,##0\)"/>
    <numFmt numFmtId="233" formatCode="0_)"/>
    <numFmt numFmtId="234" formatCode="#,##0_)_%;\(#,##0\)_%;"/>
    <numFmt numFmtId="235" formatCode="_-* #,##0_-;\-* #,##0_-;_-* &quot;-&quot;_-;_-@_-"/>
    <numFmt numFmtId="236" formatCode="_-&quot;$&quot;* #,##0.00_-;\-&quot;$&quot;* #,##0.00_-;_-&quot;$&quot;* &quot;-&quot;??_-;_-@_-"/>
    <numFmt numFmtId="237" formatCode="#,##0.000\);[Red]\(#,##0.000\)"/>
    <numFmt numFmtId="238" formatCode="_._.* #,##0.0_)_%;_._.* \(#,##0.0\)_%"/>
    <numFmt numFmtId="239" formatCode="#,##0.0_)_%;\(#,##0.0\)_%;\ \ .0_)_%"/>
    <numFmt numFmtId="240" formatCode="_._.* #,##0.00_)_%;_._.* \(#,##0.00\)_%"/>
    <numFmt numFmtId="241" formatCode="#,##0.00_)_%;\(#,##0.00\)_%;\ \ .00_)_%"/>
    <numFmt numFmtId="242" formatCode="_._.* #,##0.000_)_%;_._.* \(#,##0.000\)_%"/>
    <numFmt numFmtId="243" formatCode="#,##0.000_)_%;\(#,##0.000\)_%;\ \ .000_)_%"/>
    <numFmt numFmtId="244" formatCode="_-* #,##0.00_-;\-* #,##0.00_-;_-* &quot;-&quot;??_-;_-@_-"/>
    <numFmt numFmtId="245" formatCode="_ * #,##0.00_ ;_ * \-#,##0.00_ ;_ * &quot;-&quot;??_ ;_ @_ "/>
    <numFmt numFmtId="246" formatCode="_-* #,##0.00\ _D_M_-;\-* #,##0.00\ _D_M_-;_-* &quot;-&quot;??\ _D_M_-;_-@_-"/>
    <numFmt numFmtId="247" formatCode="_-&quot;£&quot;* #,##0_-;\-&quot;£&quot;* #,##0_-;_-&quot;£&quot;* &quot;-&quot;_-;_-@_-"/>
    <numFmt numFmtId="248" formatCode="_(* #,##0.0_);_(* \(#,##0.0\);_(* &quot;-&quot;?_);_(@_)"/>
    <numFmt numFmtId="249" formatCode="_._.* \(#,##0\)_%;_._.* #,##0_)_%;_._.* 0_)_%;_._.@_)_%"/>
    <numFmt numFmtId="250" formatCode="_._.&quot;р.&quot;* \(#,##0\)_%;_._.&quot;р.&quot;* #,##0_)_%;_._.&quot;р.&quot;* 0_)_%;_._.@_)_%"/>
    <numFmt numFmtId="251" formatCode="_._.&quot;$&quot;* \(#,##0\)_%;_._.&quot;$&quot;* #,##0_)_%;_._.&quot;$&quot;* 0_)_%;_._.@_)_%"/>
    <numFmt numFmtId="252" formatCode="* \(#,##0\);* #,##0_);&quot;-&quot;??_);@"/>
    <numFmt numFmtId="253" formatCode="&quot;р.&quot;* #,##0_)_%;&quot;р.&quot;* \(#,##0\)_%;&quot;р.&quot;* &quot;-&quot;??_)_%;@_)_%"/>
    <numFmt numFmtId="254" formatCode="&quot;$&quot;* #,##0_)_%;&quot;$&quot;* \(#,##0\)_%;&quot;$&quot;* &quot;-&quot;??_)_%;@_)_%"/>
    <numFmt numFmtId="255" formatCode="_(&quot;Rp.&quot;* #,##0_);_(&quot;Rp.&quot;* \(#,##0\);_(&quot;Rp.&quot;* &quot;-&quot;_);_(@_)"/>
    <numFmt numFmtId="256" formatCode="00000"/>
    <numFmt numFmtId="257" formatCode="_._.&quot;р.&quot;* #,##0.0_)_%;_._.&quot;р.&quot;* \(#,##0.0\)_%"/>
    <numFmt numFmtId="258" formatCode="_._.&quot;$&quot;* #,##0.0_)_%;_._.&quot;$&quot;* \(#,##0.0\)_%"/>
    <numFmt numFmtId="259" formatCode="&quot;р.&quot;* #,##0.0_)_%;&quot;р.&quot;* \(#,##0.0\)_%;&quot;р.&quot;* \ .0_)_%"/>
    <numFmt numFmtId="260" formatCode="&quot;$&quot;* #,##0.0_)_%;&quot;$&quot;* \(#,##0.0\)_%;&quot;$&quot;* \ .0_)_%"/>
    <numFmt numFmtId="261" formatCode="_._.&quot;р.&quot;* #,##0.00_)_%;_._.&quot;р.&quot;* \(#,##0.00\)_%"/>
    <numFmt numFmtId="262" formatCode="_._.&quot;$&quot;* #,##0.00_)_%;_._.&quot;$&quot;* \(#,##0.00\)_%"/>
    <numFmt numFmtId="263" formatCode="&quot;р.&quot;* #,##0.00_)_%;&quot;р.&quot;* \(#,##0.00\)_%;&quot;р.&quot;* \ .00_)_%"/>
    <numFmt numFmtId="264" formatCode="&quot;$&quot;* #,##0.00_)_%;&quot;$&quot;* \(#,##0.00\)_%;&quot;$&quot;* \ .00_)_%"/>
    <numFmt numFmtId="265" formatCode="_._.&quot;р.&quot;* #,##0.000_)_%;_._.&quot;р.&quot;* \(#,##0.000\)_%"/>
    <numFmt numFmtId="266" formatCode="_._.&quot;$&quot;* #,##0.000_)_%;_._.&quot;$&quot;* \(#,##0.000\)_%"/>
    <numFmt numFmtId="267" formatCode="&quot;р.&quot;* #,##0.000_)_%;&quot;р.&quot;* \(#,##0.000\)_%;&quot;р.&quot;* \ .000_)_%"/>
    <numFmt numFmtId="268" formatCode="&quot;$&quot;* #,##0.000_)_%;&quot;$&quot;* \(#,##0.000\)_%;&quot;$&quot;* \ .000_)_%"/>
    <numFmt numFmtId="269" formatCode="\ \ _•\–\ \ \ \ @"/>
    <numFmt numFmtId="270" formatCode="mmmm\ d\,\ yyyy"/>
    <numFmt numFmtId="271" formatCode="[$-409]d\-mmm;@"/>
    <numFmt numFmtId="272" formatCode="m/d/yy\ h:mm"/>
    <numFmt numFmtId="273" formatCode="* #,##0_);* \(#,##0\);&quot;-&quot;??_);@"/>
    <numFmt numFmtId="274" formatCode="_-* #,##0_-;\-* #,##0_-;_-* &quot;-&quot;??_-;_-@_-"/>
    <numFmt numFmtId="275" formatCode="mmm/yyyy"/>
    <numFmt numFmtId="276" formatCode="#,##0_);\(#,##0\);&quot;- &quot;;&quot;  &quot;@"/>
    <numFmt numFmtId="277" formatCode="&quot;р.&quot;* #,##0.00_);\(#,##0.00\);&quot;- &quot;"/>
    <numFmt numFmtId="278" formatCode="&quot;$&quot;* #,##0.00_);\(#,##0.00\);&quot;- &quot;"/>
    <numFmt numFmtId="279" formatCode="&quot;£&quot;#,##0;\-&quot;£&quot;#,##0"/>
    <numFmt numFmtId="280" formatCode="_(* #,##0_);_(* \(#,##0\);_(* &quot;&quot;_);_(@_)"/>
    <numFmt numFmtId="281" formatCode="_([$€-2]* #,##0.00_);_([$€-2]* \(#,##0.00\);_([$€-2]* &quot;-&quot;??_)"/>
    <numFmt numFmtId="282" formatCode="_-* #,##0.00[$€-1]_-;\-* #,##0.00[$€-1]_-;_-* &quot;-&quot;??[$€-1]_-"/>
    <numFmt numFmtId="283" formatCode="#,##0_);\(#,##0\);&quot; - &quot;_);@_)"/>
    <numFmt numFmtId="284" formatCode="[Magenta]&quot;Err&quot;;[Magenta]&quot;Err&quot;;[Blue]&quot;OK&quot;;[Black]@"/>
    <numFmt numFmtId="285" formatCode="_-* #,##0&quot;р.&quot;_-;\-* #,##0&quot;р.&quot;_-;_-* &quot;-&quot;&quot;р.&quot;_-;_-@_-"/>
    <numFmt numFmtId="286" formatCode="_(&quot;$&quot;* #,##0_);_(&quot;$&quot;* \(#,##0\);_(&quot;$&quot;* &quot;-&quot;_);_(@_)"/>
    <numFmt numFmtId="287" formatCode="0.0_)%;[Red]\(0.0%\);0.0_)%"/>
    <numFmt numFmtId="288" formatCode="#,##0_);[Red]\(#,##0\);\-_)"/>
    <numFmt numFmtId="289" formatCode="#,##0.0000_);\(#,##0.0000\);&quot;- &quot;;&quot;  &quot;@"/>
    <numFmt numFmtId="290" formatCode="#,##0\ ;\(#,##0\)"/>
    <numFmt numFmtId="291" formatCode="&quot;Rp.&quot;#,##0.00_);\(&quot;Rp.&quot;#,##0.00\)"/>
    <numFmt numFmtId="292" formatCode="&quot;FRF&quot;* #,##0.00_);\(#,##0.00\);&quot;- &quot;"/>
    <numFmt numFmtId="293" formatCode="#."/>
    <numFmt numFmtId="294" formatCode="0;[Red]0"/>
    <numFmt numFmtId="295" formatCode="&quot;$&quot;#,##0\ ;\-&quot;$&quot;#,##0"/>
    <numFmt numFmtId="296" formatCode="&quot;£&quot;#,##0\ ;\-&quot;£&quot;#,##0"/>
    <numFmt numFmtId="297" formatCode="&quot;р.&quot;#,##0\ ;\-&quot;р.&quot;#,##0"/>
    <numFmt numFmtId="298" formatCode="&quot;$&quot;#,##0.00\ ;\(&quot;$&quot;#,##0.00\)"/>
    <numFmt numFmtId="299" formatCode="&quot;£&quot;#,##0.00\ ;\(&quot;£&quot;#,##0.00\)"/>
    <numFmt numFmtId="300" formatCode="&quot;р.&quot;#,##0.00\ ;\(&quot;р.&quot;#,##0.00\)"/>
    <numFmt numFmtId="301" formatCode="0.0%"/>
    <numFmt numFmtId="302" formatCode="#,##0;[Red]&quot;-&quot;#,##0"/>
    <numFmt numFmtId="303" formatCode="_-* #,##0\ _P_t_s_-;\-* #,##0\ _P_t_s_-;_-* &quot;-&quot;\ _P_t_s_-;_-@_-"/>
    <numFmt numFmtId="304" formatCode="_(&quot;R$ &quot;* #,##0_);_(&quot;R$ &quot;* \(#,##0\);_(&quot;R$ &quot;* &quot;-&quot;_);_(@_)"/>
    <numFmt numFmtId="305" formatCode="_(&quot;R$ &quot;* #,##0.00_);_(&quot;R$ &quot;* \(#,##0.00\);_(&quot;R$ &quot;* &quot;-&quot;??_);_(@_)"/>
    <numFmt numFmtId="306" formatCode="_-* #,##0\ &quot;Pts&quot;_-;\-* #,##0\ &quot;Pts&quot;_-;_-* &quot;-&quot;\ &quot;Pts&quot;_-;_-@_-"/>
    <numFmt numFmtId="307" formatCode="_-* #,##0.00\ &quot;Pts&quot;_-;\-* #,##0.00\ &quot;Pts&quot;_-;_-* &quot;-&quot;??\ &quot;Pts&quot;_-;_-@_-"/>
    <numFmt numFmtId="308" formatCode="#,##0.0\x_);\(#,##0.0\x\);#,##0.0\x_);@_)"/>
    <numFmt numFmtId="309" formatCode="#,##0.00;[Red]\(#,##0.00\)"/>
    <numFmt numFmtId="310" formatCode="_(&quot;р.&quot;* #,##0_);_(&quot;р.&quot;* \(#,##0\);_(&quot;р.&quot;* &quot;-&quot;??_);_(@_)"/>
    <numFmt numFmtId="311" formatCode="_(* #,##0,_);_(* \(#,##0,\);_(* &quot;-&quot;_);_(@_)"/>
    <numFmt numFmtId="312" formatCode="_-* #,##0\ _đ_._-;\-* #,##0\ _đ_._-;_-* &quot;-&quot;\ _đ_._-;_-@_-"/>
    <numFmt numFmtId="313" formatCode="\$#,##0_);[Red]\(\$#,##0\)"/>
    <numFmt numFmtId="314" formatCode="&quot;\&quot;#,##0.00;[Red]&quot;\&quot;\-#,##0.00"/>
    <numFmt numFmtId="315" formatCode="0.0000000%"/>
    <numFmt numFmtId="316" formatCode="_-* #,##0_?_._-;\-* #,##0_?_._-;_-* &quot;-&quot;_?_._-;_-@_-"/>
    <numFmt numFmtId="317" formatCode="_-* #,##0.00_?_._-;\-* #,##0.00_?_._-;_-* &quot;-&quot;??_?_._-;_-@_-"/>
    <numFmt numFmtId="318" formatCode="\(#,##0.0\)"/>
    <numFmt numFmtId="319" formatCode="#,##0\ &quot;?.&quot;;\-#,##0\ &quot;?.&quot;"/>
    <numFmt numFmtId="320" formatCode="0_)%;\(0\)%"/>
    <numFmt numFmtId="321" formatCode="_._._(* 0_)%;_._.* \(0\)%"/>
    <numFmt numFmtId="322" formatCode="_(0_)%;\(0\)%"/>
    <numFmt numFmtId="323" formatCode="0%_);\(0%\)"/>
    <numFmt numFmtId="324" formatCode="\60\4\7\:"/>
    <numFmt numFmtId="325" formatCode="_(0.0_)%;\(0.0\)%"/>
    <numFmt numFmtId="326" formatCode="_._._(* 0.0_)%;_._.* \(0.0\)%"/>
    <numFmt numFmtId="327" formatCode="_._._(* 0.00_)%;_._.* \(0.00\)%"/>
    <numFmt numFmtId="328" formatCode="_(0.000_)%;\(0.000\)%"/>
    <numFmt numFmtId="329" formatCode="_._._(* 0.000_)%;_._.* \(0.000\)%"/>
    <numFmt numFmtId="330" formatCode="#,##0.0\%_);\(#,##0.0\%\);#,##0.0\%_);@_)"/>
    <numFmt numFmtId="331" formatCode="\+0.0;\-0.0"/>
    <numFmt numFmtId="332" formatCode="\+0.0%;\-0.0%"/>
    <numFmt numFmtId="333" formatCode="#,##0______;;&quot;------------      &quot;"/>
    <numFmt numFmtId="334" formatCode="_(* #,##0.000_);_(* \(#,##0.000\);_(* &quot;-&quot;???_);_(@_)"/>
    <numFmt numFmtId="335" formatCode="&quot;$&quot;#,##0"/>
    <numFmt numFmtId="336" formatCode="mmm\ dd\,\ yyyy"/>
    <numFmt numFmtId="337" formatCode="mmm\-yyyy"/>
    <numFmt numFmtId="338" formatCode="yyyy"/>
    <numFmt numFmtId="339" formatCode="\_x0000_\_x0000__(* #,##0_);_(* \(#,##0\);_(* &quot;-&quot;_);_(@"/>
    <numFmt numFmtId="340" formatCode="\_x0000_\_x0000__(* #,##0.00_);_(* \(#,##0.00\);_(* &quot;-&quot;??_);_(@"/>
    <numFmt numFmtId="341" formatCode="\_x0000_\_x0000__(&quot;р.&quot;* #,##0_);_(&quot;р.&quot;* \(#,##0\);_(&quot;р.&quot;* &quot;-&quot;_);_(@"/>
    <numFmt numFmtId="342" formatCode="\_x0000_\_x0000__(&quot;$&quot;* #,##0_);_(&quot;$&quot;* \(#,##0\);_(&quot;$&quot;* &quot;-&quot;_);_(@"/>
    <numFmt numFmtId="343" formatCode="\_x0000_\_x0000__(&quot;р.&quot;* #,##0.00_);_(&quot;р.&quot;* \(#,##0.00\);_(&quot;р.&quot;* &quot;-&quot;??_);_(@"/>
    <numFmt numFmtId="344" formatCode="\_x0000_\_x0000__(&quot;$&quot;* #,##0.00_);_(&quot;$&quot;* \(#,##0.00\);_(&quot;$&quot;* &quot;-&quot;??_);_(@"/>
    <numFmt numFmtId="345" formatCode="&quot;$&quot;#,\);\(&quot;$&quot;#,\)"/>
    <numFmt numFmtId="346" formatCode="&quot;£&quot;#,\);\(&quot;£&quot;#,\)"/>
    <numFmt numFmtId="347" formatCode="&quot;р.&quot;#,\);\(&quot;р.&quot;#,\)"/>
    <numFmt numFmtId="348" formatCode="&quot;$&quot;#,;\(&quot;$&quot;#,\)"/>
    <numFmt numFmtId="349" formatCode="&quot;£&quot;#,;\(&quot;£&quot;#,\)"/>
    <numFmt numFmtId="350" formatCode="&quot;р.&quot;#,;\(&quot;р.&quot;#,\)"/>
    <numFmt numFmtId="351" formatCode="_(#,##0_);_(\(#,##0\);_(\ &quot;&quot;_);_(@_)"/>
    <numFmt numFmtId="352" formatCode="_(#,##0_);_(\(#,##0\);_(&quot;&quot;_);_(@_)"/>
    <numFmt numFmtId="353" formatCode="&quot;TRL&quot;* #,##0.0_);\(\T\R\L#,##0.0\);&quot;- &quot;\ "/>
    <numFmt numFmtId="354" formatCode="#,##0.000_);[Red]\(#,##0.000\);\-_)"/>
    <numFmt numFmtId="355" formatCode="_(&quot;$&quot;* #,##0.00_);_(&quot;$&quot;* \(#,##0.00\);_(&quot;$&quot;* &quot;-&quot;??_);_(@_)"/>
    <numFmt numFmtId="356" formatCode="0.0000"/>
    <numFmt numFmtId="357" formatCode="_-&quot;Ј&quot;* #,##0_-;\-&quot;Ј&quot;* #,##0_-;_-&quot;Ј&quot;* &quot;-&quot;_-;_-@_-"/>
    <numFmt numFmtId="358" formatCode="_-&quot;Ј&quot;* #,##0.00_-;\-&quot;Ј&quot;* #,##0.00_-;_-&quot;Ј&quot;* &quot;-&quot;??_-;_-@_-"/>
    <numFmt numFmtId="359" formatCode=";;&quot;zero&quot;;&quot;  &quot;@"/>
    <numFmt numFmtId="360" formatCode="#,##0.00;[Red]\(#,##0.00\);\-"/>
    <numFmt numFmtId="361" formatCode="#,##0.000_ ;\-#,##0.000\ "/>
    <numFmt numFmtId="362" formatCode="#,##0.00_ ;[Red]\-#,##0.00\ "/>
    <numFmt numFmtId="363" formatCode="#,##0.00&quot;р.&quot;;\-#,##0.00&quot;р.&quot;"/>
    <numFmt numFmtId="364" formatCode="#,##0_ ;[Red]\-#,##0\ "/>
    <numFmt numFmtId="365" formatCode="_-* #,##0.00\ _р_._-;\-* #,##0.00\ _р_._-;_-* &quot;-&quot;??\ _р_._-;_-@_-"/>
    <numFmt numFmtId="366" formatCode="_-* #,##0.0_р_._-;\-* #,##0.0_р_._-;_-* &quot;-&quot;??_р_._-;_-@_-"/>
    <numFmt numFmtId="367" formatCode="&quot;\&quot;#,##0;[Red]&quot;\&quot;\-#,##0"/>
  </numFmts>
  <fonts count="30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8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8"/>
      <name val="Arial"/>
      <family val="2"/>
    </font>
    <font>
      <sz val="9"/>
      <name val="Arial"/>
      <family val="2"/>
    </font>
    <font>
      <sz val="10"/>
      <name val="Geneva"/>
      <charset val="204"/>
    </font>
    <font>
      <b/>
      <sz val="10"/>
      <name val="Arial Cyr"/>
      <family val="2"/>
      <charset val="204"/>
    </font>
    <font>
      <sz val="10"/>
      <name val="Helv"/>
    </font>
    <font>
      <sz val="10"/>
      <name val="Arial Narrow"/>
      <family val="2"/>
      <charset val="204"/>
    </font>
    <font>
      <sz val="10"/>
      <color indexed="8"/>
      <name val="MS Sans Serif"/>
      <family val="2"/>
      <charset val="204"/>
    </font>
    <font>
      <sz val="10"/>
      <name val="Arial Cyr"/>
      <charset val="204"/>
    </font>
    <font>
      <sz val="10"/>
      <name val="EYInterstate"/>
      <charset val="204"/>
    </font>
    <font>
      <sz val="12"/>
      <name val="Times New Roman"/>
      <family val="1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7.5"/>
      <color indexed="12"/>
      <name val="Arial Cyr"/>
      <charset val="204"/>
    </font>
    <font>
      <u/>
      <sz val="7.5"/>
      <color indexed="36"/>
      <name val="Arial Cyr"/>
      <charset val="204"/>
    </font>
    <font>
      <sz val="11"/>
      <name val="Times New Roman Cyr"/>
      <charset val="204"/>
    </font>
    <font>
      <sz val="10"/>
      <name val="???"/>
      <family val="3"/>
      <charset val="129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Helv"/>
      <charset val="204"/>
    </font>
    <font>
      <sz val="10"/>
      <name val="Arial Cyr"/>
      <family val="2"/>
      <charset val="204"/>
    </font>
    <font>
      <sz val="10"/>
      <color indexed="0"/>
      <name val="Helv"/>
      <charset val="204"/>
    </font>
    <font>
      <sz val="10"/>
      <color indexed="8"/>
      <name val="Arial"/>
      <family val="2"/>
      <charset val="204"/>
    </font>
    <font>
      <b/>
      <sz val="8"/>
      <color indexed="10"/>
      <name val="NTTimes/Cyrillic"/>
      <charset val="204"/>
    </font>
    <font>
      <sz val="8"/>
      <color indexed="10"/>
      <name val="Arial Cyr"/>
      <family val="2"/>
      <charset val="204"/>
    </font>
    <font>
      <b/>
      <sz val="8"/>
      <color indexed="10"/>
      <name val="Arial Cyr"/>
      <family val="2"/>
      <charset val="204"/>
    </font>
    <font>
      <sz val="9"/>
      <color indexed="8"/>
      <name val="Futuris"/>
    </font>
    <font>
      <b/>
      <i/>
      <sz val="10"/>
      <name val="Arial Cyr"/>
      <family val="2"/>
      <charset val="204"/>
    </font>
    <font>
      <sz val="10"/>
      <name val="Helv"/>
      <family val="2"/>
      <charset val="204"/>
    </font>
    <font>
      <sz val="10"/>
      <name val="Garamond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Courier"/>
      <family val="3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8.25"/>
      <name val="Helv"/>
    </font>
    <font>
      <b/>
      <i/>
      <sz val="10"/>
      <color indexed="9"/>
      <name val="Arial"/>
      <family val="2"/>
      <charset val="204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8"/>
      <name val="MS Sans Serif"/>
      <family val="2"/>
      <charset val="204"/>
    </font>
    <font>
      <sz val="8"/>
      <name val="Helv"/>
      <charset val="204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sz val="12"/>
      <name val="¹UAAA¼"/>
      <family val="3"/>
      <charset val="129"/>
    </font>
    <font>
      <u/>
      <sz val="7.5"/>
      <color indexed="12"/>
      <name val="Arial Cyr"/>
    </font>
    <font>
      <sz val="10"/>
      <name val="Courier New"/>
      <family val="3"/>
      <charset val="204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0"/>
      <name val="Tahoma"/>
      <family val="2"/>
      <charset val="204"/>
    </font>
    <font>
      <b/>
      <sz val="10"/>
      <name val="Arial"/>
      <family val="2"/>
    </font>
    <font>
      <sz val="11"/>
      <color indexed="20"/>
      <name val="Calibri"/>
      <family val="2"/>
      <charset val="204"/>
    </font>
    <font>
      <sz val="12"/>
      <name val="Times"/>
      <family val="1"/>
    </font>
    <font>
      <b/>
      <sz val="8"/>
      <color indexed="21"/>
      <name val="Arial"/>
      <family val="2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Pragmatica"/>
    </font>
    <font>
      <b/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name val="Comic Sans MS"/>
      <family val="4"/>
    </font>
    <font>
      <b/>
      <sz val="11"/>
      <name val="Arial"/>
      <family val="2"/>
    </font>
    <font>
      <b/>
      <sz val="11"/>
      <color indexed="9"/>
      <name val="Calibri"/>
      <family val="2"/>
      <charset val="204"/>
    </font>
    <font>
      <b/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color indexed="12"/>
      <name val="NTTimes/Cyrillic"/>
      <charset val="204"/>
    </font>
    <font>
      <b/>
      <sz val="14"/>
      <name val="Arial"/>
      <family val="2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10"/>
      <name val="NTTimes/Cyrillic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2"/>
      <name val="Times New Roman"/>
      <family val="1"/>
    </font>
    <font>
      <sz val="9"/>
      <color indexed="10"/>
      <name val="Arial(K)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i/>
      <sz val="10"/>
      <name val="Arial"/>
      <family val="2"/>
      <charset val="204"/>
    </font>
    <font>
      <sz val="10"/>
      <name val="Times New Roman CE"/>
    </font>
    <font>
      <sz val="12"/>
      <name val="Tms Rmn"/>
      <charset val="204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1"/>
      <color indexed="2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 Narrow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12"/>
      <name val="Arial"/>
      <family val="2"/>
    </font>
    <font>
      <b/>
      <sz val="14"/>
      <color indexed="32"/>
      <name val="Arial"/>
      <family val="2"/>
    </font>
    <font>
      <sz val="1"/>
      <color indexed="8"/>
      <name val="Courier"/>
      <family val="1"/>
      <charset val="204"/>
    </font>
    <font>
      <i/>
      <sz val="1"/>
      <color indexed="8"/>
      <name val="Courier"/>
      <family val="1"/>
      <charset val="204"/>
    </font>
    <font>
      <b/>
      <u/>
      <sz val="10"/>
      <name val="Helv"/>
    </font>
    <font>
      <b/>
      <sz val="1"/>
      <color indexed="8"/>
      <name val="Courier"/>
      <family val="1"/>
      <charset val="204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0"/>
      <color indexed="62"/>
      <name val="Arial"/>
      <family val="2"/>
    </font>
    <font>
      <b/>
      <sz val="11"/>
      <color indexed="12"/>
      <name val="Comic Sans MS"/>
      <family val="4"/>
    </font>
    <font>
      <u/>
      <sz val="7.5"/>
      <color indexed="36"/>
      <name val="Arial"/>
      <family val="2"/>
      <charset val="204"/>
    </font>
    <font>
      <sz val="11"/>
      <color indexed="46"/>
      <name val="Calibri"/>
      <family val="2"/>
      <charset val="204"/>
    </font>
    <font>
      <sz val="11"/>
      <color indexed="17"/>
      <name val="Calibri"/>
      <family val="2"/>
      <charset val="204"/>
    </font>
    <font>
      <sz val="10.5"/>
      <name val="Helv (US)"/>
    </font>
    <font>
      <b/>
      <sz val="12"/>
      <name val="Arial"/>
      <family val="2"/>
    </font>
    <font>
      <b/>
      <sz val="15"/>
      <color indexed="45"/>
      <name val="Calibri"/>
      <family val="2"/>
      <charset val="204"/>
    </font>
    <font>
      <b/>
      <sz val="18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2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45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16"/>
      <name val="Courier"/>
      <family val="1"/>
      <charset val="204"/>
    </font>
    <font>
      <b/>
      <sz val="9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1"/>
      <color indexed="62"/>
      <name val="Calibri"/>
      <family val="2"/>
      <charset val="204"/>
    </font>
    <font>
      <sz val="11"/>
      <color indexed="50"/>
      <name val="Calibri"/>
      <family val="2"/>
      <charset val="204"/>
    </font>
    <font>
      <sz val="9"/>
      <name val="Tms Rmn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A Normal"/>
    </font>
    <font>
      <sz val="10"/>
      <name val="AA Normal"/>
    </font>
    <font>
      <b/>
      <sz val="10"/>
      <color indexed="10"/>
      <name val="Book Antiqua"/>
      <family val="1"/>
      <charset val="204"/>
    </font>
    <font>
      <u/>
      <sz val="7.5"/>
      <color indexed="36"/>
      <name val="Arial Cyr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sz val="8"/>
      <color indexed="9"/>
      <name val="MS Sans Serif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2"/>
      <color indexed="16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55"/>
      <name val="Comic Sans MS"/>
      <family val="4"/>
    </font>
    <font>
      <b/>
      <sz val="11"/>
      <name val="Helv"/>
    </font>
    <font>
      <sz val="8"/>
      <name val="Palatino"/>
      <family val="1"/>
    </font>
    <font>
      <sz val="8"/>
      <color indexed="55"/>
      <name val="Arial"/>
      <family val="2"/>
    </font>
    <font>
      <sz val="8"/>
      <color indexed="10"/>
      <name val="Arial"/>
      <family val="2"/>
    </font>
    <font>
      <b/>
      <sz val="10"/>
      <color indexed="18"/>
      <name val="Arial Tur"/>
      <family val="2"/>
      <charset val="162"/>
    </font>
    <font>
      <sz val="10"/>
      <name val="Frutiger 45 Light"/>
    </font>
    <font>
      <sz val="11"/>
      <color indexed="18"/>
      <name val="Calibri"/>
      <family val="2"/>
      <charset val="204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0"/>
      <name val="Arial CE"/>
      <charset val="238"/>
    </font>
    <font>
      <sz val="8"/>
      <name val="Arial CE"/>
    </font>
    <font>
      <sz val="12"/>
      <name val="TimesET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b/>
      <sz val="8"/>
      <name val="NTTimes/Cyrillic"/>
      <charset val="204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b/>
      <sz val="18"/>
      <color indexed="62"/>
      <name val="Cambria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sz val="8"/>
      <name val="NTTimes/Cyrillic"/>
      <charset val="204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6"/>
      <color indexed="9"/>
      <name val="Arial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8"/>
      <color indexed="45"/>
      <name val="Cambria"/>
      <family val="2"/>
      <charset val="204"/>
    </font>
    <font>
      <b/>
      <sz val="18"/>
      <color indexed="56"/>
      <name val="Cambria"/>
      <family val="2"/>
      <charset val="204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b/>
      <sz val="14"/>
      <name val="Arial"/>
      <family val="2"/>
      <charset val="204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b/>
      <sz val="10"/>
      <color indexed="9"/>
      <name val="Arial"/>
      <family val="2"/>
      <charset val="204"/>
    </font>
    <font>
      <sz val="8"/>
      <color indexed="12"/>
      <name val="NTTimes/Cyrillic"/>
      <charset val="204"/>
    </font>
    <font>
      <b/>
      <sz val="8"/>
      <color indexed="17"/>
      <name val="NTTimes/Cyrillic"/>
      <charset val="204"/>
    </font>
    <font>
      <sz val="10"/>
      <color indexed="62"/>
      <name val="Arial Cyr"/>
      <family val="2"/>
    </font>
    <font>
      <b/>
      <sz val="8"/>
      <name val="Arial Cyr"/>
      <family val="2"/>
      <charset val="204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/>
      <sz val="10"/>
      <color indexed="12"/>
      <name val="Arial Cyr"/>
      <charset val="204"/>
    </font>
    <font>
      <b/>
      <sz val="12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Arial Cyr"/>
      <family val="2"/>
    </font>
    <font>
      <b/>
      <sz val="10"/>
      <color indexed="12"/>
      <name val="Arial Cyr"/>
      <family val="2"/>
      <charset val="204"/>
    </font>
    <font>
      <b/>
      <sz val="10"/>
      <color indexed="8"/>
      <name val="Arial Cyr"/>
      <family val="2"/>
    </font>
    <font>
      <b/>
      <i/>
      <sz val="14"/>
      <color indexed="10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1"/>
      <name val="Calibri"/>
      <family val="2"/>
      <charset val="204"/>
    </font>
    <font>
      <u/>
      <sz val="10"/>
      <color indexed="36"/>
      <name val="Arial Cyr"/>
      <charset val="204"/>
    </font>
    <font>
      <b/>
      <sz val="11"/>
      <name val="Arial Cyr"/>
      <family val="2"/>
      <charset val="204"/>
    </font>
    <font>
      <sz val="10"/>
      <color indexed="8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b/>
      <sz val="10"/>
      <name val="Arial Narrow"/>
      <family val="2"/>
    </font>
    <font>
      <sz val="10"/>
      <color indexed="8"/>
      <name val="Arial Cyr"/>
      <family val="2"/>
    </font>
    <font>
      <sz val="10"/>
      <name val="Arial Cyr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i/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Arial"/>
      <family val="2"/>
      <charset val="204"/>
    </font>
  </fonts>
  <fills count="10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22"/>
      </patternFill>
    </fill>
    <fill>
      <patternFill patternType="solid">
        <fgColor indexed="52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63"/>
      </patternFill>
    </fill>
    <fill>
      <patternFill patternType="solid">
        <fgColor indexed="11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3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40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65"/>
        <bgColor indexed="8"/>
      </patternFill>
    </fill>
    <fill>
      <patternFill patternType="solid">
        <fgColor indexed="35"/>
      </patternFill>
    </fill>
    <fill>
      <patternFill patternType="solid">
        <fgColor indexed="41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lightTrellis">
        <fgColor indexed="9"/>
        <bgColor indexed="9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30"/>
        <bgColor indexed="64"/>
      </patternFill>
    </fill>
    <fill>
      <patternFill patternType="gray0625">
        <fgColor indexed="10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2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2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57"/>
      </patternFill>
    </fill>
  </fills>
  <borders count="7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623">
    <xf numFmtId="0" fontId="0" fillId="0" borderId="0"/>
    <xf numFmtId="165" fontId="1" fillId="0" borderId="0" applyFont="0" applyFill="0" applyBorder="0" applyAlignment="0" applyProtection="0"/>
    <xf numFmtId="0" fontId="7" fillId="0" borderId="0"/>
    <xf numFmtId="0" fontId="14" fillId="0" borderId="0">
      <alignment horizontal="left"/>
    </xf>
    <xf numFmtId="169" fontId="8" fillId="0" borderId="0" applyFont="0" applyFill="0" applyBorder="0" applyAlignment="0" applyProtection="0"/>
    <xf numFmtId="0" fontId="18" fillId="0" borderId="10"/>
    <xf numFmtId="170" fontId="19" fillId="2" borderId="11" applyNumberFormat="0" applyFont="0" applyFill="0" applyBorder="0" applyAlignment="0" applyProtection="0">
      <alignment horizontal="center"/>
    </xf>
    <xf numFmtId="0" fontId="20" fillId="0" borderId="0"/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2" fillId="0" borderId="0"/>
    <xf numFmtId="171" fontId="23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24" fillId="0" borderId="0"/>
    <xf numFmtId="0" fontId="25" fillId="0" borderId="0"/>
    <xf numFmtId="0" fontId="23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172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72" fontId="26" fillId="0" borderId="0" applyFont="0" applyFill="0" applyBorder="0" applyAlignment="0" applyProtection="0"/>
    <xf numFmtId="40" fontId="27" fillId="0" borderId="0" applyFont="0" applyFill="0" applyBorder="0" applyAlignment="0" applyProtection="0"/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4" fontId="23" fillId="0" borderId="0" applyFont="0" applyFill="0" applyBorder="0" applyAlignment="0" applyProtection="0"/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9" fontId="32" fillId="0" borderId="0" applyFont="0" applyFill="0" applyBorder="0" applyAlignment="0" applyProtection="0"/>
    <xf numFmtId="173" fontId="29" fillId="0" borderId="0">
      <protection locked="0"/>
    </xf>
    <xf numFmtId="0" fontId="32" fillId="0" borderId="0"/>
    <xf numFmtId="38" fontId="27" fillId="0" borderId="0" applyFont="0" applyFill="0" applyBorder="0" applyAlignment="0" applyProtection="0"/>
    <xf numFmtId="0" fontId="33" fillId="0" borderId="0"/>
    <xf numFmtId="0" fontId="8" fillId="0" borderId="0"/>
    <xf numFmtId="0" fontId="23" fillId="0" borderId="0"/>
    <xf numFmtId="0" fontId="25" fillId="0" borderId="0"/>
    <xf numFmtId="175" fontId="8" fillId="0" borderId="0">
      <alignment horizontal="left" wrapText="1"/>
    </xf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8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35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8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9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9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8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9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7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0" fontId="36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8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37" fillId="0" borderId="0"/>
    <xf numFmtId="0" fontId="40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6" fillId="0" borderId="0"/>
    <xf numFmtId="0" fontId="37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40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0" fontId="36" fillId="0" borderId="0"/>
    <xf numFmtId="40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6" fillId="0" borderId="0"/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0" fontId="37" fillId="0" borderId="0"/>
    <xf numFmtId="197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97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0" fontId="39" fillId="0" borderId="0"/>
    <xf numFmtId="0" fontId="37" fillId="0" borderId="0"/>
    <xf numFmtId="0" fontId="34" fillId="0" borderId="0"/>
    <xf numFmtId="0" fontId="41" fillId="0" borderId="0"/>
    <xf numFmtId="0" fontId="42" fillId="0" borderId="0"/>
    <xf numFmtId="0" fontId="35" fillId="0" borderId="0"/>
    <xf numFmtId="0" fontId="38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0" fontId="40" fillId="0" borderId="0"/>
    <xf numFmtId="181" fontId="8" fillId="0" borderId="0" applyFont="0" applyFill="0" applyBorder="0" applyAlignment="0" applyProtection="0"/>
    <xf numFmtId="0" fontId="38" fillId="0" borderId="0"/>
    <xf numFmtId="181" fontId="8" fillId="0" borderId="0" applyFont="0" applyFill="0" applyBorder="0" applyAlignment="0" applyProtection="0"/>
    <xf numFmtId="0" fontId="38" fillId="0" borderId="0"/>
    <xf numFmtId="0" fontId="35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8" fillId="0" borderId="0"/>
    <xf numFmtId="0" fontId="35" fillId="0" borderId="0" applyFont="0" applyFill="0" applyBorder="0" applyAlignment="0" applyProtection="0"/>
    <xf numFmtId="0" fontId="35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5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5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7" fillId="0" borderId="0"/>
    <xf numFmtId="186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40" fillId="0" borderId="0"/>
    <xf numFmtId="186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35" fillId="0" borderId="0"/>
    <xf numFmtId="0" fontId="41" fillId="0" borderId="0"/>
    <xf numFmtId="0" fontId="38" fillId="0" borderId="0"/>
    <xf numFmtId="0" fontId="37" fillId="0" borderId="0"/>
    <xf numFmtId="199" fontId="8" fillId="0" borderId="0" applyFont="0" applyFill="0" applyBorder="0" applyAlignment="0" applyProtection="0"/>
    <xf numFmtId="0" fontId="37" fillId="0" borderId="0"/>
    <xf numFmtId="199" fontId="8" fillId="0" borderId="0" applyFont="0" applyFill="0" applyBorder="0" applyAlignment="0" applyProtection="0"/>
    <xf numFmtId="0" fontId="37" fillId="0" borderId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0" fontId="43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175" fontId="35" fillId="0" borderId="0">
      <alignment horizontal="left" wrapText="1"/>
    </xf>
    <xf numFmtId="0" fontId="44" fillId="0" borderId="0"/>
    <xf numFmtId="0" fontId="43" fillId="0" borderId="0"/>
    <xf numFmtId="0" fontId="20" fillId="0" borderId="0"/>
    <xf numFmtId="175" fontId="35" fillId="0" borderId="0">
      <alignment horizontal="left" wrapText="1"/>
    </xf>
    <xf numFmtId="0" fontId="44" fillId="0" borderId="0"/>
    <xf numFmtId="0" fontId="20" fillId="0" borderId="0"/>
    <xf numFmtId="0" fontId="20" fillId="0" borderId="0"/>
    <xf numFmtId="0" fontId="43" fillId="0" borderId="0"/>
    <xf numFmtId="0" fontId="45" fillId="0" borderId="0"/>
    <xf numFmtId="0" fontId="20" fillId="0" borderId="0"/>
    <xf numFmtId="0" fontId="44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20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44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4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175" fontId="8" fillId="0" borderId="0">
      <alignment horizontal="left" wrapText="1"/>
    </xf>
    <xf numFmtId="0" fontId="44" fillId="0" borderId="0"/>
    <xf numFmtId="0" fontId="44" fillId="0" borderId="0"/>
    <xf numFmtId="1" fontId="47" fillId="0" borderId="0"/>
    <xf numFmtId="1" fontId="48" fillId="0" borderId="0"/>
    <xf numFmtId="1" fontId="49" fillId="0" borderId="0"/>
    <xf numFmtId="1" fontId="49" fillId="0" borderId="0"/>
    <xf numFmtId="1" fontId="49" fillId="0" borderId="0"/>
    <xf numFmtId="0" fontId="43" fillId="0" borderId="0"/>
    <xf numFmtId="0" fontId="45" fillId="0" borderId="0"/>
    <xf numFmtId="0" fontId="20" fillId="0" borderId="0"/>
    <xf numFmtId="0" fontId="8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8" fillId="0" borderId="0"/>
    <xf numFmtId="0" fontId="43" fillId="0" borderId="0"/>
    <xf numFmtId="0" fontId="45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5" fillId="0" borderId="0"/>
    <xf numFmtId="0" fontId="20" fillId="0" borderId="0"/>
    <xf numFmtId="0" fontId="44" fillId="0" borderId="0"/>
    <xf numFmtId="0" fontId="45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175" fontId="35" fillId="0" borderId="0">
      <alignment horizontal="left" wrapText="1"/>
    </xf>
    <xf numFmtId="175" fontId="3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50" fillId="0" borderId="0">
      <alignment vertical="top" wrapText="1"/>
    </xf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4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6" fillId="0" borderId="0">
      <alignment vertical="top"/>
    </xf>
    <xf numFmtId="0" fontId="46" fillId="0" borderId="0">
      <alignment vertical="top"/>
    </xf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20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175" fontId="3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35" fillId="0" borderId="0">
      <alignment horizontal="left" wrapText="1"/>
    </xf>
    <xf numFmtId="0" fontId="20" fillId="0" borderId="0"/>
    <xf numFmtId="175" fontId="8" fillId="0" borderId="0">
      <alignment horizontal="left" wrapText="1"/>
    </xf>
    <xf numFmtId="200" fontId="8" fillId="0" borderId="0" applyFont="0" applyFill="0" applyBorder="0" applyAlignment="0" applyProtection="0"/>
    <xf numFmtId="0" fontId="44" fillId="0" borderId="0"/>
    <xf numFmtId="175" fontId="35" fillId="0" borderId="0">
      <alignment horizontal="left" wrapText="1"/>
    </xf>
    <xf numFmtId="175" fontId="35" fillId="0" borderId="0">
      <alignment horizontal="left" wrapText="1"/>
    </xf>
    <xf numFmtId="0" fontId="20" fillId="0" borderId="0"/>
    <xf numFmtId="0" fontId="20" fillId="0" borderId="0"/>
    <xf numFmtId="0" fontId="44" fillId="0" borderId="0"/>
    <xf numFmtId="0" fontId="50" fillId="0" borderId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01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4" fontId="35" fillId="3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45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35" fillId="0" borderId="0">
      <alignment horizontal="left" wrapText="1"/>
    </xf>
    <xf numFmtId="175" fontId="35" fillId="0" borderId="0">
      <alignment horizontal="left" wrapText="1"/>
    </xf>
    <xf numFmtId="175" fontId="8" fillId="0" borderId="0">
      <alignment horizontal="left" wrapText="1"/>
    </xf>
    <xf numFmtId="0" fontId="44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175" fontId="8" fillId="0" borderId="0">
      <alignment horizontal="left" wrapText="1"/>
    </xf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3" fillId="0" borderId="0"/>
    <xf numFmtId="0" fontId="44" fillId="0" borderId="0"/>
    <xf numFmtId="175" fontId="35" fillId="0" borderId="0">
      <alignment horizontal="left" wrapText="1"/>
    </xf>
    <xf numFmtId="0" fontId="20" fillId="0" borderId="0"/>
    <xf numFmtId="0" fontId="20" fillId="0" borderId="0"/>
    <xf numFmtId="0" fontId="45" fillId="0" borderId="0"/>
    <xf numFmtId="175" fontId="8" fillId="0" borderId="0">
      <alignment horizontal="left" wrapText="1"/>
    </xf>
    <xf numFmtId="0" fontId="2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0" fillId="0" borderId="0"/>
    <xf numFmtId="0" fontId="44" fillId="0" borderId="0"/>
    <xf numFmtId="49" fontId="19" fillId="2" borderId="7" applyBorder="0">
      <alignment horizontal="center" wrapText="1"/>
    </xf>
    <xf numFmtId="49" fontId="19" fillId="2" borderId="7" applyBorder="0">
      <alignment horizontal="center" wrapText="1"/>
    </xf>
    <xf numFmtId="0" fontId="51" fillId="2" borderId="7" applyBorder="0">
      <alignment horizontal="left" wrapText="1"/>
    </xf>
    <xf numFmtId="0" fontId="51" fillId="2" borderId="7" applyBorder="0">
      <alignment horizontal="left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45" fillId="0" borderId="0"/>
    <xf numFmtId="0" fontId="20" fillId="0" borderId="0"/>
    <xf numFmtId="175" fontId="35" fillId="0" borderId="0">
      <alignment horizontal="left" wrapText="1"/>
    </xf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4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175" fontId="35" fillId="0" borderId="0">
      <alignment horizontal="left" wrapText="1"/>
    </xf>
    <xf numFmtId="0" fontId="44" fillId="0" borderId="0"/>
    <xf numFmtId="0" fontId="20" fillId="0" borderId="0"/>
    <xf numFmtId="204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175" fontId="35" fillId="0" borderId="0">
      <alignment horizontal="left" wrapText="1"/>
    </xf>
    <xf numFmtId="0" fontId="20" fillId="0" borderId="0"/>
    <xf numFmtId="0" fontId="8" fillId="0" borderId="0"/>
    <xf numFmtId="0" fontId="45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175" fontId="8" fillId="0" borderId="0">
      <alignment horizontal="left" wrapText="1"/>
    </xf>
    <xf numFmtId="0" fontId="20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2" fillId="0" borderId="0"/>
    <xf numFmtId="0" fontId="5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20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43" fillId="0" borderId="0"/>
    <xf numFmtId="175" fontId="8" fillId="0" borderId="0">
      <alignment horizontal="left" wrapText="1"/>
    </xf>
    <xf numFmtId="0" fontId="43" fillId="0" borderId="0"/>
    <xf numFmtId="175" fontId="8" fillId="0" borderId="0">
      <alignment horizontal="left" wrapText="1"/>
    </xf>
    <xf numFmtId="0" fontId="45" fillId="0" borderId="0"/>
    <xf numFmtId="0" fontId="44" fillId="0" borderId="0"/>
    <xf numFmtId="0" fontId="44" fillId="0" borderId="0"/>
    <xf numFmtId="0" fontId="44" fillId="0" borderId="0"/>
    <xf numFmtId="0" fontId="46" fillId="0" borderId="0">
      <alignment vertical="top"/>
    </xf>
    <xf numFmtId="0" fontId="46" fillId="0" borderId="0">
      <alignment vertical="top"/>
    </xf>
    <xf numFmtId="0" fontId="45" fillId="0" borderId="0"/>
    <xf numFmtId="0" fontId="20" fillId="0" borderId="0"/>
    <xf numFmtId="0" fontId="45" fillId="0" borderId="0"/>
    <xf numFmtId="0" fontId="44" fillId="0" borderId="0"/>
    <xf numFmtId="0" fontId="20" fillId="0" borderId="0"/>
    <xf numFmtId="206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8" fontId="8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20" fillId="0" borderId="0"/>
    <xf numFmtId="0" fontId="44" fillId="0" borderId="0"/>
    <xf numFmtId="0" fontId="20" fillId="0" borderId="0"/>
    <xf numFmtId="0" fontId="44" fillId="0" borderId="0"/>
    <xf numFmtId="0" fontId="20" fillId="0" borderId="0"/>
    <xf numFmtId="0" fontId="44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43" fillId="0" borderId="0"/>
    <xf numFmtId="0" fontId="44" fillId="0" borderId="0"/>
    <xf numFmtId="0" fontId="20" fillId="0" borderId="0"/>
    <xf numFmtId="0" fontId="43" fillId="0" borderId="0"/>
    <xf numFmtId="0" fontId="20" fillId="0" borderId="0"/>
    <xf numFmtId="0" fontId="43" fillId="0" borderId="0"/>
    <xf numFmtId="0" fontId="44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45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44" fillId="0" borderId="0"/>
    <xf numFmtId="0" fontId="20" fillId="0" borderId="0"/>
    <xf numFmtId="0" fontId="45" fillId="0" borderId="0"/>
    <xf numFmtId="0" fontId="43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175" fontId="35" fillId="0" borderId="0">
      <alignment horizontal="left" wrapText="1"/>
    </xf>
    <xf numFmtId="0" fontId="45" fillId="0" borderId="0"/>
    <xf numFmtId="0" fontId="45" fillId="0" borderId="0"/>
    <xf numFmtId="0" fontId="45" fillId="0" borderId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3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175" fontId="8" fillId="0" borderId="0">
      <alignment horizontal="left" wrapText="1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20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3" fillId="0" borderId="0"/>
    <xf numFmtId="0" fontId="20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44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20" fillId="0" borderId="0"/>
    <xf numFmtId="0" fontId="44" fillId="0" borderId="0"/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20" fillId="0" borderId="0"/>
    <xf numFmtId="0" fontId="20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175" fontId="8" fillId="0" borderId="0">
      <alignment horizontal="left" wrapText="1"/>
    </xf>
    <xf numFmtId="0" fontId="44" fillId="0" borderId="0"/>
    <xf numFmtId="0" fontId="20" fillId="0" borderId="0"/>
    <xf numFmtId="0" fontId="44" fillId="0" borderId="0"/>
    <xf numFmtId="0" fontId="20" fillId="0" borderId="0"/>
    <xf numFmtId="0" fontId="43" fillId="0" borderId="0"/>
    <xf numFmtId="0" fontId="20" fillId="0" borderId="0"/>
    <xf numFmtId="175" fontId="35" fillId="0" borderId="0">
      <alignment horizontal="left" wrapText="1"/>
    </xf>
    <xf numFmtId="0" fontId="43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5" fillId="0" borderId="0"/>
    <xf numFmtId="0" fontId="50" fillId="0" borderId="0">
      <alignment vertical="top" wrapText="1"/>
    </xf>
    <xf numFmtId="0" fontId="44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4" fillId="0" borderId="0"/>
    <xf numFmtId="0" fontId="43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3" fillId="0" borderId="0"/>
    <xf numFmtId="0" fontId="20" fillId="0" borderId="0"/>
    <xf numFmtId="0" fontId="20" fillId="0" borderId="0"/>
    <xf numFmtId="0" fontId="44" fillId="0" borderId="0"/>
    <xf numFmtId="0" fontId="34" fillId="0" borderId="0"/>
    <xf numFmtId="0" fontId="43" fillId="0" borderId="0"/>
    <xf numFmtId="0" fontId="50" fillId="0" borderId="0">
      <alignment vertical="top" wrapText="1"/>
    </xf>
    <xf numFmtId="0" fontId="3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3" fillId="0" borderId="0"/>
    <xf numFmtId="0" fontId="50" fillId="0" borderId="0">
      <alignment vertical="top" wrapText="1"/>
    </xf>
    <xf numFmtId="0" fontId="43" fillId="0" borderId="0"/>
    <xf numFmtId="0" fontId="50" fillId="0" borderId="0">
      <alignment vertical="top" wrapText="1"/>
    </xf>
    <xf numFmtId="0" fontId="50" fillId="0" borderId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34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0" fillId="0" borderId="0">
      <alignment vertical="top" wrapText="1"/>
    </xf>
    <xf numFmtId="0" fontId="20" fillId="0" borderId="0"/>
    <xf numFmtId="0" fontId="50" fillId="0" borderId="0">
      <alignment vertical="top" wrapText="1"/>
    </xf>
    <xf numFmtId="0" fontId="20" fillId="0" borderId="0"/>
    <xf numFmtId="0" fontId="50" fillId="0" borderId="0">
      <alignment vertical="top" wrapText="1"/>
    </xf>
    <xf numFmtId="0" fontId="20" fillId="0" borderId="0"/>
    <xf numFmtId="0" fontId="43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44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10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0" fontId="55" fillId="0" borderId="0"/>
    <xf numFmtId="0" fontId="56" fillId="0" borderId="0"/>
    <xf numFmtId="0" fontId="8" fillId="0" borderId="0"/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8" fillId="0" borderId="0"/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9" fillId="0" borderId="0"/>
    <xf numFmtId="212" fontId="60" fillId="0" borderId="14" applyFont="0" applyFill="0" applyBorder="0" applyAlignment="0" applyProtection="0">
      <alignment horizontal="right"/>
    </xf>
    <xf numFmtId="213" fontId="8" fillId="0" borderId="0"/>
    <xf numFmtId="213" fontId="8" fillId="0" borderId="0" applyFont="0" applyFill="0" applyBorder="0" applyProtection="0"/>
    <xf numFmtId="213" fontId="8" fillId="0" borderId="0" applyFont="0" applyFill="0" applyBorder="0" applyProtection="0"/>
    <xf numFmtId="0" fontId="8" fillId="0" borderId="0"/>
    <xf numFmtId="213" fontId="8" fillId="0" borderId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0" fontId="8" fillId="0" borderId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4" fontId="17" fillId="0" borderId="0" applyFont="0" applyFill="0" applyBorder="0" applyAlignment="0" applyProtection="0"/>
    <xf numFmtId="0" fontId="61" fillId="5" borderId="10">
      <alignment horizontal="center"/>
    </xf>
    <xf numFmtId="166" fontId="44" fillId="6" borderId="7">
      <alignment horizontal="center"/>
    </xf>
    <xf numFmtId="2" fontId="62" fillId="0" borderId="0" applyNumberFormat="0" applyFill="0" applyBorder="0" applyAlignment="0" applyProtection="0"/>
    <xf numFmtId="2" fontId="63" fillId="0" borderId="0" applyNumberFormat="0" applyFill="0" applyBorder="0" applyAlignment="0" applyProtection="0"/>
    <xf numFmtId="215" fontId="8" fillId="0" borderId="0"/>
    <xf numFmtId="0" fontId="8" fillId="0" borderId="0"/>
    <xf numFmtId="0" fontId="64" fillId="7" borderId="0"/>
    <xf numFmtId="216" fontId="8" fillId="0" borderId="0"/>
    <xf numFmtId="0" fontId="8" fillId="0" borderId="0"/>
    <xf numFmtId="216" fontId="8" fillId="0" borderId="0" applyFont="0" applyFill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4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8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6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19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24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25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18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4" fontId="66" fillId="0" borderId="7">
      <alignment horizontal="right" vertical="top"/>
    </xf>
    <xf numFmtId="4" fontId="66" fillId="0" borderId="7">
      <alignment horizontal="right" vertical="top"/>
    </xf>
    <xf numFmtId="0" fontId="67" fillId="1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1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16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10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4" fontId="66" fillId="0" borderId="7">
      <alignment horizontal="right" vertical="top"/>
    </xf>
    <xf numFmtId="4" fontId="66" fillId="0" borderId="7">
      <alignment horizontal="right" vertical="top"/>
    </xf>
    <xf numFmtId="0" fontId="68" fillId="0" borderId="0"/>
    <xf numFmtId="0" fontId="69" fillId="0" borderId="0">
      <alignment horizontal="right"/>
    </xf>
    <xf numFmtId="0" fontId="56" fillId="0" borderId="0"/>
    <xf numFmtId="0" fontId="21" fillId="0" borderId="0"/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67" fillId="33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3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2" fillId="37" borderId="0" applyNumberFormat="0" applyBorder="0" applyAlignment="0" applyProtection="0"/>
    <xf numFmtId="0" fontId="67" fillId="21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21" borderId="0" applyNumberFormat="0" applyBorder="0" applyAlignment="0" applyProtection="0"/>
    <xf numFmtId="0" fontId="71" fillId="39" borderId="0" applyNumberFormat="0" applyBorder="0" applyAlignment="0" applyProtection="0"/>
    <xf numFmtId="0" fontId="71" fillId="40" borderId="0" applyNumberFormat="0" applyBorder="0" applyAlignment="0" applyProtection="0"/>
    <xf numFmtId="0" fontId="72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2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1" borderId="0" applyNumberFormat="0" applyBorder="0" applyAlignment="0" applyProtection="0"/>
    <xf numFmtId="0" fontId="67" fillId="25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5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31" borderId="0" applyNumberFormat="0" applyBorder="0" applyAlignment="0" applyProtection="0"/>
    <xf numFmtId="0" fontId="67" fillId="33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33" borderId="0" applyNumberFormat="0" applyBorder="0" applyAlignment="0" applyProtection="0"/>
    <xf numFmtId="0" fontId="71" fillId="44" borderId="0" applyNumberFormat="0" applyBorder="0" applyAlignment="0" applyProtection="0"/>
    <xf numFmtId="0" fontId="71" fillId="36" borderId="0" applyNumberFormat="0" applyBorder="0" applyAlignment="0" applyProtection="0"/>
    <xf numFmtId="0" fontId="72" fillId="45" borderId="0" applyNumberFormat="0" applyBorder="0" applyAlignment="0" applyProtection="0"/>
    <xf numFmtId="0" fontId="67" fillId="21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21" borderId="0" applyNumberFormat="0" applyBorder="0" applyAlignment="0" applyProtection="0"/>
    <xf numFmtId="217" fontId="73" fillId="47" borderId="0">
      <alignment horizontal="center" vertical="center"/>
    </xf>
    <xf numFmtId="218" fontId="74" fillId="0" borderId="15" applyFont="0" applyFill="0">
      <alignment horizontal="right" vertical="center"/>
      <protection locked="0"/>
    </xf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219" fontId="77" fillId="0" borderId="0">
      <alignment horizontal="left"/>
    </xf>
    <xf numFmtId="218" fontId="74" fillId="0" borderId="0" applyFont="0" applyBorder="0" applyProtection="0">
      <alignment vertical="center"/>
    </xf>
    <xf numFmtId="217" fontId="8" fillId="0" borderId="0" applyNumberFormat="0" applyFont="0" applyAlignment="0">
      <alignment horizontal="center" vertical="center"/>
    </xf>
    <xf numFmtId="3" fontId="78" fillId="0" borderId="0" applyNumberFormat="0" applyFill="0" applyBorder="0" applyAlignment="0" applyProtection="0"/>
    <xf numFmtId="3" fontId="79" fillId="0" borderId="0" applyNumberFormat="0" applyFill="0" applyBorder="0" applyAlignment="0" applyProtection="0"/>
    <xf numFmtId="3" fontId="80" fillId="0" borderId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81" fillId="0" borderId="16">
      <alignment horizontal="center" vertical="center"/>
    </xf>
    <xf numFmtId="39" fontId="82" fillId="2" borderId="0" applyNumberFormat="0" applyBorder="0">
      <alignment vertical="center"/>
    </xf>
    <xf numFmtId="0" fontId="83" fillId="48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44" fillId="0" borderId="0">
      <alignment horizontal="left"/>
    </xf>
    <xf numFmtId="166" fontId="12" fillId="49" borderId="7">
      <alignment vertical="center"/>
    </xf>
    <xf numFmtId="0" fontId="84" fillId="0" borderId="0" applyNumberFormat="0" applyFill="0" applyBorder="0" applyAlignment="0" applyProtection="0"/>
    <xf numFmtId="0" fontId="85" fillId="50" borderId="0" applyNumberFormat="0" applyFill="0" applyBorder="0" applyAlignment="0" applyProtection="0"/>
    <xf numFmtId="0" fontId="8" fillId="0" borderId="0" applyNumberFormat="0" applyFill="0" applyBorder="0" applyAlignment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5" fillId="50" borderId="17" applyNumberFormat="0" applyFill="0" applyAlignment="0" applyProtection="0"/>
    <xf numFmtId="220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220" fontId="87" fillId="0" borderId="17" applyAlignment="0" applyProtection="0"/>
    <xf numFmtId="49" fontId="89" fillId="0" borderId="0" applyFill="0" applyBorder="0">
      <alignment horizontal="left"/>
    </xf>
    <xf numFmtId="222" fontId="90" fillId="0" borderId="0" applyFill="0" applyBorder="0">
      <alignment horizontal="left"/>
    </xf>
    <xf numFmtId="49" fontId="91" fillId="0" borderId="0" applyFill="0" applyBorder="0">
      <alignment horizontal="left"/>
    </xf>
    <xf numFmtId="2" fontId="92" fillId="0" borderId="0" applyFill="0" applyBorder="0">
      <alignment horizontal="left"/>
    </xf>
    <xf numFmtId="223" fontId="25" fillId="0" borderId="0" applyFont="0" applyFill="0" applyBorder="0" applyAlignment="0" applyProtection="0"/>
    <xf numFmtId="0" fontId="75" fillId="0" borderId="0"/>
    <xf numFmtId="208" fontId="93" fillId="6" borderId="19" applyNumberFormat="0">
      <alignment vertical="center"/>
    </xf>
    <xf numFmtId="3" fontId="93" fillId="0" borderId="19" applyNumberFormat="0">
      <alignment vertical="center"/>
    </xf>
    <xf numFmtId="224" fontId="94" fillId="0" borderId="0" applyFill="0" applyBorder="0" applyAlignment="0"/>
    <xf numFmtId="0" fontId="95" fillId="0" borderId="0" applyFill="0" applyBorder="0" applyAlignment="0"/>
    <xf numFmtId="0" fontId="95" fillId="0" borderId="0" applyFill="0" applyBorder="0" applyAlignment="0"/>
    <xf numFmtId="0" fontId="95" fillId="0" borderId="0" applyFill="0" applyBorder="0" applyAlignment="0"/>
    <xf numFmtId="0" fontId="9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5" fontId="94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200" fontId="56" fillId="0" borderId="0" applyFill="0" applyBorder="0" applyAlignment="0"/>
    <xf numFmtId="200" fontId="55" fillId="0" borderId="0" applyFill="0" applyBorder="0" applyAlignment="0"/>
    <xf numFmtId="200" fontId="56" fillId="0" borderId="0" applyFill="0" applyBorder="0" applyAlignment="0"/>
    <xf numFmtId="226" fontId="96" fillId="0" borderId="0" applyFill="0" applyBorder="0" applyAlignment="0"/>
    <xf numFmtId="227" fontId="56" fillId="0" borderId="0" applyFill="0" applyBorder="0" applyAlignment="0"/>
    <xf numFmtId="227" fontId="55" fillId="0" borderId="0" applyFill="0" applyBorder="0" applyAlignment="0"/>
    <xf numFmtId="227" fontId="56" fillId="0" borderId="0" applyFill="0" applyBorder="0" applyAlignment="0"/>
    <xf numFmtId="228" fontId="96" fillId="0" borderId="0" applyFill="0" applyBorder="0" applyAlignment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30" fontId="56" fillId="0" borderId="0" applyFill="0" applyBorder="0" applyAlignment="0"/>
    <xf numFmtId="231" fontId="55" fillId="0" borderId="0" applyFill="0" applyBorder="0" applyAlignment="0"/>
    <xf numFmtId="230" fontId="55" fillId="0" borderId="0" applyFill="0" applyBorder="0" applyAlignment="0"/>
    <xf numFmtId="232" fontId="55" fillId="0" borderId="0" applyFill="0" applyBorder="0" applyAlignment="0"/>
    <xf numFmtId="232" fontId="55" fillId="0" borderId="0" applyFill="0" applyBorder="0" applyAlignment="0"/>
    <xf numFmtId="230" fontId="55" fillId="0" borderId="0" applyFill="0" applyBorder="0" applyAlignment="0"/>
    <xf numFmtId="230" fontId="56" fillId="0" borderId="0" applyFill="0" applyBorder="0" applyAlignment="0"/>
    <xf numFmtId="230" fontId="56" fillId="0" borderId="0" applyFill="0" applyBorder="0" applyAlignment="0"/>
    <xf numFmtId="232" fontId="5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0" fontId="97" fillId="14" borderId="20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9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9" fillId="24" borderId="21" applyNumberFormat="0" applyAlignment="0" applyProtection="0"/>
    <xf numFmtId="0" fontId="99" fillId="24" borderId="21" applyNumberFormat="0" applyAlignment="0" applyProtection="0"/>
    <xf numFmtId="0" fontId="99" fillId="24" borderId="21" applyNumberFormat="0" applyAlignment="0" applyProtection="0"/>
    <xf numFmtId="0" fontId="99" fillId="24" borderId="21" applyNumberFormat="0" applyAlignment="0" applyProtection="0"/>
    <xf numFmtId="0" fontId="8" fillId="51" borderId="7"/>
    <xf numFmtId="40" fontId="94" fillId="3" borderId="7">
      <alignment vertical="center"/>
    </xf>
    <xf numFmtId="38" fontId="90" fillId="0" borderId="0">
      <alignment horizontal="left"/>
    </xf>
    <xf numFmtId="0" fontId="100" fillId="0" borderId="0"/>
    <xf numFmtId="0" fontId="64" fillId="0" borderId="0">
      <alignment horizontal="centerContinuous"/>
    </xf>
    <xf numFmtId="222" fontId="101" fillId="0" borderId="0"/>
    <xf numFmtId="0" fontId="35" fillId="0" borderId="0" applyNumberFormat="0" applyFill="0" applyBorder="0" applyProtection="0">
      <alignment horizontal="left"/>
    </xf>
    <xf numFmtId="0" fontId="35" fillId="0" borderId="0" applyNumberFormat="0" applyFill="0" applyBorder="0" applyProtection="0">
      <alignment horizontal="left" vertical="center"/>
    </xf>
    <xf numFmtId="0" fontId="102" fillId="0" borderId="0" applyFill="0" applyBorder="0" applyProtection="0">
      <alignment horizontal="center"/>
      <protection locked="0"/>
    </xf>
    <xf numFmtId="164" fontId="44" fillId="52" borderId="10">
      <alignment vertical="center"/>
    </xf>
    <xf numFmtId="164" fontId="44" fillId="52" borderId="10">
      <alignment vertical="center"/>
    </xf>
    <xf numFmtId="164" fontId="44" fillId="52" borderId="10">
      <alignment vertical="center"/>
    </xf>
    <xf numFmtId="0" fontId="103" fillId="27" borderId="22" applyNumberFormat="0" applyAlignment="0" applyProtection="0"/>
    <xf numFmtId="0" fontId="103" fillId="53" borderId="23" applyNumberFormat="0" applyAlignment="0" applyProtection="0"/>
    <xf numFmtId="0" fontId="103" fillId="53" borderId="23" applyNumberFormat="0" applyAlignment="0" applyProtection="0"/>
    <xf numFmtId="0" fontId="103" fillId="53" borderId="23" applyNumberFormat="0" applyAlignment="0" applyProtection="0"/>
    <xf numFmtId="0" fontId="104" fillId="54" borderId="24" applyFont="0" applyFill="0" applyBorder="0"/>
    <xf numFmtId="0" fontId="14" fillId="0" borderId="9"/>
    <xf numFmtId="3" fontId="105" fillId="0" borderId="0">
      <alignment horizontal="left"/>
    </xf>
    <xf numFmtId="3" fontId="106" fillId="0" borderId="0"/>
    <xf numFmtId="4" fontId="16" fillId="55" borderId="0" applyFont="0" applyBorder="0" applyAlignment="0" applyProtection="0">
      <alignment vertical="top"/>
    </xf>
    <xf numFmtId="0" fontId="107" fillId="56" borderId="0"/>
    <xf numFmtId="0" fontId="104" fillId="0" borderId="12">
      <alignment horizontal="center"/>
    </xf>
    <xf numFmtId="0" fontId="108" fillId="2" borderId="0" applyNumberFormat="0" applyBorder="0" applyProtection="0">
      <alignment horizontal="center" wrapText="1"/>
    </xf>
    <xf numFmtId="0" fontId="82" fillId="2" borderId="0" applyNumberFormat="0" applyBorder="0" applyProtection="0">
      <alignment horizontal="center" wrapText="1"/>
    </xf>
    <xf numFmtId="0" fontId="35" fillId="2" borderId="0" applyNumberFormat="0" applyBorder="0" applyProtection="0">
      <alignment horizontal="center" wrapText="1"/>
    </xf>
    <xf numFmtId="233" fontId="70" fillId="0" borderId="0"/>
    <xf numFmtId="233" fontId="70" fillId="0" borderId="0"/>
    <xf numFmtId="233" fontId="70" fillId="0" borderId="0"/>
    <xf numFmtId="233" fontId="70" fillId="0" borderId="0"/>
    <xf numFmtId="233" fontId="70" fillId="0" borderId="0"/>
    <xf numFmtId="233" fontId="70" fillId="0" borderId="0"/>
    <xf numFmtId="233" fontId="70" fillId="0" borderId="0"/>
    <xf numFmtId="233" fontId="70" fillId="0" borderId="0"/>
    <xf numFmtId="234" fontId="8" fillId="0" borderId="0" applyFont="0" applyFill="0" applyBorder="0" applyAlignment="0" applyProtection="0"/>
    <xf numFmtId="235" fontId="25" fillId="0" borderId="0" applyFont="0" applyFill="0" applyBorder="0" applyAlignment="0" applyProtection="0"/>
    <xf numFmtId="172" fontId="109" fillId="0" borderId="0" applyFont="0" applyFill="0" applyBorder="0" applyAlignment="0" applyProtection="0"/>
    <xf numFmtId="164" fontId="65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35" fontId="23" fillId="0" borderId="0" applyFont="0" applyFill="0" applyBorder="0" applyAlignment="0" applyProtection="0"/>
    <xf numFmtId="167" fontId="111" fillId="0" borderId="0" applyFont="0" applyFill="0" applyBorder="0" applyAlignment="0" applyProtection="0"/>
    <xf numFmtId="224" fontId="94" fillId="0" borderId="0" applyFont="0" applyFill="0" applyBorder="0" applyAlignment="0" applyProtection="0"/>
    <xf numFmtId="229" fontId="20" fillId="0" borderId="0" applyFont="0" applyFill="0" applyBorder="0" applyAlignment="0" applyProtection="0"/>
    <xf numFmtId="224" fontId="94" fillId="0" borderId="0" applyFont="0" applyFill="0" applyBorder="0" applyAlignment="0" applyProtection="0"/>
    <xf numFmtId="236" fontId="20" fillId="0" borderId="0" applyFont="0" applyFill="0" applyBorder="0" applyAlignment="0" applyProtection="0"/>
    <xf numFmtId="237" fontId="112" fillId="0" borderId="0" applyFont="0" applyFill="0" applyBorder="0" applyAlignment="0" applyProtection="0">
      <alignment horizontal="center"/>
    </xf>
    <xf numFmtId="238" fontId="113" fillId="0" borderId="0" applyFont="0" applyFill="0" applyBorder="0" applyAlignment="0" applyProtection="0"/>
    <xf numFmtId="239" fontId="17" fillId="0" borderId="0" applyFont="0" applyFill="0" applyBorder="0" applyAlignment="0" applyProtection="0"/>
    <xf numFmtId="240" fontId="114" fillId="0" borderId="0" applyFont="0" applyFill="0" applyBorder="0" applyAlignment="0" applyProtection="0"/>
    <xf numFmtId="241" fontId="17" fillId="0" borderId="0" applyFont="0" applyFill="0" applyBorder="0" applyAlignment="0" applyProtection="0"/>
    <xf numFmtId="242" fontId="114" fillId="0" borderId="0" applyFont="0" applyFill="0" applyBorder="0" applyAlignment="0" applyProtection="0"/>
    <xf numFmtId="243" fontId="17" fillId="0" borderId="0" applyFont="0" applyFill="0" applyBorder="0" applyAlignment="0" applyProtection="0"/>
    <xf numFmtId="169" fontId="8" fillId="0" borderId="0" applyFont="0" applyFill="0" applyBorder="0" applyAlignment="0" applyProtection="0"/>
    <xf numFmtId="244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7" fillId="0" borderId="0" applyFont="0" applyFill="0" applyBorder="0" applyAlignment="0" applyProtection="0"/>
    <xf numFmtId="244" fontId="65" fillId="0" borderId="0" applyFont="0" applyFill="0" applyBorder="0" applyAlignment="0" applyProtection="0"/>
    <xf numFmtId="169" fontId="95" fillId="0" borderId="0" applyFont="0" applyFill="0" applyBorder="0" applyAlignment="0" applyProtection="0"/>
    <xf numFmtId="244" fontId="25" fillId="0" borderId="0" applyFont="0" applyFill="0" applyBorder="0" applyAlignment="0" applyProtection="0"/>
    <xf numFmtId="169" fontId="7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5" fontId="65" fillId="0" borderId="0" applyFont="0" applyFill="0" applyBorder="0" applyAlignment="0" applyProtection="0"/>
    <xf numFmtId="169" fontId="6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10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8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7" fillId="0" borderId="0" applyFont="0" applyFill="0" applyBorder="0" applyAlignment="0" applyProtection="0"/>
    <xf numFmtId="245" fontId="10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4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44" fontId="8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245" fontId="109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4" fontId="23" fillId="0" borderId="0" applyFont="0" applyFill="0" applyBorder="0" applyAlignment="0" applyProtection="0"/>
    <xf numFmtId="244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65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109" fillId="0" borderId="0" applyFont="0" applyFill="0" applyBorder="0" applyAlignment="0" applyProtection="0">
      <alignment vertical="top" wrapText="1"/>
    </xf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1" fillId="0" borderId="0" applyFont="0" applyFill="0" applyBorder="0" applyAlignment="0" applyProtection="0"/>
    <xf numFmtId="24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7" fillId="0" borderId="0" applyFont="0" applyFill="0" applyBorder="0" applyAlignment="0" applyProtection="0"/>
    <xf numFmtId="2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2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7" fillId="0" borderId="0" applyFont="0" applyFill="0" applyBorder="0" applyAlignment="0" applyProtection="0"/>
    <xf numFmtId="244" fontId="7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5" fillId="0" borderId="0" applyFont="0" applyFill="0" applyBorder="0" applyAlignment="0" applyProtection="0"/>
    <xf numFmtId="24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27" fontId="10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0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10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115" fillId="0" borderId="0" applyFont="0" applyFill="0" applyBorder="0" applyAlignment="0" applyProtection="0"/>
    <xf numFmtId="245" fontId="109" fillId="0" borderId="0" applyFont="0" applyFill="0" applyBorder="0" applyAlignment="0" applyProtection="0"/>
    <xf numFmtId="244" fontId="25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110" fillId="0" borderId="0" applyFont="0" applyFill="0" applyBorder="0" applyAlignment="0" applyProtection="0"/>
    <xf numFmtId="169" fontId="81" fillId="0" borderId="0" applyFont="0" applyFill="0" applyBorder="0" applyAlignment="0" applyProtection="0"/>
    <xf numFmtId="165" fontId="65" fillId="0" borderId="0" applyFont="0" applyFill="0" applyBorder="0" applyAlignment="0" applyProtection="0"/>
    <xf numFmtId="244" fontId="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115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" fillId="0" borderId="0" applyFont="0" applyFill="0" applyBorder="0" applyAlignment="0" applyProtection="0"/>
    <xf numFmtId="246" fontId="8" fillId="0" borderId="0" applyFont="0" applyFill="0" applyBorder="0" applyAlignment="0" applyProtection="0"/>
    <xf numFmtId="165" fontId="116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8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110" fillId="0" borderId="0" applyFont="0" applyFill="0" applyBorder="0" applyAlignment="0" applyProtection="0"/>
    <xf numFmtId="244" fontId="9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10" fillId="0" borderId="0" applyFont="0" applyFill="0" applyBorder="0" applyAlignment="0" applyProtection="0"/>
    <xf numFmtId="164" fontId="8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95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244" fontId="95" fillId="0" borderId="0" applyFont="0" applyFill="0" applyBorder="0" applyAlignment="0" applyProtection="0"/>
    <xf numFmtId="244" fontId="9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221" fontId="8" fillId="0" borderId="0" applyFont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0" fontId="117" fillId="0" borderId="0"/>
    <xf numFmtId="0" fontId="118" fillId="0" borderId="0" applyNumberFormat="0" applyFill="0" applyBorder="0" applyAlignment="0" applyProtection="0"/>
    <xf numFmtId="247" fontId="119" fillId="4" borderId="0" applyBorder="0"/>
    <xf numFmtId="235" fontId="119" fillId="4" borderId="9" applyBorder="0"/>
    <xf numFmtId="248" fontId="119" fillId="4" borderId="9" applyBorder="0"/>
    <xf numFmtId="9" fontId="119" fillId="4" borderId="14" applyBorder="0"/>
    <xf numFmtId="229" fontId="119" fillId="4" borderId="0" applyBorder="0"/>
    <xf numFmtId="244" fontId="119" fillId="4" borderId="25" applyBorder="0"/>
    <xf numFmtId="249" fontId="120" fillId="0" borderId="0" applyFill="0" applyBorder="0" applyProtection="0"/>
    <xf numFmtId="250" fontId="113" fillId="0" borderId="0" applyFont="0" applyFill="0" applyBorder="0" applyAlignment="0" applyProtection="0"/>
    <xf numFmtId="251" fontId="113" fillId="0" borderId="0" applyFont="0" applyFill="0" applyBorder="0" applyAlignment="0" applyProtection="0"/>
    <xf numFmtId="252" fontId="121" fillId="0" borderId="0" applyFill="0" applyBorder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3" applyFill="0" applyProtection="0"/>
    <xf numFmtId="252" fontId="121" fillId="0" borderId="0" applyFill="0" applyBorder="0" applyProtection="0"/>
    <xf numFmtId="0" fontId="20" fillId="0" borderId="26"/>
    <xf numFmtId="253" fontId="8" fillId="0" borderId="0" applyFont="0" applyFill="0" applyBorder="0" applyAlignment="0" applyProtection="0"/>
    <xf numFmtId="254" fontId="8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255" fontId="8" fillId="0" borderId="0" applyFont="0" applyFill="0" applyBorder="0" applyAlignment="0" applyProtection="0"/>
    <xf numFmtId="256" fontId="122" fillId="0" borderId="0" applyFont="0" applyFill="0" applyBorder="0" applyAlignment="0" applyProtection="0"/>
    <xf numFmtId="182" fontId="64" fillId="0" borderId="0" applyFont="0" applyFill="0" applyBorder="0" applyAlignment="0" applyProtection="0"/>
    <xf numFmtId="182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0" fontId="8" fillId="0" borderId="0" applyFont="0" applyFill="0" applyBorder="0" applyAlignment="0" applyProtection="0"/>
    <xf numFmtId="222" fontId="94" fillId="0" borderId="0" applyFont="0" applyFill="0" applyBorder="0" applyAlignment="0" applyProtection="0"/>
    <xf numFmtId="222" fontId="94" fillId="0" borderId="0" applyFont="0" applyFill="0" applyBorder="0" applyAlignment="0" applyProtection="0"/>
    <xf numFmtId="200" fontId="20" fillId="0" borderId="0" applyFont="0" applyFill="0" applyBorder="0" applyAlignment="0" applyProtection="0"/>
    <xf numFmtId="176" fontId="16" fillId="0" borderId="0" applyFont="0" applyFill="0" applyBorder="0" applyAlignment="0"/>
    <xf numFmtId="177" fontId="16" fillId="0" borderId="0" applyFont="0" applyFill="0" applyBorder="0" applyAlignment="0"/>
    <xf numFmtId="257" fontId="114" fillId="0" borderId="0" applyFont="0" applyFill="0" applyBorder="0" applyAlignment="0" applyProtection="0"/>
    <xf numFmtId="258" fontId="114" fillId="0" borderId="0" applyFont="0" applyFill="0" applyBorder="0" applyAlignment="0" applyProtection="0"/>
    <xf numFmtId="259" fontId="17" fillId="0" borderId="0" applyFont="0" applyFill="0" applyBorder="0" applyAlignment="0" applyProtection="0"/>
    <xf numFmtId="260" fontId="17" fillId="0" borderId="0" applyFont="0" applyFill="0" applyBorder="0" applyAlignment="0" applyProtection="0"/>
    <xf numFmtId="258" fontId="114" fillId="0" borderId="0" applyFont="0" applyFill="0" applyBorder="0" applyAlignment="0" applyProtection="0"/>
    <xf numFmtId="261" fontId="114" fillId="0" borderId="0" applyFont="0" applyFill="0" applyBorder="0" applyAlignment="0" applyProtection="0"/>
    <xf numFmtId="262" fontId="114" fillId="0" borderId="0" applyFont="0" applyFill="0" applyBorder="0" applyAlignment="0" applyProtection="0"/>
    <xf numFmtId="263" fontId="17" fillId="0" borderId="0" applyFont="0" applyFill="0" applyBorder="0" applyAlignment="0" applyProtection="0"/>
    <xf numFmtId="264" fontId="17" fillId="0" borderId="0" applyFont="0" applyFill="0" applyBorder="0" applyAlignment="0" applyProtection="0"/>
    <xf numFmtId="262" fontId="114" fillId="0" borderId="0" applyFont="0" applyFill="0" applyBorder="0" applyAlignment="0" applyProtection="0"/>
    <xf numFmtId="265" fontId="114" fillId="0" borderId="0" applyFont="0" applyFill="0" applyBorder="0" applyAlignment="0" applyProtection="0"/>
    <xf numFmtId="266" fontId="114" fillId="0" borderId="0" applyFont="0" applyFill="0" applyBorder="0" applyAlignment="0" applyProtection="0"/>
    <xf numFmtId="267" fontId="17" fillId="0" borderId="0" applyFont="0" applyFill="0" applyBorder="0" applyAlignment="0" applyProtection="0"/>
    <xf numFmtId="268" fontId="17" fillId="0" borderId="0" applyFont="0" applyFill="0" applyBorder="0" applyAlignment="0" applyProtection="0"/>
    <xf numFmtId="266" fontId="114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37" fontId="73" fillId="0" borderId="27" applyFont="0" applyFill="0" applyBorder="0">
      <protection locked="0"/>
    </xf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1" fontId="64" fillId="0" borderId="0" applyNumberFormat="0" applyFont="0" applyFill="0" applyBorder="0" applyAlignment="0" applyProtection="0">
      <alignment vertical="top"/>
    </xf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2" fontId="89" fillId="4" borderId="12" applyNumberFormat="0" applyBorder="0" applyProtection="0">
      <alignment horizontal="right"/>
    </xf>
    <xf numFmtId="222" fontId="89" fillId="4" borderId="12" applyNumberFormat="0" applyBorder="0" applyProtection="0">
      <alignment horizontal="right"/>
    </xf>
    <xf numFmtId="38" fontId="8" fillId="0" borderId="0"/>
    <xf numFmtId="269" fontId="25" fillId="0" borderId="0" applyFont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14" fontId="95" fillId="0" borderId="0" applyFill="0" applyBorder="0" applyAlignment="0"/>
    <xf numFmtId="14" fontId="95" fillId="0" borderId="0" applyFill="0" applyBorder="0" applyAlignment="0"/>
    <xf numFmtId="14" fontId="95" fillId="0" borderId="0" applyFill="0" applyBorder="0" applyAlignment="0"/>
    <xf numFmtId="14" fontId="95" fillId="0" borderId="0" applyFill="0" applyBorder="0" applyAlignment="0"/>
    <xf numFmtId="14" fontId="95" fillId="0" borderId="0" applyFill="0" applyBorder="0" applyAlignment="0"/>
    <xf numFmtId="14" fontId="95" fillId="0" borderId="0" applyFill="0" applyBorder="0" applyAlignment="0"/>
    <xf numFmtId="271" fontId="8" fillId="50" borderId="0" applyFont="0" applyFill="0" applyBorder="0" applyAlignment="0" applyProtection="0"/>
    <xf numFmtId="270" fontId="8" fillId="0" borderId="0" applyFill="0" applyBorder="0" applyAlignment="0" applyProtection="0"/>
    <xf numFmtId="272" fontId="8" fillId="0" borderId="0" applyFont="0" applyFill="0" applyBorder="0" applyAlignment="0" applyProtection="0">
      <alignment wrapText="1"/>
    </xf>
    <xf numFmtId="0" fontId="8" fillId="0" borderId="0" applyFont="0" applyFill="0" applyBorder="0" applyProtection="0">
      <alignment horizontal="left"/>
    </xf>
    <xf numFmtId="17" fontId="105" fillId="0" borderId="0">
      <alignment horizontal="center" wrapText="1"/>
    </xf>
    <xf numFmtId="273" fontId="121" fillId="0" borderId="0" applyFill="0" applyBorder="0" applyProtection="0"/>
    <xf numFmtId="274" fontId="121" fillId="0" borderId="0" applyFill="0" applyBorder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3" applyFill="0" applyProtection="0"/>
    <xf numFmtId="274" fontId="121" fillId="0" borderId="13" applyFill="0" applyProtection="0"/>
    <xf numFmtId="274" fontId="121" fillId="0" borderId="13" applyFill="0" applyProtection="0"/>
    <xf numFmtId="275" fontId="121" fillId="0" borderId="0" applyFill="0" applyBorder="0" applyProtection="0"/>
    <xf numFmtId="213" fontId="64" fillId="0" borderId="0"/>
    <xf numFmtId="0" fontId="8" fillId="0" borderId="0" applyFont="0" applyFill="0" applyBorder="0" applyAlignment="0" applyProtection="0">
      <protection locked="0"/>
    </xf>
    <xf numFmtId="39" fontId="20" fillId="0" borderId="0" applyFont="0" applyFill="0" applyBorder="0" applyAlignment="0" applyProtection="0"/>
    <xf numFmtId="0" fontId="64" fillId="0" borderId="0" applyFont="0" applyFill="0" applyBorder="0" applyAlignment="0"/>
    <xf numFmtId="208" fontId="35" fillId="0" borderId="0" applyFill="0" applyBorder="0" applyProtection="0">
      <alignment horizontal="left"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0" fontId="14" fillId="50" borderId="0" applyNumberFormat="0" applyProtection="0">
      <alignment vertical="top"/>
    </xf>
    <xf numFmtId="276" fontId="82" fillId="57" borderId="0" applyNumberFormat="0" applyBorder="0" applyAlignment="0" applyProtection="0"/>
    <xf numFmtId="164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23" fillId="0" borderId="0" applyNumberFormat="0"/>
    <xf numFmtId="0" fontId="124" fillId="0" borderId="0">
      <alignment horizontal="centerContinuous"/>
    </xf>
    <xf numFmtId="0" fontId="124" fillId="0" borderId="0" applyNumberFormat="0"/>
    <xf numFmtId="277" fontId="8" fillId="0" borderId="0" applyFont="0" applyFill="0" applyBorder="0" applyProtection="0">
      <alignment horizontal="right"/>
    </xf>
    <xf numFmtId="278" fontId="8" fillId="0" borderId="0" applyFont="0" applyFill="0" applyBorder="0" applyProtection="0">
      <alignment horizontal="right"/>
    </xf>
    <xf numFmtId="279" fontId="125" fillId="0" borderId="9" applyFont="0" applyBorder="0"/>
    <xf numFmtId="222" fontId="126" fillId="0" borderId="0">
      <alignment horizontal="center"/>
    </xf>
    <xf numFmtId="38" fontId="64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9" fillId="58" borderId="0" applyNumberFormat="0" applyBorder="0" applyAlignment="0" applyProtection="0"/>
    <xf numFmtId="0" fontId="129" fillId="59" borderId="0" applyNumberFormat="0" applyBorder="0" applyAlignment="0" applyProtection="0"/>
    <xf numFmtId="0" fontId="129" fillId="60" borderId="0" applyNumberFormat="0" applyBorder="0" applyAlignment="0" applyProtection="0"/>
    <xf numFmtId="280" fontId="93" fillId="61" borderId="0">
      <alignment horizontal="left"/>
      <protection hidden="1"/>
    </xf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30" fontId="56" fillId="0" borderId="0" applyFill="0" applyBorder="0" applyAlignment="0"/>
    <xf numFmtId="231" fontId="55" fillId="0" borderId="0" applyFill="0" applyBorder="0" applyAlignment="0"/>
    <xf numFmtId="230" fontId="55" fillId="0" borderId="0" applyFill="0" applyBorder="0" applyAlignment="0"/>
    <xf numFmtId="232" fontId="55" fillId="0" borderId="0" applyFill="0" applyBorder="0" applyAlignment="0"/>
    <xf numFmtId="232" fontId="55" fillId="0" borderId="0" applyFill="0" applyBorder="0" applyAlignment="0"/>
    <xf numFmtId="230" fontId="55" fillId="0" borderId="0" applyFill="0" applyBorder="0" applyAlignment="0"/>
    <xf numFmtId="230" fontId="56" fillId="0" borderId="0" applyFill="0" applyBorder="0" applyAlignment="0"/>
    <xf numFmtId="230" fontId="56" fillId="0" borderId="0" applyFill="0" applyBorder="0" applyAlignment="0"/>
    <xf numFmtId="232" fontId="5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0" fontId="8" fillId="51" borderId="7">
      <alignment horizontal="center"/>
    </xf>
    <xf numFmtId="0" fontId="130" fillId="0" borderId="0">
      <protection hidden="1"/>
    </xf>
    <xf numFmtId="0" fontId="23" fillId="0" borderId="0" applyFont="0" applyFill="0" applyBorder="0" applyAlignment="0" applyProtection="0">
      <alignment horizontal="left"/>
    </xf>
    <xf numFmtId="281" fontId="8" fillId="0" borderId="0" applyFont="0" applyFill="0" applyBorder="0" applyAlignment="0" applyProtection="0"/>
    <xf numFmtId="282" fontId="23" fillId="0" borderId="0" applyFont="0" applyFill="0" applyBorder="0" applyAlignment="0" applyProtection="0">
      <alignment horizontal="left" indent="1"/>
    </xf>
    <xf numFmtId="0" fontId="23" fillId="0" borderId="0" applyFont="0" applyFill="0" applyBorder="0" applyAlignment="0" applyProtection="0">
      <alignment horizontal="left"/>
    </xf>
    <xf numFmtId="37" fontId="8" fillId="0" borderId="0"/>
    <xf numFmtId="3" fontId="82" fillId="0" borderId="8" applyFill="0" applyBorder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31" fillId="0" borderId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83" fontId="134" fillId="0" borderId="0" applyFill="0" applyBorder="0">
      <alignment horizontal="right" vertical="top"/>
    </xf>
    <xf numFmtId="225" fontId="134" fillId="0" borderId="0" applyFill="0" applyBorder="0">
      <alignment horizontal="right" vertical="top"/>
    </xf>
    <xf numFmtId="0" fontId="25" fillId="53" borderId="0" applyNumberFormat="0" applyFont="0" applyBorder="0" applyAlignment="0" applyProtection="0"/>
    <xf numFmtId="0" fontId="135" fillId="0" borderId="0" applyNumberFormat="0" applyFill="0" applyBorder="0" applyAlignment="0" applyProtection="0"/>
    <xf numFmtId="284" fontId="136" fillId="0" borderId="0" applyFill="0" applyBorder="0"/>
    <xf numFmtId="0" fontId="137" fillId="0" borderId="0">
      <alignment horizontal="center" wrapText="1"/>
    </xf>
    <xf numFmtId="0" fontId="137" fillId="0" borderId="0">
      <alignment horizontal="center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0" fontId="25" fillId="11" borderId="0" applyNumberFormat="0" applyFont="0" applyBorder="0" applyAlignment="0" applyProtection="0"/>
    <xf numFmtId="0" fontId="140" fillId="24" borderId="30" applyAlignment="0" applyProtection="0"/>
    <xf numFmtId="0" fontId="140" fillId="24" borderId="30" applyAlignment="0" applyProtection="0"/>
    <xf numFmtId="0" fontId="140" fillId="24" borderId="3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5" fontId="143" fillId="25" borderId="31">
      <alignment horizontal="center"/>
      <protection locked="0"/>
    </xf>
    <xf numFmtId="287" fontId="143" fillId="25" borderId="31" applyAlignment="0">
      <protection locked="0"/>
    </xf>
    <xf numFmtId="288" fontId="143" fillId="25" borderId="31" applyAlignment="0">
      <protection locked="0"/>
    </xf>
    <xf numFmtId="288" fontId="95" fillId="0" borderId="0" applyFill="0" applyBorder="0" applyAlignment="0" applyProtection="0"/>
    <xf numFmtId="287" fontId="95" fillId="0" borderId="0" applyFill="0" applyBorder="0" applyAlignment="0" applyProtection="0"/>
    <xf numFmtId="285" fontId="144" fillId="0" borderId="0"/>
    <xf numFmtId="286" fontId="144" fillId="0" borderId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94" fillId="0" borderId="0" applyFill="0" applyBorder="0">
      <alignment horizontal="left" vertical="top"/>
    </xf>
    <xf numFmtId="0" fontId="25" fillId="0" borderId="13" applyNumberFormat="0" applyFont="0" applyAlignment="0" applyProtection="0"/>
    <xf numFmtId="0" fontId="25" fillId="22" borderId="0" applyNumberFormat="0" applyFont="0" applyBorder="0" applyAlignment="0" applyProtection="0"/>
    <xf numFmtId="0" fontId="145" fillId="0" borderId="0">
      <protection locked="0"/>
    </xf>
    <xf numFmtId="0" fontId="145" fillId="0" borderId="0">
      <protection locked="0"/>
    </xf>
    <xf numFmtId="0" fontId="146" fillId="0" borderId="0">
      <protection locked="0"/>
    </xf>
    <xf numFmtId="0" fontId="145" fillId="0" borderId="0">
      <protection locked="0"/>
    </xf>
    <xf numFmtId="0" fontId="145" fillId="0" borderId="0">
      <protection locked="0"/>
    </xf>
    <xf numFmtId="0" fontId="147" fillId="0" borderId="0"/>
    <xf numFmtId="0" fontId="148" fillId="0" borderId="0">
      <protection locked="0"/>
    </xf>
    <xf numFmtId="0" fontId="145" fillId="0" borderId="0">
      <protection locked="0"/>
    </xf>
    <xf numFmtId="0" fontId="146" fillId="0" borderId="0">
      <protection locked="0"/>
    </xf>
    <xf numFmtId="0" fontId="100" fillId="0" borderId="0"/>
    <xf numFmtId="0" fontId="146" fillId="0" borderId="0">
      <protection locked="0"/>
    </xf>
    <xf numFmtId="289" fontId="35" fillId="0" borderId="0" applyFont="0" applyFill="0" applyBorder="0" applyAlignment="0" applyProtection="0"/>
    <xf numFmtId="15" fontId="149" fillId="0" borderId="33" applyFont="0" applyFill="0" applyBorder="0" applyAlignment="0" applyProtection="0"/>
    <xf numFmtId="0" fontId="93" fillId="2" borderId="34" applyNumberFormat="0">
      <alignment vertical="center"/>
    </xf>
    <xf numFmtId="0" fontId="93" fillId="2" borderId="34" applyNumberFormat="0">
      <alignment vertical="center"/>
    </xf>
    <xf numFmtId="0" fontId="35" fillId="0" borderId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90" fontId="150" fillId="0" borderId="0" applyNumberFormat="0" applyFont="0" applyFill="0" applyBorder="0" applyProtection="0"/>
    <xf numFmtId="235" fontId="151" fillId="0" borderId="0" applyFill="0" applyBorder="0">
      <alignment horizontal="left"/>
    </xf>
    <xf numFmtId="0" fontId="8" fillId="0" borderId="0" applyNumberFormat="0" applyFont="0">
      <alignment wrapText="1"/>
    </xf>
    <xf numFmtId="166" fontId="122" fillId="0" borderId="0" applyFont="0" applyFill="0" applyBorder="0" applyAlignment="0" applyProtection="0"/>
    <xf numFmtId="291" fontId="8" fillId="0" borderId="0" applyFont="0" applyFill="0" applyBorder="0" applyAlignment="0" applyProtection="0">
      <alignment horizontal="center"/>
    </xf>
    <xf numFmtId="292" fontId="8" fillId="0" borderId="0" applyFont="0" applyFill="0" applyBorder="0" applyProtection="0">
      <alignment horizontal="right"/>
    </xf>
    <xf numFmtId="10" fontId="152" fillId="62" borderId="7" applyNumberFormat="0" applyFill="0" applyBorder="0" applyAlignment="0" applyProtection="0">
      <protection locked="0"/>
    </xf>
    <xf numFmtId="10" fontId="152" fillId="62" borderId="7" applyNumberFormat="0" applyFill="0" applyBorder="0" applyAlignment="0" applyProtection="0">
      <protection locked="0"/>
    </xf>
    <xf numFmtId="49" fontId="153" fillId="0" borderId="0">
      <alignment horizontal="left"/>
    </xf>
    <xf numFmtId="244" fontId="92" fillId="0" borderId="0" applyFill="0" applyBorder="0"/>
    <xf numFmtId="0" fontId="25" fillId="0" borderId="0" applyFont="0" applyFill="0" applyBorder="0" applyAlignment="0" applyProtection="0"/>
    <xf numFmtId="235" fontId="92" fillId="0" borderId="14" applyFill="0" applyBorder="0"/>
    <xf numFmtId="247" fontId="92" fillId="0" borderId="0" applyFill="0" applyBorder="0"/>
    <xf numFmtId="0" fontId="154" fillId="0" borderId="0" applyNumberFormat="0" applyFill="0" applyBorder="0" applyAlignment="0" applyProtection="0">
      <alignment vertical="top"/>
      <protection locked="0"/>
    </xf>
    <xf numFmtId="0" fontId="155" fillId="12" borderId="0" applyNumberFormat="0" applyBorder="0" applyAlignment="0" applyProtection="0"/>
    <xf numFmtId="0" fontId="156" fillId="13" borderId="0" applyNumberFormat="0" applyBorder="0" applyAlignment="0" applyProtection="0"/>
    <xf numFmtId="0" fontId="156" fillId="13" borderId="0" applyNumberFormat="0" applyBorder="0" applyAlignment="0" applyProtection="0"/>
    <xf numFmtId="0" fontId="156" fillId="13" borderId="0" applyNumberFormat="0" applyBorder="0" applyAlignment="0" applyProtection="0"/>
    <xf numFmtId="38" fontId="16" fillId="2" borderId="0" applyNumberFormat="0" applyBorder="0" applyAlignment="0" applyProtection="0"/>
    <xf numFmtId="38" fontId="16" fillId="2" borderId="0" applyNumberFormat="0" applyBorder="0" applyAlignment="0" applyProtection="0"/>
    <xf numFmtId="38" fontId="16" fillId="2" borderId="0" applyNumberFormat="0" applyBorder="0" applyAlignment="0" applyProtection="0"/>
    <xf numFmtId="213" fontId="8" fillId="0" borderId="0" applyFill="0" applyBorder="0" applyProtection="0">
      <alignment horizontal="left"/>
    </xf>
    <xf numFmtId="213" fontId="8" fillId="0" borderId="0">
      <alignment horizontal="right"/>
    </xf>
    <xf numFmtId="290" fontId="157" fillId="0" borderId="0" applyNumberFormat="0" applyFont="0" applyAlignment="0" applyProtection="0">
      <alignment horizontal="left"/>
      <protection locked="0"/>
    </xf>
    <xf numFmtId="290" fontId="157" fillId="0" borderId="0" applyNumberFormat="0" applyFont="0" applyAlignment="0" applyProtection="0">
      <alignment horizontal="left"/>
      <protection locked="0"/>
    </xf>
    <xf numFmtId="290" fontId="157" fillId="0" borderId="0" applyNumberFormat="0" applyFont="0" applyAlignment="0" applyProtection="0">
      <alignment horizontal="left"/>
      <protection locked="0"/>
    </xf>
    <xf numFmtId="0" fontId="158" fillId="0" borderId="2" applyNumberFormat="0" applyAlignment="0" applyProtection="0">
      <alignment horizontal="left" vertical="center"/>
    </xf>
    <xf numFmtId="0" fontId="158" fillId="0" borderId="2" applyNumberFormat="0" applyAlignment="0" applyProtection="0">
      <alignment horizontal="left" vertical="center"/>
    </xf>
    <xf numFmtId="0" fontId="158" fillId="0" borderId="2" applyNumberFormat="0" applyAlignment="0" applyProtection="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50" borderId="0" applyNumberFormat="0" applyFill="0" applyBorder="0" applyAlignment="0" applyProtection="0"/>
    <xf numFmtId="14" fontId="82" fillId="0" borderId="1" applyFill="0">
      <alignment horizontal="center" vertical="center" wrapText="1"/>
    </xf>
    <xf numFmtId="0" fontId="159" fillId="0" borderId="35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59" fillId="0" borderId="35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36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36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14" fontId="82" fillId="0" borderId="1" applyFill="0">
      <alignment horizontal="center" vertical="center" wrapText="1"/>
    </xf>
    <xf numFmtId="14" fontId="82" fillId="0" borderId="1" applyFill="0">
      <alignment horizontal="center" vertical="center" wrapText="1"/>
    </xf>
    <xf numFmtId="14" fontId="82" fillId="63" borderId="1">
      <alignment horizontal="center" vertical="center" wrapText="1"/>
    </xf>
    <xf numFmtId="0" fontId="162" fillId="0" borderId="37" applyNumberFormat="0" applyFill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2" fillId="0" borderId="37" applyNumberFormat="0" applyFill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38" applyNumberFormat="0" applyFill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38" applyNumberFormat="0" applyFill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4" fontId="82" fillId="63" borderId="1">
      <alignment horizontal="center" vertical="center" wrapText="1"/>
    </xf>
    <xf numFmtId="0" fontId="165" fillId="0" borderId="39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14" fontId="82" fillId="63" borderId="1">
      <alignment horizontal="center" vertical="center" wrapText="1"/>
    </xf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0" fontId="102" fillId="0" borderId="0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14" fontId="82" fillId="63" borderId="1">
      <alignment horizontal="center" vertical="center" wrapText="1"/>
    </xf>
    <xf numFmtId="293" fontId="167" fillId="0" borderId="0">
      <protection locked="0"/>
    </xf>
    <xf numFmtId="293" fontId="167" fillId="0" borderId="0">
      <protection locked="0"/>
    </xf>
    <xf numFmtId="0" fontId="168" fillId="52" borderId="0" applyNumberFormat="0"/>
    <xf numFmtId="0" fontId="82" fillId="0" borderId="0"/>
    <xf numFmtId="0" fontId="82" fillId="64" borderId="7">
      <alignment horizontal="center" vertical="center" wrapText="1"/>
      <protection locked="0"/>
    </xf>
    <xf numFmtId="0" fontId="82" fillId="64" borderId="7">
      <alignment horizontal="center" vertical="center" wrapText="1"/>
      <protection locked="0"/>
    </xf>
    <xf numFmtId="0" fontId="143" fillId="0" borderId="41" applyNumberFormat="0" applyFill="0" applyAlignment="0" applyProtection="0"/>
    <xf numFmtId="0" fontId="169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/>
    <xf numFmtId="0" fontId="172" fillId="0" borderId="0">
      <alignment horizontal="left" vertical="center" wrapText="1"/>
    </xf>
    <xf numFmtId="0" fontId="173" fillId="0" borderId="0">
      <alignment horizontal="left" vertical="center" wrapText="1" indent="2"/>
    </xf>
    <xf numFmtId="0" fontId="173" fillId="0" borderId="0">
      <alignment horizontal="left" vertical="center" wrapText="1" indent="3"/>
    </xf>
    <xf numFmtId="0" fontId="8" fillId="0" borderId="0"/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66" fontId="8" fillId="4" borderId="7">
      <alignment horizontal="right"/>
    </xf>
    <xf numFmtId="0" fontId="174" fillId="0" borderId="14" applyFill="0" applyBorder="0" applyAlignment="0">
      <alignment horizontal="center"/>
      <protection locked="0"/>
    </xf>
    <xf numFmtId="10" fontId="16" fillId="3" borderId="7" applyNumberFormat="0" applyBorder="0" applyAlignment="0" applyProtection="0"/>
    <xf numFmtId="10" fontId="16" fillId="3" borderId="7" applyNumberFormat="0" applyBorder="0" applyAlignment="0" applyProtection="0"/>
    <xf numFmtId="10" fontId="16" fillId="3" borderId="7" applyNumberFormat="0" applyBorder="0" applyAlignment="0" applyProtection="0"/>
    <xf numFmtId="208" fontId="175" fillId="4" borderId="42" applyNumberFormat="0">
      <alignment vertical="center"/>
      <protection locked="0"/>
    </xf>
    <xf numFmtId="208" fontId="175" fillId="4" borderId="42" applyNumberFormat="0">
      <alignment vertical="center"/>
      <protection locked="0"/>
    </xf>
    <xf numFmtId="208" fontId="175" fillId="4" borderId="42" applyNumberFormat="0">
      <alignment vertical="center"/>
      <protection locked="0"/>
    </xf>
    <xf numFmtId="0" fontId="175" fillId="65" borderId="42" applyNumberFormat="0">
      <alignment vertical="center"/>
      <protection locked="0"/>
    </xf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7" fillId="10" borderId="20" applyNumberFormat="0" applyAlignment="0" applyProtection="0"/>
    <xf numFmtId="0" fontId="177" fillId="10" borderId="20" applyNumberFormat="0" applyAlignment="0" applyProtection="0"/>
    <xf numFmtId="0" fontId="177" fillId="10" borderId="20" applyNumberFormat="0" applyAlignment="0" applyProtection="0"/>
    <xf numFmtId="0" fontId="177" fillId="10" borderId="20" applyNumberFormat="0" applyAlignment="0" applyProtection="0"/>
    <xf numFmtId="1" fontId="178" fillId="66" borderId="0" applyNumberFormat="0" applyFont="0" applyBorder="0" applyAlignment="0" applyProtection="0">
      <alignment horizontal="right"/>
    </xf>
    <xf numFmtId="1" fontId="178" fillId="66" borderId="0" applyNumberFormat="0" applyFont="0" applyBorder="0" applyAlignment="0" applyProtection="0">
      <alignment horizontal="right"/>
    </xf>
    <xf numFmtId="1" fontId="178" fillId="66" borderId="0" applyNumberFormat="0" applyFont="0" applyBorder="0" applyAlignment="0" applyProtection="0">
      <alignment horizontal="right"/>
    </xf>
    <xf numFmtId="0" fontId="179" fillId="0" borderId="7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5" fontId="181" fillId="51" borderId="7">
      <alignment horizontal="center"/>
    </xf>
    <xf numFmtId="40" fontId="182" fillId="0" borderId="0">
      <protection locked="0"/>
    </xf>
    <xf numFmtId="10" fontId="181" fillId="51" borderId="7">
      <alignment horizontal="center"/>
    </xf>
    <xf numFmtId="1" fontId="183" fillId="0" borderId="0">
      <alignment horizontal="center"/>
      <protection locked="0"/>
    </xf>
    <xf numFmtId="294" fontId="16" fillId="50" borderId="0" applyFont="0" applyFill="0" applyBorder="0" applyAlignment="0" applyProtection="0">
      <alignment vertical="top"/>
    </xf>
    <xf numFmtId="295" fontId="184" fillId="0" borderId="0" applyFont="0" applyFill="0" applyBorder="0" applyAlignment="0" applyProtection="0"/>
    <xf numFmtId="296" fontId="184" fillId="0" borderId="0" applyFont="0" applyFill="0" applyBorder="0" applyAlignment="0" applyProtection="0"/>
    <xf numFmtId="296" fontId="46" fillId="0" borderId="0" applyFont="0" applyFill="0" applyBorder="0" applyAlignment="0" applyProtection="0"/>
    <xf numFmtId="296" fontId="46" fillId="0" borderId="0" applyFont="0" applyFill="0" applyBorder="0" applyAlignment="0" applyProtection="0"/>
    <xf numFmtId="295" fontId="46" fillId="0" borderId="0" applyFont="0" applyFill="0" applyBorder="0" applyAlignment="0" applyProtection="0"/>
    <xf numFmtId="295" fontId="184" fillId="0" borderId="0" applyFont="0" applyFill="0" applyBorder="0" applyAlignment="0" applyProtection="0"/>
    <xf numFmtId="295" fontId="184" fillId="0" borderId="0" applyFont="0" applyFill="0" applyBorder="0" applyAlignment="0" applyProtection="0"/>
    <xf numFmtId="297" fontId="46" fillId="0" borderId="0" applyFont="0" applyFill="0" applyBorder="0" applyAlignment="0" applyProtection="0"/>
    <xf numFmtId="298" fontId="185" fillId="0" borderId="0" applyFont="0" applyFill="0" applyBorder="0" applyAlignment="0" applyProtection="0"/>
    <xf numFmtId="299" fontId="185" fillId="0" borderId="0" applyFont="0" applyFill="0" applyBorder="0" applyAlignment="0" applyProtection="0"/>
    <xf numFmtId="299" fontId="186" fillId="0" borderId="0" applyFont="0" applyFill="0" applyBorder="0" applyAlignment="0" applyProtection="0"/>
    <xf numFmtId="298" fontId="186" fillId="0" borderId="0" applyFont="0" applyFill="0" applyBorder="0" applyAlignment="0" applyProtection="0"/>
    <xf numFmtId="298" fontId="185" fillId="0" borderId="0" applyFont="0" applyFill="0" applyBorder="0" applyAlignment="0" applyProtection="0"/>
    <xf numFmtId="298" fontId="185" fillId="0" borderId="0" applyFont="0" applyFill="0" applyBorder="0" applyAlignment="0" applyProtection="0"/>
    <xf numFmtId="300" fontId="186" fillId="0" borderId="0" applyFont="0" applyFill="0" applyBorder="0" applyAlignment="0" applyProtection="0"/>
    <xf numFmtId="0" fontId="187" fillId="0" borderId="0" applyNumberFormat="0" applyFill="0" applyBorder="0" applyAlignment="0" applyProtection="0">
      <alignment vertical="top"/>
      <protection locked="0"/>
    </xf>
    <xf numFmtId="166" fontId="8" fillId="67" borderId="7">
      <alignment vertical="center"/>
    </xf>
    <xf numFmtId="38" fontId="188" fillId="0" borderId="0"/>
    <xf numFmtId="38" fontId="189" fillId="0" borderId="0"/>
    <xf numFmtId="38" fontId="190" fillId="0" borderId="0"/>
    <xf numFmtId="38" fontId="191" fillId="0" borderId="0"/>
    <xf numFmtId="0" fontId="113" fillId="0" borderId="0"/>
    <xf numFmtId="0" fontId="113" fillId="0" borderId="0"/>
    <xf numFmtId="0" fontId="192" fillId="68" borderId="0" applyNumberFormat="0" applyBorder="0" applyAlignment="0" applyProtection="0"/>
    <xf numFmtId="217" fontId="193" fillId="69" borderId="44" applyBorder="0" applyAlignment="0">
      <alignment horizontal="left" indent="1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30" fontId="56" fillId="0" borderId="0" applyFill="0" applyBorder="0" applyAlignment="0"/>
    <xf numFmtId="231" fontId="55" fillId="0" borderId="0" applyFill="0" applyBorder="0" applyAlignment="0"/>
    <xf numFmtId="230" fontId="55" fillId="0" borderId="0" applyFill="0" applyBorder="0" applyAlignment="0"/>
    <xf numFmtId="232" fontId="55" fillId="0" borderId="0" applyFill="0" applyBorder="0" applyAlignment="0"/>
    <xf numFmtId="232" fontId="55" fillId="0" borderId="0" applyFill="0" applyBorder="0" applyAlignment="0"/>
    <xf numFmtId="230" fontId="55" fillId="0" borderId="0" applyFill="0" applyBorder="0" applyAlignment="0"/>
    <xf numFmtId="230" fontId="56" fillId="0" borderId="0" applyFill="0" applyBorder="0" applyAlignment="0"/>
    <xf numFmtId="230" fontId="56" fillId="0" borderId="0" applyFill="0" applyBorder="0" applyAlignment="0"/>
    <xf numFmtId="232" fontId="5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0" fontId="196" fillId="0" borderId="45" applyNumberFormat="0" applyFill="0" applyAlignment="0" applyProtection="0"/>
    <xf numFmtId="0" fontId="197" fillId="0" borderId="46" applyNumberFormat="0" applyFill="0" applyAlignment="0" applyProtection="0"/>
    <xf numFmtId="0" fontId="197" fillId="0" borderId="46" applyNumberFormat="0" applyFill="0" applyAlignment="0" applyProtection="0"/>
    <xf numFmtId="0" fontId="197" fillId="0" borderId="46" applyNumberFormat="0" applyFill="0" applyAlignment="0" applyProtection="0"/>
    <xf numFmtId="0" fontId="198" fillId="0" borderId="0"/>
    <xf numFmtId="301" fontId="199" fillId="4" borderId="7">
      <alignment horizontal="right" indent="2"/>
    </xf>
    <xf numFmtId="222" fontId="200" fillId="0" borderId="47" applyFill="0" applyBorder="0">
      <alignment horizontal="left"/>
    </xf>
    <xf numFmtId="302" fontId="64" fillId="0" borderId="0" applyFont="0" applyFill="0" applyBorder="0" applyAlignment="0" applyProtection="0"/>
    <xf numFmtId="303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304" fontId="8" fillId="0" borderId="0" applyFont="0" applyFill="0" applyBorder="0" applyAlignment="0" applyProtection="0"/>
    <xf numFmtId="305" fontId="8" fillId="0" borderId="0" applyFont="0" applyFill="0" applyBorder="0" applyAlignment="0" applyProtection="0"/>
    <xf numFmtId="306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285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85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308" fontId="202" fillId="0" borderId="0" applyFont="0" applyFill="0" applyBorder="0" applyProtection="0">
      <alignment horizontal="right"/>
    </xf>
    <xf numFmtId="0" fontId="203" fillId="50" borderId="0"/>
    <xf numFmtId="0" fontId="204" fillId="0" borderId="0" applyNumberFormat="0" applyBorder="0">
      <alignment horizontal="left" vertical="top"/>
    </xf>
    <xf numFmtId="0" fontId="205" fillId="0" borderId="0">
      <protection locked="0"/>
    </xf>
    <xf numFmtId="309" fontId="206" fillId="0" borderId="0"/>
    <xf numFmtId="0" fontId="207" fillId="19" borderId="0" applyNumberFormat="0" applyBorder="0" applyAlignment="0" applyProtection="0"/>
    <xf numFmtId="0" fontId="208" fillId="25" borderId="0" applyNumberFormat="0" applyBorder="0" applyAlignment="0" applyProtection="0"/>
    <xf numFmtId="0" fontId="208" fillId="25" borderId="0" applyNumberFormat="0" applyBorder="0" applyAlignment="0" applyProtection="0"/>
    <xf numFmtId="0" fontId="208" fillId="25" borderId="0" applyNumberFormat="0" applyBorder="0" applyAlignment="0" applyProtection="0"/>
    <xf numFmtId="37" fontId="209" fillId="0" borderId="0"/>
    <xf numFmtId="0" fontId="19" fillId="2" borderId="7" applyFont="0" applyBorder="0" applyAlignment="0">
      <alignment horizontal="center" vertical="center"/>
    </xf>
    <xf numFmtId="0" fontId="56" fillId="0" borderId="0"/>
    <xf numFmtId="0" fontId="64" fillId="0" borderId="48"/>
    <xf numFmtId="0" fontId="8" fillId="0" borderId="0"/>
    <xf numFmtId="0" fontId="8" fillId="0" borderId="0"/>
    <xf numFmtId="31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8" fillId="0" borderId="0"/>
    <xf numFmtId="0" fontId="25" fillId="0" borderId="0"/>
    <xf numFmtId="0" fontId="25" fillId="0" borderId="0"/>
    <xf numFmtId="0" fontId="71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46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110" fillId="0" borderId="0"/>
    <xf numFmtId="0" fontId="8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0" fillId="0" borderId="0"/>
    <xf numFmtId="0" fontId="7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95" fillId="0" borderId="0"/>
    <xf numFmtId="0" fontId="1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46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95" fillId="0" borderId="0"/>
    <xf numFmtId="0" fontId="14" fillId="0" borderId="0"/>
    <xf numFmtId="0" fontId="24" fillId="0" borderId="0"/>
    <xf numFmtId="0" fontId="14" fillId="0" borderId="0">
      <alignment horizontal="left"/>
    </xf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71" fillId="0" borderId="0"/>
    <xf numFmtId="0" fontId="110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65" fillId="0" borderId="0"/>
    <xf numFmtId="0" fontId="24" fillId="0" borderId="0"/>
    <xf numFmtId="0" fontId="1" fillId="0" borderId="0"/>
    <xf numFmtId="0" fontId="24" fillId="0" borderId="0"/>
    <xf numFmtId="0" fontId="8" fillId="0" borderId="0"/>
    <xf numFmtId="0" fontId="71" fillId="0" borderId="0"/>
    <xf numFmtId="0" fontId="110" fillId="0" borderId="0"/>
    <xf numFmtId="0" fontId="110" fillId="0" borderId="0"/>
    <xf numFmtId="0" fontId="110" fillId="0" borderId="0"/>
    <xf numFmtId="0" fontId="25" fillId="0" borderId="0"/>
    <xf numFmtId="0" fontId="25" fillId="0" borderId="0"/>
    <xf numFmtId="0" fontId="23" fillId="0" borderId="0"/>
    <xf numFmtId="0" fontId="35" fillId="0" borderId="0"/>
    <xf numFmtId="0" fontId="25" fillId="0" borderId="0"/>
    <xf numFmtId="0" fontId="23" fillId="0" borderId="0"/>
    <xf numFmtId="0" fontId="23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10" fillId="0" borderId="0"/>
    <xf numFmtId="0" fontId="110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9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46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25" fillId="0" borderId="0"/>
    <xf numFmtId="0" fontId="25" fillId="0" borderId="0"/>
    <xf numFmtId="0" fontId="95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25" fillId="0" borderId="0"/>
    <xf numFmtId="0" fontId="25" fillId="0" borderId="0"/>
    <xf numFmtId="0" fontId="9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10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110" fillId="0" borderId="0"/>
    <xf numFmtId="0" fontId="95" fillId="0" borderId="0"/>
    <xf numFmtId="0" fontId="110" fillId="0" borderId="0"/>
    <xf numFmtId="0" fontId="71" fillId="0" borderId="0"/>
    <xf numFmtId="0" fontId="11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110" fillId="0" borderId="0"/>
    <xf numFmtId="0" fontId="7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3" fillId="0" borderId="0"/>
    <xf numFmtId="0" fontId="25" fillId="0" borderId="0"/>
    <xf numFmtId="0" fontId="110" fillId="0" borderId="0"/>
    <xf numFmtId="0" fontId="23" fillId="0" borderId="0"/>
    <xf numFmtId="0" fontId="110" fillId="0" borderId="0"/>
    <xf numFmtId="0" fontId="7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10" fillId="0" borderId="0"/>
    <xf numFmtId="0" fontId="7" fillId="0" borderId="0"/>
    <xf numFmtId="0" fontId="110" fillId="0" borderId="0"/>
    <xf numFmtId="0" fontId="2" fillId="0" borderId="0"/>
    <xf numFmtId="0" fontId="23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10" fillId="0" borderId="0"/>
    <xf numFmtId="0" fontId="7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23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8" fillId="0" borderId="0"/>
    <xf numFmtId="0" fontId="8" fillId="0" borderId="0"/>
    <xf numFmtId="0" fontId="95" fillId="0" borderId="0"/>
    <xf numFmtId="0" fontId="2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25" fillId="0" borderId="0"/>
    <xf numFmtId="0" fontId="8" fillId="0" borderId="0"/>
    <xf numFmtId="0" fontId="25" fillId="0" borderId="0"/>
    <xf numFmtId="0" fontId="23" fillId="0" borderId="0"/>
    <xf numFmtId="0" fontId="7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8" fillId="0" borderId="0"/>
    <xf numFmtId="0" fontId="8" fillId="0" borderId="0"/>
    <xf numFmtId="0" fontId="23" fillId="0" borderId="0"/>
    <xf numFmtId="0" fontId="25" fillId="0" borderId="0"/>
    <xf numFmtId="0" fontId="7" fillId="0" borderId="0"/>
    <xf numFmtId="0" fontId="95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71" fillId="0" borderId="0"/>
    <xf numFmtId="0" fontId="43" fillId="0" borderId="0"/>
    <xf numFmtId="0" fontId="69" fillId="0" borderId="0"/>
    <xf numFmtId="0" fontId="210" fillId="0" borderId="0"/>
    <xf numFmtId="0" fontId="211" fillId="0" borderId="0"/>
    <xf numFmtId="0" fontId="20" fillId="0" borderId="0"/>
    <xf numFmtId="0" fontId="43" fillId="0" borderId="0"/>
    <xf numFmtId="0" fontId="8" fillId="19" borderId="21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81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81" fillId="19" borderId="20" applyNumberFormat="0" applyFont="0" applyAlignment="0" applyProtection="0"/>
    <xf numFmtId="0" fontId="81" fillId="19" borderId="20" applyNumberFormat="0" applyFont="0" applyAlignment="0" applyProtection="0"/>
    <xf numFmtId="0" fontId="81" fillId="19" borderId="20" applyNumberFormat="0" applyFont="0" applyAlignment="0" applyProtection="0"/>
    <xf numFmtId="0" fontId="81" fillId="19" borderId="20" applyNumberFormat="0" applyFont="0" applyAlignment="0" applyProtection="0"/>
    <xf numFmtId="4" fontId="16" fillId="50" borderId="0" applyFont="0" applyFill="0" applyBorder="0" applyAlignment="0" applyProtection="0">
      <alignment vertical="top"/>
    </xf>
    <xf numFmtId="311" fontId="8" fillId="50" borderId="0"/>
    <xf numFmtId="0" fontId="64" fillId="0" borderId="0" applyNumberFormat="0" applyProtection="0">
      <alignment horizontal="left"/>
    </xf>
    <xf numFmtId="312" fontId="23" fillId="0" borderId="0" applyFont="0" applyFill="0" applyBorder="0" applyAlignment="0" applyProtection="0"/>
    <xf numFmtId="313" fontId="8" fillId="0" borderId="0" applyFont="0" applyFill="0" applyBorder="0" applyAlignment="0" applyProtection="0"/>
    <xf numFmtId="314" fontId="8" fillId="0" borderId="0" applyFont="0" applyFill="0" applyBorder="0" applyAlignment="0" applyProtection="0"/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68" fontId="212" fillId="0" borderId="0" applyFont="0" applyFill="0" applyBorder="0" applyAlignment="0" applyProtection="0"/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315" fontId="212" fillId="0" borderId="0" applyFont="0" applyFill="0" applyBorder="0" applyAlignment="0" applyProtection="0"/>
    <xf numFmtId="248" fontId="92" fillId="0" borderId="0" applyFill="0" applyBorder="0"/>
    <xf numFmtId="0" fontId="35" fillId="0" borderId="0"/>
    <xf numFmtId="316" fontId="23" fillId="0" borderId="0" applyFont="0" applyFill="0" applyBorder="0" applyAlignment="0" applyProtection="0"/>
    <xf numFmtId="317" fontId="23" fillId="0" borderId="0" applyFont="0" applyFill="0" applyBorder="0" applyAlignment="0" applyProtection="0"/>
    <xf numFmtId="318" fontId="35" fillId="0" borderId="0" applyFont="0" applyFill="0" applyBorder="0" applyAlignment="0" applyProtection="0"/>
    <xf numFmtId="319" fontId="35" fillId="0" borderId="0" applyFont="0" applyFill="0" applyBorder="0" applyAlignment="0" applyProtection="0"/>
    <xf numFmtId="0" fontId="213" fillId="14" borderId="49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5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5" fillId="24" borderId="34" applyNumberFormat="0" applyAlignment="0" applyProtection="0"/>
    <xf numFmtId="0" fontId="215" fillId="24" borderId="34" applyNumberFormat="0" applyAlignment="0" applyProtection="0"/>
    <xf numFmtId="0" fontId="215" fillId="24" borderId="34" applyNumberFormat="0" applyAlignment="0" applyProtection="0"/>
    <xf numFmtId="0" fontId="215" fillId="24" borderId="34" applyNumberFormat="0" applyAlignment="0" applyProtection="0"/>
    <xf numFmtId="0" fontId="8" fillId="0" borderId="0" applyNumberFormat="0" applyFont="0" applyBorder="0" applyAlignment="0"/>
    <xf numFmtId="0" fontId="216" fillId="0" borderId="0" applyFill="0" applyBorder="0" applyProtection="0">
      <alignment horizontal="left"/>
    </xf>
    <xf numFmtId="0" fontId="217" fillId="0" borderId="0" applyFill="0" applyBorder="0" applyProtection="0">
      <alignment horizontal="left"/>
    </xf>
    <xf numFmtId="0" fontId="108" fillId="2" borderId="0">
      <alignment vertical="center"/>
    </xf>
    <xf numFmtId="0" fontId="218" fillId="50" borderId="0"/>
    <xf numFmtId="0" fontId="218" fillId="50" borderId="0"/>
    <xf numFmtId="0" fontId="218" fillId="50" borderId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320" fontId="102" fillId="0" borderId="0" applyFont="0" applyFill="0" applyBorder="0" applyAlignment="0" applyProtection="0"/>
    <xf numFmtId="321" fontId="113" fillId="0" borderId="0" applyFont="0" applyFill="0" applyBorder="0" applyAlignment="0" applyProtection="0"/>
    <xf numFmtId="322" fontId="114" fillId="0" borderId="0" applyFont="0" applyFill="0" applyBorder="0" applyAlignment="0" applyProtection="0"/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27" fontId="56" fillId="0" borderId="0" applyFont="0" applyFill="0" applyBorder="0" applyAlignment="0" applyProtection="0"/>
    <xf numFmtId="227" fontId="55" fillId="0" borderId="0" applyFont="0" applyFill="0" applyBorder="0" applyAlignment="0" applyProtection="0"/>
    <xf numFmtId="227" fontId="56" fillId="0" borderId="0" applyFont="0" applyFill="0" applyBorder="0" applyAlignment="0" applyProtection="0"/>
    <xf numFmtId="228" fontId="96" fillId="0" borderId="0" applyFont="0" applyFill="0" applyBorder="0" applyAlignment="0" applyProtection="0"/>
    <xf numFmtId="324" fontId="94" fillId="0" borderId="0" applyFont="0" applyFill="0" applyBorder="0" applyAlignment="0" applyProtection="0"/>
    <xf numFmtId="324" fontId="94" fillId="0" borderId="0" applyFont="0" applyFill="0" applyBorder="0" applyAlignment="0" applyProtection="0"/>
    <xf numFmtId="0" fontId="96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112" fillId="0" borderId="0" applyFont="0" applyFill="0" applyBorder="0" applyAlignment="0" applyProtection="0">
      <alignment horizontal="center"/>
    </xf>
    <xf numFmtId="325" fontId="114" fillId="0" borderId="0" applyFont="0" applyFill="0" applyBorder="0" applyAlignment="0" applyProtection="0"/>
    <xf numFmtId="326" fontId="113" fillId="0" borderId="0" applyFont="0" applyFill="0" applyBorder="0" applyAlignment="0" applyProtection="0"/>
    <xf numFmtId="10" fontId="112" fillId="0" borderId="0" applyFont="0" applyFill="0" applyBorder="0" applyAlignment="0" applyProtection="0"/>
    <xf numFmtId="10" fontId="112" fillId="0" borderId="0" applyFont="0" applyFill="0" applyBorder="0" applyAlignment="0" applyProtection="0"/>
    <xf numFmtId="10" fontId="112" fillId="0" borderId="0" applyFont="0" applyFill="0" applyBorder="0" applyAlignment="0" applyProtection="0"/>
    <xf numFmtId="327" fontId="113" fillId="0" borderId="0" applyFont="0" applyFill="0" applyBorder="0" applyAlignment="0" applyProtection="0"/>
    <xf numFmtId="328" fontId="114" fillId="0" borderId="0" applyFont="0" applyFill="0" applyBorder="0" applyAlignment="0" applyProtection="0"/>
    <xf numFmtId="329" fontId="113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09" fillId="0" borderId="0" applyFont="0" applyFill="0" applyBorder="0" applyAlignment="0" applyProtection="0">
      <alignment vertical="top" wrapText="1"/>
    </xf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30" fontId="199" fillId="0" borderId="0" applyFont="0" applyFill="0" applyBorder="0" applyProtection="0">
      <alignment horizontal="right"/>
    </xf>
    <xf numFmtId="0" fontId="14" fillId="0" borderId="0" applyFont="0" applyFill="0" applyBorder="0" applyAlignment="0" applyProtection="0"/>
    <xf numFmtId="9" fontId="92" fillId="0" borderId="14" applyFill="0" applyBorder="0"/>
    <xf numFmtId="229" fontId="92" fillId="0" borderId="0" applyFill="0" applyBorder="0"/>
    <xf numFmtId="244" fontId="92" fillId="0" borderId="0" applyFill="0" applyBorder="0"/>
    <xf numFmtId="2" fontId="73" fillId="0" borderId="0" applyNumberFormat="0"/>
    <xf numFmtId="165" fontId="8" fillId="0" borderId="0" applyFont="0" applyFill="0" applyBorder="0" applyAlignment="0" applyProtection="0"/>
    <xf numFmtId="37" fontId="219" fillId="4" borderId="33"/>
    <xf numFmtId="331" fontId="20" fillId="0" borderId="0"/>
    <xf numFmtId="332" fontId="20" fillId="0" borderId="0"/>
    <xf numFmtId="37" fontId="219" fillId="4" borderId="33"/>
    <xf numFmtId="13" fontId="8" fillId="0" borderId="0" applyFont="0" applyFill="0" applyProtection="0"/>
    <xf numFmtId="301" fontId="8" fillId="0" borderId="0" applyFont="0" applyFill="0" applyBorder="0" applyAlignment="0" applyProtection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30" fontId="56" fillId="0" borderId="0" applyFill="0" applyBorder="0" applyAlignment="0"/>
    <xf numFmtId="231" fontId="55" fillId="0" borderId="0" applyFill="0" applyBorder="0" applyAlignment="0"/>
    <xf numFmtId="230" fontId="55" fillId="0" borderId="0" applyFill="0" applyBorder="0" applyAlignment="0"/>
    <xf numFmtId="232" fontId="55" fillId="0" borderId="0" applyFill="0" applyBorder="0" applyAlignment="0"/>
    <xf numFmtId="232" fontId="55" fillId="0" borderId="0" applyFill="0" applyBorder="0" applyAlignment="0"/>
    <xf numFmtId="230" fontId="55" fillId="0" borderId="0" applyFill="0" applyBorder="0" applyAlignment="0"/>
    <xf numFmtId="230" fontId="56" fillId="0" borderId="0" applyFill="0" applyBorder="0" applyAlignment="0"/>
    <xf numFmtId="230" fontId="56" fillId="0" borderId="0" applyFill="0" applyBorder="0" applyAlignment="0"/>
    <xf numFmtId="232" fontId="5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0" fontId="220" fillId="0" borderId="0" applyNumberFormat="0">
      <alignment horizontal="left"/>
    </xf>
    <xf numFmtId="333" fontId="221" fillId="0" borderId="51" applyBorder="0">
      <alignment horizontal="right"/>
      <protection locked="0"/>
    </xf>
    <xf numFmtId="333" fontId="221" fillId="0" borderId="51" applyBorder="0">
      <alignment horizontal="right"/>
      <protection locked="0"/>
    </xf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3" fontId="64" fillId="0" borderId="0" applyFont="0" applyFill="0" applyBorder="0" applyAlignment="0" applyProtection="0"/>
    <xf numFmtId="0" fontId="64" fillId="54" borderId="0" applyNumberFormat="0" applyFont="0" applyBorder="0" applyAlignment="0" applyProtection="0"/>
    <xf numFmtId="166" fontId="11" fillId="67" borderId="7">
      <alignment horizontal="center" vertical="center" wrapText="1"/>
      <protection locked="0"/>
    </xf>
    <xf numFmtId="166" fontId="11" fillId="67" borderId="7">
      <alignment horizontal="center" vertical="center" wrapText="1"/>
      <protection locked="0"/>
    </xf>
    <xf numFmtId="3" fontId="17" fillId="0" borderId="0" applyFill="0" applyBorder="0" applyAlignment="0" applyProtection="0"/>
    <xf numFmtId="3" fontId="222" fillId="0" borderId="0" applyFill="0" applyBorder="0" applyAlignment="0" applyProtection="0"/>
    <xf numFmtId="3" fontId="17" fillId="0" borderId="0" applyFill="0" applyBorder="0" applyAlignment="0" applyProtection="0"/>
    <xf numFmtId="0" fontId="8" fillId="0" borderId="0">
      <alignment vertical="center"/>
    </xf>
    <xf numFmtId="0" fontId="223" fillId="70" borderId="0"/>
    <xf numFmtId="0" fontId="8" fillId="0" borderId="0">
      <alignment horizontal="right"/>
    </xf>
    <xf numFmtId="2" fontId="17" fillId="52" borderId="7">
      <alignment horizontal="center"/>
    </xf>
    <xf numFmtId="0" fontId="224" fillId="0" borderId="52" applyFont="0" applyBorder="0">
      <alignment horizontal="center"/>
    </xf>
    <xf numFmtId="212" fontId="8" fillId="71" borderId="7">
      <alignment horizontal="center" vertical="center"/>
    </xf>
    <xf numFmtId="0" fontId="225" fillId="0" borderId="0" applyNumberFormat="0" applyFont="0" applyFill="0" applyBorder="0" applyAlignment="0" applyProtection="0">
      <protection locked="0"/>
    </xf>
    <xf numFmtId="0" fontId="226" fillId="51" borderId="0">
      <alignment horizontal="left"/>
    </xf>
    <xf numFmtId="3" fontId="44" fillId="0" borderId="0" applyFont="0" applyFill="0" applyBorder="0" applyAlignment="0"/>
    <xf numFmtId="0" fontId="227" fillId="0" borderId="0"/>
    <xf numFmtId="4" fontId="228" fillId="25" borderId="53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229" fillId="25" borderId="53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28" fillId="25" borderId="53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0" fontId="228" fillId="25" borderId="53" applyNumberFormat="0" applyProtection="0">
      <alignment horizontal="left" vertical="top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228" fillId="42" borderId="0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4" fontId="95" fillId="11" borderId="53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10" borderId="53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38" borderId="53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12" borderId="53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8" borderId="53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46" borderId="53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43" borderId="53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9" borderId="53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22" borderId="53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228" fillId="81" borderId="5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95" fillId="83" borderId="0" applyNumberFormat="0" applyProtection="0">
      <alignment horizontal="left" vertical="center" indent="1"/>
    </xf>
    <xf numFmtId="4" fontId="95" fillId="83" borderId="0" applyNumberFormat="0" applyProtection="0">
      <alignment horizontal="left" vertical="center" indent="1"/>
    </xf>
    <xf numFmtId="4" fontId="231" fillId="84" borderId="0" applyNumberFormat="0" applyProtection="0">
      <alignment horizontal="left" vertical="center" indent="1"/>
    </xf>
    <xf numFmtId="4" fontId="231" fillId="85" borderId="0" applyNumberFormat="0" applyProtection="0">
      <alignment horizontal="left" vertical="center" indent="1"/>
    </xf>
    <xf numFmtId="4" fontId="231" fillId="85" borderId="0" applyNumberFormat="0" applyProtection="0">
      <alignment horizontal="left" vertical="center" indent="1"/>
    </xf>
    <xf numFmtId="4" fontId="95" fillId="42" borderId="53" applyNumberFormat="0" applyProtection="0">
      <alignment horizontal="right" vertical="center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4" fontId="46" fillId="83" borderId="0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42" borderId="0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4" borderId="53" applyNumberFormat="0" applyProtection="0">
      <alignment horizontal="left" vertical="top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42" borderId="53" applyNumberFormat="0" applyProtection="0">
      <alignment horizontal="left" vertical="top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0" borderId="53" applyNumberFormat="0" applyProtection="0">
      <alignment horizontal="left" vertical="top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83" borderId="53" applyNumberFormat="0" applyProtection="0">
      <alignment horizontal="left" vertical="top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14" borderId="7" applyNumberFormat="0">
      <protection locked="0"/>
    </xf>
    <xf numFmtId="0" fontId="8" fillId="14" borderId="7" applyNumberFormat="0">
      <protection locked="0"/>
    </xf>
    <xf numFmtId="0" fontId="8" fillId="14" borderId="7" applyNumberFormat="0">
      <protection locked="0"/>
    </xf>
    <xf numFmtId="4" fontId="95" fillId="19" borderId="53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230" fillId="19" borderId="53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95" fillId="19" borderId="53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0" fontId="95" fillId="19" borderId="53" applyNumberFormat="0" applyProtection="0">
      <alignment horizontal="left" vertical="top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83" borderId="53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230" fillId="83" borderId="53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95" fillId="42" borderId="53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95" fillId="42" borderId="53" applyNumberFormat="0" applyProtection="0">
      <alignment horizontal="left" vertical="top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4" fontId="232" fillId="92" borderId="0" applyNumberFormat="0" applyProtection="0">
      <alignment horizontal="left" vertical="center" indent="1"/>
    </xf>
    <xf numFmtId="0" fontId="233" fillId="0" borderId="0"/>
    <xf numFmtId="0" fontId="233" fillId="0" borderId="0"/>
    <xf numFmtId="4" fontId="234" fillId="83" borderId="53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38" fontId="64" fillId="0" borderId="0" applyFont="0" applyFill="0" applyBorder="0" applyAlignment="0" applyProtection="0"/>
    <xf numFmtId="235" fontId="64" fillId="0" borderId="0" applyFont="0" applyFill="0" applyBorder="0" applyAlignment="0" applyProtection="0"/>
    <xf numFmtId="244" fontId="64" fillId="0" borderId="0" applyFont="0" applyFill="0" applyBorder="0" applyAlignment="0" applyProtection="0"/>
    <xf numFmtId="0" fontId="8" fillId="6" borderId="0" applyNumberFormat="0" applyFont="0" applyBorder="0" applyAlignment="0" applyProtection="0"/>
    <xf numFmtId="0" fontId="235" fillId="70" borderId="0" applyNumberFormat="0" applyBorder="0" applyAlignment="0" applyProtection="0">
      <alignment horizontal="centerContinuous"/>
    </xf>
    <xf numFmtId="0" fontId="121" fillId="93" borderId="0" applyNumberFormat="0" applyFont="0" applyBorder="0" applyAlignment="0" applyProtection="0"/>
    <xf numFmtId="0" fontId="236" fillId="0" borderId="0" applyNumberFormat="0" applyFill="0" applyBorder="0" applyAlignment="0" applyProtection="0"/>
    <xf numFmtId="334" fontId="8" fillId="47" borderId="7">
      <alignment vertical="center"/>
    </xf>
    <xf numFmtId="0" fontId="69" fillId="0" borderId="0" applyNumberFormat="0" applyFill="0" applyBorder="0" applyAlignment="0" applyProtection="0">
      <alignment horizontal="center"/>
    </xf>
    <xf numFmtId="335" fontId="237" fillId="0" borderId="7">
      <alignment horizontal="left" vertical="center"/>
      <protection locked="0"/>
    </xf>
    <xf numFmtId="0" fontId="25" fillId="0" borderId="0"/>
    <xf numFmtId="0" fontId="238" fillId="0" borderId="0"/>
    <xf numFmtId="0" fontId="109" fillId="0" borderId="55"/>
    <xf numFmtId="0" fontId="109" fillId="0" borderId="55"/>
    <xf numFmtId="0" fontId="109" fillId="0" borderId="55"/>
    <xf numFmtId="0" fontId="45" fillId="0" borderId="0"/>
    <xf numFmtId="0" fontId="43" fillId="0" borderId="0"/>
    <xf numFmtId="0" fontId="43" fillId="0" borderId="0"/>
    <xf numFmtId="0" fontId="43" fillId="0" borderId="0"/>
    <xf numFmtId="0" fontId="20" fillId="0" borderId="0"/>
    <xf numFmtId="0" fontId="45" fillId="0" borderId="0"/>
    <xf numFmtId="0" fontId="45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175" fontId="3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8" fillId="0" borderId="0"/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5" fillId="0" borderId="0"/>
    <xf numFmtId="0" fontId="45" fillId="0" borderId="0"/>
    <xf numFmtId="0" fontId="8" fillId="0" borderId="0"/>
    <xf numFmtId="0" fontId="8" fillId="0" borderId="0" applyFont="0" applyFill="0" applyBorder="0" applyAlignment="0" applyProtection="0"/>
    <xf numFmtId="0" fontId="12" fillId="94" borderId="56" applyNumberFormat="0" applyProtection="0">
      <alignment horizontal="center" wrapText="1"/>
    </xf>
    <xf numFmtId="0" fontId="12" fillId="94" borderId="56" applyNumberFormat="0" applyProtection="0">
      <alignment horizontal="center" wrapText="1"/>
    </xf>
    <xf numFmtId="0" fontId="12" fillId="94" borderId="56" applyNumberFormat="0" applyProtection="0">
      <alignment horizontal="center" wrapText="1"/>
    </xf>
    <xf numFmtId="245" fontId="8" fillId="0" borderId="0" applyFont="0" applyFill="0" applyBorder="0" applyAlignment="0" applyProtection="0"/>
    <xf numFmtId="0" fontId="12" fillId="94" borderId="57" applyNumberFormat="0" applyAlignment="0" applyProtection="0">
      <alignment wrapText="1"/>
    </xf>
    <xf numFmtId="0" fontId="12" fillId="94" borderId="57" applyNumberFormat="0" applyAlignment="0" applyProtection="0">
      <alignment wrapText="1"/>
    </xf>
    <xf numFmtId="0" fontId="12" fillId="94" borderId="57" applyNumberFormat="0" applyAlignment="0" applyProtection="0">
      <alignment wrapText="1"/>
    </xf>
    <xf numFmtId="245" fontId="8" fillId="0" borderId="0" applyFont="0" applyFill="0" applyBorder="0" applyAlignment="0" applyProtection="0"/>
    <xf numFmtId="0" fontId="8" fillId="95" borderId="0" applyNumberFormat="0" applyBorder="0">
      <alignment horizontal="center" wrapText="1"/>
    </xf>
    <xf numFmtId="0" fontId="8" fillId="95" borderId="0" applyNumberFormat="0" applyBorder="0">
      <alignment horizontal="center" wrapText="1"/>
    </xf>
    <xf numFmtId="0" fontId="8" fillId="0" borderId="0" applyFont="0" applyFill="0" applyBorder="0" applyAlignment="0" applyProtection="0"/>
    <xf numFmtId="0" fontId="8" fillId="95" borderId="0" applyNumberFormat="0" applyBorder="0">
      <alignment wrapText="1"/>
    </xf>
    <xf numFmtId="0" fontId="8" fillId="95" borderId="0" applyNumberFormat="0" applyBorder="0">
      <alignment wrapText="1"/>
    </xf>
    <xf numFmtId="0" fontId="8" fillId="0" borderId="0" applyFont="0" applyFill="0" applyBorder="0" applyAlignment="0" applyProtection="0"/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 applyProtection="0">
      <alignment horizontal="right" wrapText="1"/>
    </xf>
    <xf numFmtId="245" fontId="8" fillId="0" borderId="0" applyFont="0" applyFill="0" applyBorder="0" applyAlignment="0" applyProtection="0"/>
    <xf numFmtId="336" fontId="8" fillId="0" borderId="0" applyFill="0" applyBorder="0" applyAlignment="0" applyProtection="0">
      <alignment wrapText="1"/>
    </xf>
    <xf numFmtId="336" fontId="8" fillId="0" borderId="0" applyFill="0" applyBorder="0" applyAlignment="0" applyProtection="0">
      <alignment wrapText="1"/>
    </xf>
    <xf numFmtId="0" fontId="8" fillId="0" borderId="0" applyFont="0" applyFill="0" applyBorder="0" applyAlignment="0" applyProtection="0"/>
    <xf numFmtId="337" fontId="8" fillId="0" borderId="0" applyFill="0" applyBorder="0" applyAlignment="0" applyProtection="0">
      <alignment wrapText="1"/>
    </xf>
    <xf numFmtId="337" fontId="8" fillId="0" borderId="0" applyFill="0" applyBorder="0" applyAlignment="0" applyProtection="0">
      <alignment wrapText="1"/>
    </xf>
    <xf numFmtId="245" fontId="8" fillId="0" borderId="0" applyFont="0" applyFill="0" applyBorder="0" applyAlignment="0" applyProtection="0"/>
    <xf numFmtId="338" fontId="8" fillId="0" borderId="0" applyFill="0" applyBorder="0" applyAlignment="0" applyProtection="0">
      <alignment wrapText="1"/>
    </xf>
    <xf numFmtId="338" fontId="8" fillId="0" borderId="0" applyFill="0" applyBorder="0" applyAlignment="0" applyProtection="0">
      <alignment wrapText="1"/>
    </xf>
    <xf numFmtId="245" fontId="8" fillId="0" borderId="0" applyFont="0" applyFill="0" applyBorder="0" applyAlignment="0" applyProtection="0"/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 applyProtection="0">
      <alignment horizontal="right" wrapText="1"/>
    </xf>
    <xf numFmtId="245" fontId="8" fillId="0" borderId="0" applyFont="0" applyFill="0" applyBorder="0" applyAlignment="0" applyProtection="0"/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20" fillId="0" borderId="0"/>
    <xf numFmtId="0" fontId="45" fillId="0" borderId="0"/>
    <xf numFmtId="0" fontId="45" fillId="0" borderId="0"/>
    <xf numFmtId="0" fontId="239" fillId="0" borderId="0"/>
    <xf numFmtId="0" fontId="8" fillId="0" borderId="0" applyNumberFormat="0" applyFill="0" applyBorder="0">
      <alignment horizontal="right" wrapText="1"/>
    </xf>
    <xf numFmtId="0" fontId="8" fillId="0" borderId="0" applyNumberFormat="0" applyFill="0" applyBorder="0">
      <alignment horizontal="right" wrapText="1"/>
    </xf>
    <xf numFmtId="245" fontId="8" fillId="0" borderId="0" applyFont="0" applyFill="0" applyBorder="0" applyAlignment="0" applyProtection="0"/>
    <xf numFmtId="17" fontId="8" fillId="0" borderId="0" applyFill="0" applyBorder="0">
      <alignment horizontal="right" wrapText="1"/>
    </xf>
    <xf numFmtId="17" fontId="8" fillId="0" borderId="0" applyFill="0" applyBorder="0">
      <alignment horizontal="right" wrapText="1"/>
    </xf>
    <xf numFmtId="0" fontId="117" fillId="0" borderId="0"/>
    <xf numFmtId="195" fontId="8" fillId="0" borderId="0" applyFill="0" applyBorder="0" applyAlignment="0" applyProtection="0">
      <alignment wrapText="1"/>
    </xf>
    <xf numFmtId="195" fontId="8" fillId="0" borderId="0" applyFill="0" applyBorder="0" applyAlignment="0" applyProtection="0">
      <alignment wrapText="1"/>
    </xf>
    <xf numFmtId="195" fontId="8" fillId="0" borderId="0" applyFill="0" applyBorder="0" applyAlignment="0" applyProtection="0">
      <alignment wrapText="1"/>
    </xf>
    <xf numFmtId="339" fontId="8" fillId="0" borderId="0" applyFont="0" applyFill="0" applyBorder="0" applyAlignment="0" applyProtection="0"/>
    <xf numFmtId="195" fontId="8" fillId="0" borderId="0" applyFill="0" applyBorder="0" applyAlignment="0" applyProtection="0">
      <alignment wrapText="1"/>
    </xf>
    <xf numFmtId="0" fontId="163" fillId="0" borderId="0" applyNumberFormat="0" applyFill="0" applyBorder="0">
      <alignment horizontal="left" wrapText="1"/>
    </xf>
    <xf numFmtId="0" fontId="163" fillId="0" borderId="0" applyNumberFormat="0" applyFill="0" applyBorder="0">
      <alignment horizontal="left" wrapText="1"/>
    </xf>
    <xf numFmtId="340" fontId="8" fillId="0" borderId="0" applyFont="0" applyFill="0" applyBorder="0" applyAlignment="0" applyProtection="0"/>
    <xf numFmtId="0" fontId="12" fillId="0" borderId="0" applyNumberFormat="0" applyFill="0" applyBorder="0">
      <alignment horizontal="center" wrapText="1"/>
    </xf>
    <xf numFmtId="0" fontId="12" fillId="0" borderId="0" applyNumberFormat="0" applyFill="0" applyBorder="0">
      <alignment horizontal="center" wrapText="1"/>
    </xf>
    <xf numFmtId="341" fontId="8" fillId="0" borderId="0" applyFont="0" applyFill="0" applyBorder="0" applyAlignment="0" applyProtection="0"/>
    <xf numFmtId="342" fontId="8" fillId="0" borderId="0" applyFont="0" applyFill="0" applyBorder="0" applyAlignment="0" applyProtection="0"/>
    <xf numFmtId="0" fontId="12" fillId="0" borderId="0" applyNumberFormat="0" applyFill="0" applyBorder="0">
      <alignment horizontal="center" wrapText="1"/>
    </xf>
    <xf numFmtId="0" fontId="12" fillId="0" borderId="0" applyNumberFormat="0" applyFill="0" applyBorder="0">
      <alignment horizontal="center" wrapText="1"/>
    </xf>
    <xf numFmtId="343" fontId="8" fillId="0" borderId="0" applyFont="0" applyFill="0" applyBorder="0" applyAlignment="0" applyProtection="0"/>
    <xf numFmtId="344" fontId="8" fillId="0" borderId="0" applyFont="0" applyFill="0" applyBorder="0" applyAlignment="0" applyProtection="0"/>
    <xf numFmtId="0" fontId="12" fillId="0" borderId="0" applyNumberFormat="0" applyFill="0" applyBorder="0">
      <alignment horizontal="center" wrapText="1"/>
    </xf>
    <xf numFmtId="0" fontId="12" fillId="0" borderId="0" applyNumberFormat="0" applyFill="0" applyBorder="0">
      <alignment horizontal="center" wrapText="1"/>
    </xf>
    <xf numFmtId="0" fontId="56" fillId="0" borderId="0"/>
    <xf numFmtId="0" fontId="64" fillId="0" borderId="0" applyNumberFormat="0" applyFont="0" applyFill="0" applyBorder="0" applyAlignment="0" applyProtection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8" fillId="0" borderId="0"/>
    <xf numFmtId="0" fontId="45" fillId="0" borderId="0"/>
    <xf numFmtId="0" fontId="45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55" fillId="0" borderId="0"/>
    <xf numFmtId="0" fontId="201" fillId="0" borderId="0"/>
    <xf numFmtId="0" fontId="240" fillId="0" borderId="0"/>
    <xf numFmtId="0" fontId="241" fillId="0" borderId="0"/>
    <xf numFmtId="38" fontId="242" fillId="0" borderId="0" applyFill="0" applyBorder="0" applyAlignment="0" applyProtection="0"/>
    <xf numFmtId="0" fontId="8" fillId="0" borderId="0" applyFill="0" applyBorder="0" applyAlignment="0" applyProtection="0"/>
    <xf numFmtId="200" fontId="243" fillId="0" borderId="0"/>
    <xf numFmtId="166" fontId="8" fillId="50" borderId="58" applyNumberFormat="0" applyFont="0" applyAlignment="0">
      <alignment horizontal="left"/>
    </xf>
    <xf numFmtId="0" fontId="168" fillId="0" borderId="0" applyFill="0" applyBorder="0" applyProtection="0">
      <alignment horizontal="center" vertical="center"/>
    </xf>
    <xf numFmtId="0" fontId="168" fillId="0" borderId="0" applyFill="0" applyBorder="0" applyProtection="0"/>
    <xf numFmtId="0" fontId="82" fillId="0" borderId="0" applyFill="0" applyBorder="0" applyProtection="0">
      <alignment horizontal="left"/>
    </xf>
    <xf numFmtId="0" fontId="244" fillId="0" borderId="0" applyFill="0" applyBorder="0" applyProtection="0">
      <alignment horizontal="left" vertical="top"/>
    </xf>
    <xf numFmtId="3" fontId="8" fillId="0" borderId="0"/>
    <xf numFmtId="280" fontId="35" fillId="3" borderId="59" applyNumberFormat="0">
      <alignment horizontal="right"/>
      <protection hidden="1"/>
    </xf>
    <xf numFmtId="49" fontId="25" fillId="0" borderId="0" applyFont="0" applyFill="0" applyBorder="0" applyAlignment="0" applyProtection="0"/>
    <xf numFmtId="222" fontId="245" fillId="50" borderId="0">
      <alignment horizontal="left"/>
    </xf>
    <xf numFmtId="49" fontId="95" fillId="0" borderId="0" applyFill="0" applyBorder="0" applyAlignment="0"/>
    <xf numFmtId="49" fontId="95" fillId="0" borderId="0" applyFill="0" applyBorder="0" applyAlignment="0"/>
    <xf numFmtId="49" fontId="95" fillId="0" borderId="0" applyFill="0" applyBorder="0" applyAlignment="0"/>
    <xf numFmtId="49" fontId="95" fillId="0" borderId="0" applyFill="0" applyBorder="0" applyAlignment="0"/>
    <xf numFmtId="49" fontId="95" fillId="0" borderId="0" applyFill="0" applyBorder="0" applyAlignment="0"/>
    <xf numFmtId="49" fontId="95" fillId="0" borderId="0" applyFill="0" applyBorder="0" applyAlignment="0"/>
    <xf numFmtId="345" fontId="56" fillId="0" borderId="0" applyFill="0" applyBorder="0" applyAlignment="0"/>
    <xf numFmtId="346" fontId="55" fillId="0" borderId="0" applyFill="0" applyBorder="0" applyAlignment="0"/>
    <xf numFmtId="345" fontId="55" fillId="0" borderId="0" applyFill="0" applyBorder="0" applyAlignment="0"/>
    <xf numFmtId="347" fontId="55" fillId="0" borderId="0" applyFill="0" applyBorder="0" applyAlignment="0"/>
    <xf numFmtId="347" fontId="55" fillId="0" borderId="0" applyFill="0" applyBorder="0" applyAlignment="0"/>
    <xf numFmtId="345" fontId="55" fillId="0" borderId="0" applyFill="0" applyBorder="0" applyAlignment="0"/>
    <xf numFmtId="345" fontId="56" fillId="0" borderId="0" applyFill="0" applyBorder="0" applyAlignment="0"/>
    <xf numFmtId="345" fontId="56" fillId="0" borderId="0" applyFill="0" applyBorder="0" applyAlignment="0"/>
    <xf numFmtId="347" fontId="55" fillId="0" borderId="0" applyFill="0" applyBorder="0" applyAlignment="0"/>
    <xf numFmtId="348" fontId="56" fillId="0" borderId="0" applyFill="0" applyBorder="0" applyAlignment="0"/>
    <xf numFmtId="349" fontId="55" fillId="0" borderId="0" applyFill="0" applyBorder="0" applyAlignment="0"/>
    <xf numFmtId="348" fontId="55" fillId="0" borderId="0" applyFill="0" applyBorder="0" applyAlignment="0"/>
    <xf numFmtId="350" fontId="55" fillId="0" borderId="0" applyFill="0" applyBorder="0" applyAlignment="0"/>
    <xf numFmtId="350" fontId="55" fillId="0" borderId="0" applyFill="0" applyBorder="0" applyAlignment="0"/>
    <xf numFmtId="348" fontId="55" fillId="0" borderId="0" applyFill="0" applyBorder="0" applyAlignment="0"/>
    <xf numFmtId="348" fontId="56" fillId="0" borderId="0" applyFill="0" applyBorder="0" applyAlignment="0"/>
    <xf numFmtId="348" fontId="56" fillId="0" borderId="0" applyFill="0" applyBorder="0" applyAlignment="0"/>
    <xf numFmtId="350" fontId="55" fillId="0" borderId="0" applyFill="0" applyBorder="0" applyAlignment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46" fillId="0" borderId="0">
      <alignment horizontal="center" vertical="top"/>
    </xf>
    <xf numFmtId="0" fontId="246" fillId="0" borderId="0">
      <alignment horizontal="center" vertical="top"/>
    </xf>
    <xf numFmtId="0" fontId="246" fillId="0" borderId="0" applyFill="0" applyBorder="0" applyProtection="0">
      <alignment horizontal="left" vertical="top"/>
    </xf>
    <xf numFmtId="20" fontId="245" fillId="50" borderId="0">
      <alignment horizontal="left"/>
    </xf>
    <xf numFmtId="20" fontId="245" fillId="50" borderId="0">
      <alignment horizontal="left"/>
    </xf>
    <xf numFmtId="18" fontId="247" fillId="0" borderId="0" applyFont="0" applyFill="0" applyBorder="0" applyAlignment="0" applyProtection="0">
      <alignment horizontal="left"/>
    </xf>
    <xf numFmtId="0" fontId="248" fillId="50" borderId="7">
      <alignment horizontal="center"/>
    </xf>
    <xf numFmtId="222" fontId="101" fillId="0" borderId="0" applyNumberFormat="0" applyFill="0" applyBorder="0"/>
    <xf numFmtId="40" fontId="249" fillId="0" borderId="0"/>
    <xf numFmtId="208" fontId="250" fillId="96" borderId="0" applyNumberFormat="0">
      <alignment vertical="center"/>
    </xf>
    <xf numFmtId="0" fontId="251" fillId="0" borderId="0"/>
    <xf numFmtId="0" fontId="252" fillId="0" borderId="0"/>
    <xf numFmtId="0" fontId="253" fillId="0" borderId="0"/>
    <xf numFmtId="0" fontId="252" fillId="0" borderId="0"/>
    <xf numFmtId="0" fontId="254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208" fontId="108" fillId="0" borderId="0" applyNumberFormat="0">
      <alignment vertical="center"/>
    </xf>
    <xf numFmtId="208" fontId="102" fillId="0" borderId="0" applyNumberFormat="0">
      <alignment vertical="center"/>
    </xf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280" fontId="257" fillId="98" borderId="61">
      <alignment horizontal="left" vertical="top"/>
      <protection hidden="1"/>
    </xf>
    <xf numFmtId="0" fontId="104" fillId="99" borderId="62" applyNumberFormat="0" applyAlignment="0">
      <alignment vertical="center"/>
    </xf>
    <xf numFmtId="276" fontId="234" fillId="0" borderId="0" applyNumberFormat="0" applyFill="0" applyBorder="0" applyAlignment="0" applyProtection="0"/>
    <xf numFmtId="0" fontId="213" fillId="0" borderId="63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129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129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129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351" fontId="258" fillId="100" borderId="3">
      <protection hidden="1"/>
    </xf>
    <xf numFmtId="351" fontId="259" fillId="101" borderId="13" applyAlignment="0">
      <alignment horizontal="left"/>
      <protection hidden="1"/>
    </xf>
    <xf numFmtId="351" fontId="260" fillId="96" borderId="30" applyAlignment="0">
      <alignment horizontal="left" indent="1"/>
      <protection hidden="1"/>
    </xf>
    <xf numFmtId="351" fontId="260" fillId="96" borderId="30" applyAlignment="0">
      <alignment horizontal="left" indent="1"/>
      <protection hidden="1"/>
    </xf>
    <xf numFmtId="351" fontId="260" fillId="96" borderId="30" applyAlignment="0">
      <alignment horizontal="left" indent="1"/>
      <protection hidden="1"/>
    </xf>
    <xf numFmtId="352" fontId="261" fillId="72" borderId="0" applyAlignment="0">
      <alignment horizontal="left" indent="2"/>
      <protection hidden="1"/>
    </xf>
    <xf numFmtId="351" fontId="262" fillId="50" borderId="0" applyAlignment="0">
      <alignment horizontal="left" indent="3"/>
      <protection hidden="1"/>
    </xf>
    <xf numFmtId="0" fontId="263" fillId="50" borderId="0" applyNumberFormat="0" applyFill="0" applyProtection="0"/>
    <xf numFmtId="353" fontId="8" fillId="0" borderId="0" applyFont="0" applyFill="0" applyBorder="0" applyAlignment="0" applyProtection="0"/>
    <xf numFmtId="244" fontId="8" fillId="0" borderId="0" applyFont="0" applyFill="0" applyBorder="0" applyAlignment="0" applyProtection="0"/>
    <xf numFmtId="0" fontId="264" fillId="0" borderId="0"/>
    <xf numFmtId="0" fontId="163" fillId="0" borderId="0" applyAlignment="0"/>
    <xf numFmtId="0" fontId="149" fillId="0" borderId="0"/>
    <xf numFmtId="222" fontId="265" fillId="0" borderId="0">
      <alignment horizontal="left"/>
      <protection locked="0"/>
    </xf>
    <xf numFmtId="10" fontId="266" fillId="0" borderId="66" applyNumberFormat="0" applyFont="0" applyFill="0" applyAlignment="0" applyProtection="0"/>
    <xf numFmtId="0" fontId="35" fillId="0" borderId="0"/>
    <xf numFmtId="37" fontId="14" fillId="2" borderId="0" applyNumberFormat="0" applyBorder="0" applyAlignment="0" applyProtection="0"/>
    <xf numFmtId="37" fontId="14" fillId="0" borderId="0"/>
    <xf numFmtId="37" fontId="16" fillId="4" borderId="0" applyNumberFormat="0" applyBorder="0" applyAlignment="0" applyProtection="0"/>
    <xf numFmtId="3" fontId="267" fillId="0" borderId="41" applyProtection="0"/>
    <xf numFmtId="354" fontId="143" fillId="25" borderId="31">
      <protection locked="0"/>
    </xf>
    <xf numFmtId="0" fontId="268" fillId="5" borderId="67">
      <alignment horizontal="center" vertical="center"/>
    </xf>
    <xf numFmtId="182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286" fontId="8" fillId="0" borderId="0" applyFont="0" applyFill="0" applyBorder="0" applyAlignment="0" applyProtection="0"/>
    <xf numFmtId="355" fontId="8" fillId="0" borderId="0" applyFont="0" applyFill="0" applyBorder="0" applyAlignment="0" applyProtection="0"/>
    <xf numFmtId="356" fontId="269" fillId="0" borderId="0"/>
    <xf numFmtId="356" fontId="270" fillId="0" borderId="0"/>
    <xf numFmtId="165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355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355" fontId="8" fillId="0" borderId="0" applyFont="0" applyFill="0" applyBorder="0" applyAlignment="0" applyProtection="0"/>
    <xf numFmtId="182" fontId="64" fillId="0" borderId="0" applyFont="0" applyFill="0" applyBorder="0" applyAlignment="0" applyProtection="0"/>
    <xf numFmtId="195" fontId="64" fillId="0" borderId="0" applyFon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35" fillId="102" borderId="48">
      <alignment vertical="center"/>
      <protection locked="0"/>
    </xf>
    <xf numFmtId="0" fontId="35" fillId="22" borderId="0" applyNumberFormat="0" applyBorder="0" applyAlignment="0" applyProtection="0"/>
    <xf numFmtId="0" fontId="35" fillId="0" borderId="7" applyNumberFormat="0" applyFill="0" applyProtection="0">
      <alignment horizontal="left" vertical="center" wrapText="1"/>
    </xf>
    <xf numFmtId="357" fontId="8" fillId="0" borderId="0" applyFont="0" applyFill="0" applyBorder="0" applyAlignment="0" applyProtection="0"/>
    <xf numFmtId="358" fontId="8" fillId="0" borderId="0" applyFont="0" applyFill="0" applyBorder="0" applyAlignment="0" applyProtection="0"/>
    <xf numFmtId="0" fontId="89" fillId="4" borderId="12" applyFill="0" applyBorder="0">
      <alignment horizontal="right"/>
    </xf>
    <xf numFmtId="166" fontId="8" fillId="95" borderId="7" applyNumberFormat="0" applyFill="0" applyBorder="0" applyProtection="0">
      <alignment vertical="center"/>
      <protection locked="0"/>
    </xf>
    <xf numFmtId="359" fontId="35" fillId="0" borderId="0" applyFont="0" applyFill="0" applyBorder="0" applyAlignment="0" applyProtection="0"/>
    <xf numFmtId="360" fontId="206" fillId="0" borderId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222" fontId="44" fillId="0" borderId="68">
      <protection locked="0"/>
    </xf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3" fontId="272" fillId="0" borderId="0">
      <alignment horizontal="center" vertical="center" textRotation="90" wrapText="1"/>
    </xf>
    <xf numFmtId="361" fontId="44" fillId="0" borderId="7">
      <alignment vertical="top" wrapText="1"/>
    </xf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275" fillId="0" borderId="0" applyNumberFormat="0" applyFill="0" applyBorder="0" applyAlignment="0" applyProtection="0">
      <alignment vertical="top"/>
      <protection locked="0"/>
    </xf>
    <xf numFmtId="0" fontId="275" fillId="0" borderId="0" applyNumberFormat="0" applyFill="0" applyBorder="0" applyAlignment="0" applyProtection="0">
      <alignment vertical="top"/>
      <protection locked="0"/>
    </xf>
    <xf numFmtId="0" fontId="19" fillId="2" borderId="67"/>
    <xf numFmtId="4" fontId="276" fillId="0" borderId="7">
      <alignment horizontal="left" vertical="center"/>
    </xf>
    <xf numFmtId="4" fontId="276" fillId="0" borderId="7"/>
    <xf numFmtId="4" fontId="276" fillId="103" borderId="7"/>
    <xf numFmtId="4" fontId="276" fillId="56" borderId="7"/>
    <xf numFmtId="4" fontId="19" fillId="104" borderId="7"/>
    <xf numFmtId="362" fontId="277" fillId="0" borderId="7">
      <alignment vertical="top" wrapText="1"/>
    </xf>
    <xf numFmtId="14" fontId="44" fillId="0" borderId="0">
      <alignment horizontal="right"/>
    </xf>
    <xf numFmtId="209" fontId="65" fillId="0" borderId="0" applyFont="0" applyFill="0" applyBorder="0" applyAlignment="0" applyProtection="0"/>
    <xf numFmtId="355" fontId="65" fillId="0" borderId="0" applyFont="0" applyFill="0" applyBorder="0" applyAlignment="0" applyProtection="0"/>
    <xf numFmtId="217" fontId="82" fillId="2" borderId="0" applyNumberFormat="0" applyFont="0" applyFill="0" applyBorder="0" applyAlignment="0" applyProtection="0">
      <alignment vertical="center"/>
    </xf>
    <xf numFmtId="0" fontId="278" fillId="104" borderId="0" applyNumberFormat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6" fillId="0" borderId="40" applyNumberFormat="0" applyFill="0" applyAlignment="0" applyProtection="0"/>
    <xf numFmtId="0" fontId="279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222" fontId="280" fillId="63" borderId="68"/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168" fillId="0" borderId="0">
      <alignment horizontal="left"/>
    </xf>
    <xf numFmtId="0" fontId="102" fillId="2" borderId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225" fontId="282" fillId="0" borderId="7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3" fillId="53" borderId="23" applyNumberFormat="0" applyAlignment="0" applyProtection="0"/>
    <xf numFmtId="0" fontId="103" fillId="53" borderId="23" applyNumberFormat="0" applyAlignment="0" applyProtection="0"/>
    <xf numFmtId="0" fontId="103" fillId="53" borderId="23" applyNumberFormat="0" applyAlignment="0" applyProtection="0"/>
    <xf numFmtId="3" fontId="23" fillId="0" borderId="0"/>
    <xf numFmtId="0" fontId="8" fillId="0" borderId="7"/>
    <xf numFmtId="0" fontId="255" fillId="0" borderId="0" applyNumberFormat="0" applyFill="0" applyBorder="0" applyAlignment="0" applyProtection="0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363" fontId="283" fillId="0" borderId="0"/>
    <xf numFmtId="0" fontId="208" fillId="25" borderId="0" applyNumberFormat="0" applyBorder="0" applyAlignment="0" applyProtection="0"/>
    <xf numFmtId="0" fontId="208" fillId="25" borderId="0" applyNumberFormat="0" applyBorder="0" applyAlignment="0" applyProtection="0"/>
    <xf numFmtId="0" fontId="208" fillId="25" borderId="0" applyNumberFormat="0" applyBorder="0" applyAlignment="0" applyProtection="0"/>
    <xf numFmtId="49" fontId="272" fillId="0" borderId="7">
      <alignment horizontal="right" vertical="top" wrapText="1"/>
    </xf>
    <xf numFmtId="212" fontId="284" fillId="0" borderId="0">
      <alignment horizontal="right" vertical="top" wrapText="1"/>
    </xf>
    <xf numFmtId="0" fontId="25" fillId="0" borderId="0"/>
    <xf numFmtId="0" fontId="1" fillId="0" borderId="0"/>
    <xf numFmtId="0" fontId="65" fillId="0" borderId="0"/>
    <xf numFmtId="0" fontId="2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8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23" fillId="0" borderId="0"/>
    <xf numFmtId="0" fontId="110" fillId="0" borderId="0"/>
    <xf numFmtId="0" fontId="7" fillId="0" borderId="0"/>
    <xf numFmtId="0" fontId="65" fillId="0" borderId="0"/>
    <xf numFmtId="0" fontId="65" fillId="0" borderId="0"/>
    <xf numFmtId="0" fontId="65" fillId="0" borderId="0"/>
    <xf numFmtId="0" fontId="14" fillId="0" borderId="0">
      <alignment horizontal="left"/>
    </xf>
    <xf numFmtId="0" fontId="14" fillId="0" borderId="0">
      <alignment horizontal="left"/>
    </xf>
    <xf numFmtId="0" fontId="7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65" fillId="0" borderId="0"/>
    <xf numFmtId="0" fontId="25" fillId="0" borderId="0"/>
    <xf numFmtId="0" fontId="25" fillId="0" borderId="0"/>
    <xf numFmtId="0" fontId="16" fillId="0" borderId="0"/>
    <xf numFmtId="0" fontId="25" fillId="0" borderId="0"/>
    <xf numFmtId="0" fontId="23" fillId="0" borderId="0"/>
    <xf numFmtId="0" fontId="65" fillId="0" borderId="0"/>
    <xf numFmtId="0" fontId="1" fillId="0" borderId="0"/>
    <xf numFmtId="0" fontId="1" fillId="0" borderId="0"/>
    <xf numFmtId="0" fontId="35" fillId="0" borderId="0"/>
    <xf numFmtId="0" fontId="285" fillId="0" borderId="0"/>
    <xf numFmtId="0" fontId="8" fillId="0" borderId="0"/>
    <xf numFmtId="0" fontId="35" fillId="0" borderId="0"/>
    <xf numFmtId="0" fontId="35" fillId="0" borderId="0"/>
    <xf numFmtId="0" fontId="285" fillId="0" borderId="0"/>
    <xf numFmtId="0" fontId="1" fillId="0" borderId="0"/>
    <xf numFmtId="0" fontId="65" fillId="0" borderId="0"/>
    <xf numFmtId="0" fontId="1" fillId="0" borderId="0"/>
    <xf numFmtId="0" fontId="65" fillId="0" borderId="0"/>
    <xf numFmtId="0" fontId="1" fillId="0" borderId="0"/>
    <xf numFmtId="0" fontId="65" fillId="0" borderId="0"/>
    <xf numFmtId="0" fontId="1" fillId="0" borderId="0"/>
    <xf numFmtId="0" fontId="6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86" fillId="0" borderId="0" applyNumberFormat="0" applyFill="0" applyBorder="0" applyAlignment="0" applyProtection="0">
      <alignment vertical="top"/>
      <protection locked="0"/>
    </xf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362" fontId="287" fillId="0" borderId="7">
      <alignment vertical="top"/>
    </xf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35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5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49" fontId="19" fillId="0" borderId="9">
      <alignment horizontal="left" vertical="center"/>
    </xf>
    <xf numFmtId="9" fontId="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" fillId="0" borderId="0" applyFont="0" applyFill="0" applyBorder="0" applyAlignment="0" applyProtection="0"/>
    <xf numFmtId="225" fontId="289" fillId="0" borderId="7"/>
    <xf numFmtId="182" fontId="290" fillId="0" borderId="0" applyFont="0" applyFill="0" applyBorder="0" applyAlignment="0" applyProtection="0"/>
    <xf numFmtId="0" fontId="197" fillId="0" borderId="46" applyNumberFormat="0" applyFill="0" applyAlignment="0" applyProtection="0"/>
    <xf numFmtId="0" fontId="197" fillId="0" borderId="46" applyNumberFormat="0" applyFill="0" applyAlignment="0" applyProtection="0"/>
    <xf numFmtId="0" fontId="197" fillId="0" borderId="46" applyNumberFormat="0" applyFill="0" applyAlignment="0" applyProtection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23" fillId="0" borderId="0">
      <alignment vertical="justify"/>
    </xf>
    <xf numFmtId="49" fontId="44" fillId="0" borderId="7" applyNumberFormat="0" applyFill="0" applyAlignment="0" applyProtection="0"/>
    <xf numFmtId="49" fontId="19" fillId="0" borderId="7" applyNumberFormat="0" applyFill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49" fontId="44" fillId="0" borderId="0"/>
    <xf numFmtId="364" fontId="290" fillId="0" borderId="0" applyFont="0" applyFill="0" applyBorder="0" applyAlignment="0" applyProtection="0"/>
    <xf numFmtId="171" fontId="134" fillId="0" borderId="0" applyFont="0" applyFill="0" applyBorder="0" applyProtection="0">
      <alignment horizontal="right" vertical="top"/>
      <protection locked="0"/>
    </xf>
    <xf numFmtId="364" fontId="291" fillId="0" borderId="69" applyFont="0" applyFill="0" applyBorder="0" applyAlignment="0" applyProtection="0">
      <alignment horizontal="center" vertical="center" wrapText="1"/>
    </xf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65" fontId="23" fillId="0" borderId="0" applyFont="0" applyFill="0" applyBorder="0" applyAlignment="0" applyProtection="0"/>
    <xf numFmtId="235" fontId="23" fillId="0" borderId="0" applyFont="0" applyFill="0" applyBorder="0" applyAlignment="0" applyProtection="0"/>
    <xf numFmtId="220" fontId="292" fillId="0" borderId="0" applyFont="0" applyFill="0" applyBorder="0" applyAlignment="0" applyProtection="0"/>
    <xf numFmtId="220" fontId="292" fillId="0" borderId="0" applyFont="0" applyFill="0" applyBorder="0" applyAlignment="0" applyProtection="0"/>
    <xf numFmtId="220" fontId="29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110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5" fillId="0" borderId="0" applyFont="0" applyFill="0" applyBorder="0" applyAlignment="0" applyProtection="0"/>
    <xf numFmtId="366" fontId="110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244" fontId="7" fillId="0" borderId="0" applyFont="0" applyFill="0" applyBorder="0" applyAlignment="0" applyProtection="0"/>
    <xf numFmtId="169" fontId="25" fillId="0" borderId="0" applyFont="0" applyFill="0" applyBorder="0" applyAlignment="0" applyProtection="0"/>
    <xf numFmtId="244" fontId="7" fillId="0" borderId="0" applyFont="0" applyFill="0" applyBorder="0" applyAlignment="0" applyProtection="0"/>
    <xf numFmtId="169" fontId="23" fillId="0" borderId="0" applyFont="0" applyFill="0" applyBorder="0" applyAlignment="0" applyProtection="0"/>
    <xf numFmtId="244" fontId="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7" fillId="0" borderId="0" applyFont="0" applyFill="0" applyBorder="0" applyAlignment="0" applyProtection="0"/>
    <xf numFmtId="209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209" fontId="23" fillId="0" borderId="0" applyFont="0" applyFill="0" applyBorder="0" applyAlignment="0" applyProtection="0"/>
    <xf numFmtId="165" fontId="293" fillId="0" borderId="0" applyFont="0" applyFill="0" applyBorder="0" applyAlignment="0" applyProtection="0"/>
    <xf numFmtId="165" fontId="293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232" fontId="71" fillId="0" borderId="0" applyFont="0" applyFill="0" applyBorder="0" applyAlignment="0" applyProtection="0"/>
    <xf numFmtId="232" fontId="71" fillId="0" borderId="0" applyFont="0" applyFill="0" applyBorder="0" applyAlignment="0" applyProtection="0"/>
    <xf numFmtId="220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232" fontId="7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165" fontId="65" fillId="0" borderId="0" applyFont="0" applyFill="0" applyBorder="0" applyAlignment="0" applyProtection="0"/>
    <xf numFmtId="244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220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165" fontId="65" fillId="0" borderId="0" applyFont="0" applyFill="0" applyBorder="0" applyAlignment="0" applyProtection="0"/>
    <xf numFmtId="244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244" fontId="25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44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0" fontId="156" fillId="13" borderId="0" applyNumberFormat="0" applyBorder="0" applyAlignment="0" applyProtection="0"/>
    <xf numFmtId="0" fontId="156" fillId="13" borderId="0" applyNumberFormat="0" applyBorder="0" applyAlignment="0" applyProtection="0"/>
    <xf numFmtId="0" fontId="156" fillId="13" borderId="0" applyNumberFormat="0" applyBorder="0" applyAlignment="0" applyProtection="0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37" fontId="23" fillId="0" borderId="0" applyFont="0" applyBorder="0" applyAlignment="0" applyProtection="0"/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49" fontId="277" fillId="0" borderId="7">
      <alignment horizontal="center" vertical="center" wrapText="1"/>
    </xf>
    <xf numFmtId="49" fontId="294" fillId="0" borderId="7" applyNumberFormat="0" applyFill="0" applyAlignment="0" applyProtection="0"/>
    <xf numFmtId="164" fontId="44" fillId="105" borderId="7">
      <alignment horizontal="center" vertical="center"/>
      <protection locked="0"/>
    </xf>
    <xf numFmtId="40" fontId="295" fillId="0" borderId="0" applyFont="0" applyFill="0" applyBorder="0" applyAlignment="0" applyProtection="0"/>
    <xf numFmtId="38" fontId="295" fillId="0" borderId="0" applyFont="0" applyFill="0" applyBorder="0" applyAlignment="0" applyProtection="0"/>
    <xf numFmtId="0" fontId="295" fillId="0" borderId="0" applyFont="0" applyFill="0" applyBorder="0" applyAlignment="0" applyProtection="0"/>
    <xf numFmtId="0" fontId="295" fillId="0" borderId="0" applyFont="0" applyFill="0" applyBorder="0" applyAlignment="0" applyProtection="0"/>
    <xf numFmtId="0" fontId="296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314" fontId="297" fillId="0" borderId="0" applyFont="0" applyFill="0" applyBorder="0" applyAlignment="0" applyProtection="0"/>
    <xf numFmtId="367" fontId="297" fillId="0" borderId="0" applyFont="0" applyFill="0" applyBorder="0" applyAlignment="0" applyProtection="0"/>
    <xf numFmtId="0" fontId="298" fillId="0" borderId="0"/>
    <xf numFmtId="0" fontId="44" fillId="0" borderId="0"/>
  </cellStyleXfs>
  <cellXfs count="160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164" fontId="2" fillId="0" borderId="0" xfId="0" applyNumberFormat="1" applyFont="1"/>
    <xf numFmtId="0" fontId="4" fillId="0" borderId="1" xfId="0" applyFont="1" applyBorder="1" applyAlignment="1"/>
    <xf numFmtId="0" fontId="6" fillId="0" borderId="0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166" fontId="3" fillId="0" borderId="0" xfId="1" applyNumberFormat="1" applyFont="1" applyAlignment="1"/>
    <xf numFmtId="166" fontId="2" fillId="0" borderId="0" xfId="1" applyNumberFormat="1" applyFont="1" applyFill="1" applyAlignment="1"/>
    <xf numFmtId="166" fontId="2" fillId="0" borderId="0" xfId="1" applyNumberFormat="1" applyFont="1" applyFill="1" applyBorder="1" applyAlignment="1"/>
    <xf numFmtId="0" fontId="2" fillId="0" borderId="0" xfId="0" applyFont="1" applyAlignment="1"/>
    <xf numFmtId="166" fontId="2" fillId="0" borderId="0" xfId="1" applyNumberFormat="1" applyFont="1" applyAlignment="1"/>
    <xf numFmtId="166" fontId="2" fillId="0" borderId="0" xfId="1" applyNumberFormat="1" applyFont="1" applyBorder="1" applyAlignment="1"/>
    <xf numFmtId="0" fontId="6" fillId="0" borderId="0" xfId="0" applyFont="1" applyAlignment="1"/>
    <xf numFmtId="166" fontId="2" fillId="0" borderId="0" xfId="0" applyNumberFormat="1" applyFont="1"/>
    <xf numFmtId="0" fontId="8" fillId="0" borderId="0" xfId="2" applyFont="1" applyFill="1"/>
    <xf numFmtId="0" fontId="3" fillId="0" borderId="2" xfId="0" applyFont="1" applyBorder="1" applyAlignment="1">
      <alignment horizontal="left"/>
    </xf>
    <xf numFmtId="166" fontId="3" fillId="0" borderId="2" xfId="1" applyNumberFormat="1" applyFont="1" applyBorder="1" applyAlignment="1"/>
    <xf numFmtId="166" fontId="3" fillId="0" borderId="0" xfId="1" applyNumberFormat="1" applyFont="1" applyBorder="1" applyAlignment="1"/>
    <xf numFmtId="166" fontId="3" fillId="0" borderId="0" xfId="1" applyNumberFormat="1" applyFont="1" applyFill="1" applyBorder="1" applyAlignment="1"/>
    <xf numFmtId="164" fontId="3" fillId="0" borderId="0" xfId="1" applyNumberFormat="1" applyFont="1" applyBorder="1" applyAlignment="1"/>
    <xf numFmtId="166" fontId="3" fillId="0" borderId="0" xfId="1" applyNumberFormat="1" applyFont="1" applyAlignment="1">
      <alignment horizontal="left"/>
    </xf>
    <xf numFmtId="166" fontId="2" fillId="0" borderId="0" xfId="1" applyNumberFormat="1" applyFont="1" applyFill="1" applyAlignment="1">
      <alignment horizontal="left"/>
    </xf>
    <xf numFmtId="166" fontId="2" fillId="0" borderId="0" xfId="1" applyNumberFormat="1" applyFont="1" applyFill="1" applyBorder="1" applyAlignment="1">
      <alignment horizontal="left"/>
    </xf>
    <xf numFmtId="0" fontId="6" fillId="0" borderId="0" xfId="0" applyFont="1" applyBorder="1" applyAlignment="1">
      <alignment vertical="center"/>
    </xf>
    <xf numFmtId="166" fontId="2" fillId="0" borderId="2" xfId="1" applyNumberFormat="1" applyFont="1" applyFill="1" applyBorder="1" applyAlignment="1"/>
    <xf numFmtId="0" fontId="2" fillId="0" borderId="1" xfId="0" applyFont="1" applyBorder="1" applyAlignment="1">
      <alignment horizontal="left" wrapText="1"/>
    </xf>
    <xf numFmtId="166" fontId="3" fillId="0" borderId="1" xfId="1" applyNumberFormat="1" applyFont="1" applyBorder="1" applyAlignment="1"/>
    <xf numFmtId="0" fontId="3" fillId="0" borderId="3" xfId="0" applyFont="1" applyBorder="1" applyAlignment="1">
      <alignment horizontal="left"/>
    </xf>
    <xf numFmtId="166" fontId="3" fillId="0" borderId="3" xfId="1" applyNumberFormat="1" applyFont="1" applyBorder="1" applyAlignment="1"/>
    <xf numFmtId="166" fontId="2" fillId="0" borderId="3" xfId="1" applyNumberFormat="1" applyFont="1" applyFill="1" applyBorder="1" applyAlignment="1"/>
    <xf numFmtId="0" fontId="5" fillId="0" borderId="0" xfId="0" applyFont="1" applyAlignment="1"/>
    <xf numFmtId="0" fontId="5" fillId="0" borderId="0" xfId="0" applyFont="1" applyBorder="1" applyAlignment="1"/>
    <xf numFmtId="0" fontId="3" fillId="0" borderId="0" xfId="0" applyFont="1" applyAlignment="1"/>
    <xf numFmtId="166" fontId="9" fillId="0" borderId="0" xfId="1" applyNumberFormat="1" applyFont="1" applyBorder="1" applyAlignment="1"/>
    <xf numFmtId="0" fontId="5" fillId="0" borderId="2" xfId="0" applyFont="1" applyBorder="1" applyAlignment="1">
      <alignment horizontal="left" vertical="center" wrapText="1"/>
    </xf>
    <xf numFmtId="166" fontId="2" fillId="0" borderId="2" xfId="1" applyNumberFormat="1" applyFont="1" applyBorder="1" applyAlignment="1"/>
    <xf numFmtId="164" fontId="2" fillId="0" borderId="0" xfId="1" applyNumberFormat="1" applyFont="1" applyBorder="1" applyAlignment="1"/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/>
    <xf numFmtId="166" fontId="3" fillId="0" borderId="2" xfId="1" applyNumberFormat="1" applyFont="1" applyFill="1" applyBorder="1" applyAlignment="1"/>
    <xf numFmtId="0" fontId="8" fillId="0" borderId="0" xfId="0" applyFont="1" applyFill="1" applyBorder="1"/>
    <xf numFmtId="0" fontId="5" fillId="0" borderId="2" xfId="0" applyFont="1" applyBorder="1" applyAlignment="1"/>
    <xf numFmtId="166" fontId="5" fillId="0" borderId="2" xfId="1" applyNumberFormat="1" applyFont="1" applyBorder="1" applyAlignment="1"/>
    <xf numFmtId="166" fontId="6" fillId="0" borderId="2" xfId="1" applyNumberFormat="1" applyFont="1" applyBorder="1" applyAlignment="1"/>
    <xf numFmtId="166" fontId="6" fillId="0" borderId="0" xfId="1" applyNumberFormat="1" applyFont="1" applyBorder="1" applyAlignment="1"/>
    <xf numFmtId="166" fontId="6" fillId="0" borderId="0" xfId="1" applyNumberFormat="1" applyFont="1" applyFill="1" applyBorder="1" applyAlignment="1"/>
    <xf numFmtId="166" fontId="5" fillId="0" borderId="0" xfId="1" applyNumberFormat="1" applyFont="1" applyBorder="1" applyAlignment="1"/>
    <xf numFmtId="0" fontId="2" fillId="0" borderId="2" xfId="0" applyFont="1" applyBorder="1" applyAlignment="1">
      <alignment horizontal="left" wrapText="1"/>
    </xf>
    <xf numFmtId="0" fontId="10" fillId="0" borderId="0" xfId="0" applyFont="1" applyAlignment="1">
      <alignment horizontal="right"/>
    </xf>
    <xf numFmtId="166" fontId="10" fillId="0" borderId="0" xfId="1" applyNumberFormat="1" applyFont="1"/>
    <xf numFmtId="166" fontId="10" fillId="0" borderId="0" xfId="1" applyNumberFormat="1" applyFont="1" applyFill="1"/>
    <xf numFmtId="166" fontId="10" fillId="0" borderId="0" xfId="1" applyNumberFormat="1" applyFont="1" applyFill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166" fontId="2" fillId="0" borderId="4" xfId="0" applyNumberFormat="1" applyFont="1" applyFill="1" applyBorder="1" applyAlignment="1">
      <alignment wrapText="1"/>
    </xf>
    <xf numFmtId="166" fontId="2" fillId="0" borderId="4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166" fontId="2" fillId="0" borderId="0" xfId="0" applyNumberFormat="1" applyFont="1" applyFill="1" applyBorder="1" applyAlignment="1">
      <alignment wrapText="1"/>
    </xf>
    <xf numFmtId="166" fontId="2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66" fontId="2" fillId="0" borderId="1" xfId="1" applyNumberFormat="1" applyFont="1" applyBorder="1" applyAlignment="1"/>
    <xf numFmtId="164" fontId="2" fillId="0" borderId="0" xfId="1" applyNumberFormat="1" applyFont="1" applyBorder="1" applyAlignment="1">
      <alignment wrapText="1"/>
    </xf>
    <xf numFmtId="164" fontId="10" fillId="0" borderId="0" xfId="0" applyNumberFormat="1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Fill="1"/>
    <xf numFmtId="164" fontId="2" fillId="0" borderId="0" xfId="0" applyNumberFormat="1" applyFont="1" applyAlignment="1"/>
    <xf numFmtId="0" fontId="2" fillId="0" borderId="0" xfId="0" applyFont="1" applyAlignment="1">
      <alignment horizontal="right" vertical="center" wrapText="1"/>
    </xf>
    <xf numFmtId="0" fontId="13" fillId="0" borderId="0" xfId="0" applyFont="1"/>
    <xf numFmtId="0" fontId="29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41" fontId="2" fillId="0" borderId="0" xfId="0" applyNumberFormat="1" applyFont="1" applyAlignment="1"/>
    <xf numFmtId="41" fontId="2" fillId="0" borderId="0" xfId="0" applyNumberFormat="1" applyFont="1"/>
    <xf numFmtId="0" fontId="299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right"/>
    </xf>
    <xf numFmtId="166" fontId="2" fillId="0" borderId="0" xfId="1" applyNumberFormat="1" applyFont="1"/>
    <xf numFmtId="0" fontId="2" fillId="0" borderId="1" xfId="0" applyFont="1" applyBorder="1" applyAlignment="1">
      <alignment horizontal="left"/>
    </xf>
    <xf numFmtId="166" fontId="3" fillId="0" borderId="0" xfId="1" applyNumberFormat="1" applyFont="1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12" fillId="0" borderId="0" xfId="0" applyNumberFormat="1" applyFont="1" applyFill="1" applyBorder="1" applyAlignment="1">
      <alignment horizontal="left" wrapText="1"/>
    </xf>
    <xf numFmtId="164" fontId="8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Alignment="1">
      <alignment wrapText="1"/>
    </xf>
    <xf numFmtId="164" fontId="12" fillId="0" borderId="0" xfId="0" applyNumberFormat="1" applyFont="1" applyFill="1" applyBorder="1" applyAlignment="1">
      <alignment horizontal="left" wrapText="1" indent="1"/>
    </xf>
    <xf numFmtId="164" fontId="10" fillId="0" borderId="0" xfId="3" applyNumberFormat="1" applyFont="1" applyFill="1" applyBorder="1" applyAlignment="1"/>
    <xf numFmtId="164" fontId="9" fillId="0" borderId="0" xfId="3" applyNumberFormat="1" applyFont="1" applyFill="1" applyBorder="1" applyAlignment="1">
      <alignment wrapText="1"/>
    </xf>
    <xf numFmtId="165" fontId="2" fillId="0" borderId="0" xfId="1" applyFont="1" applyFill="1"/>
    <xf numFmtId="0" fontId="299" fillId="0" borderId="0" xfId="0" applyFont="1" applyAlignment="1"/>
    <xf numFmtId="0" fontId="299" fillId="0" borderId="43" xfId="0" applyFont="1" applyBorder="1" applyAlignment="1"/>
    <xf numFmtId="0" fontId="3" fillId="0" borderId="43" xfId="0" applyFont="1" applyBorder="1" applyAlignment="1">
      <alignment horizontal="right" vertical="center" wrapText="1"/>
    </xf>
    <xf numFmtId="166" fontId="8" fillId="0" borderId="0" xfId="1" applyNumberFormat="1" applyFont="1" applyFill="1" applyBorder="1" applyAlignment="1">
      <alignment horizontal="right" wrapText="1" indent="1"/>
    </xf>
    <xf numFmtId="166" fontId="12" fillId="0" borderId="0" xfId="1" applyNumberFormat="1" applyFont="1" applyFill="1" applyBorder="1" applyAlignment="1">
      <alignment horizontal="right" wrapText="1" indent="1"/>
    </xf>
    <xf numFmtId="166" fontId="12" fillId="0" borderId="0" xfId="1" applyNumberFormat="1" applyFont="1" applyFill="1" applyBorder="1" applyAlignment="1">
      <alignment horizontal="right" wrapText="1"/>
    </xf>
    <xf numFmtId="166" fontId="15" fillId="0" borderId="0" xfId="1" applyNumberFormat="1" applyFont="1" applyFill="1" applyBorder="1" applyAlignment="1">
      <alignment horizontal="right" wrapText="1"/>
    </xf>
    <xf numFmtId="164" fontId="8" fillId="0" borderId="43" xfId="0" applyNumberFormat="1" applyFont="1" applyFill="1" applyBorder="1" applyAlignment="1">
      <alignment horizontal="left" wrapText="1"/>
    </xf>
    <xf numFmtId="166" fontId="8" fillId="0" borderId="43" xfId="1" applyNumberFormat="1" applyFont="1" applyFill="1" applyBorder="1" applyAlignment="1">
      <alignment horizontal="right" wrapText="1" indent="1"/>
    </xf>
    <xf numFmtId="164" fontId="12" fillId="0" borderId="43" xfId="0" applyNumberFormat="1" applyFont="1" applyFill="1" applyBorder="1" applyAlignment="1">
      <alignment wrapText="1"/>
    </xf>
    <xf numFmtId="164" fontId="12" fillId="0" borderId="70" xfId="0" applyNumberFormat="1" applyFont="1" applyFill="1" applyBorder="1" applyAlignment="1">
      <alignment wrapText="1"/>
    </xf>
    <xf numFmtId="166" fontId="12" fillId="0" borderId="62" xfId="1" applyNumberFormat="1" applyFont="1" applyFill="1" applyBorder="1" applyAlignment="1">
      <alignment horizontal="right" wrapText="1"/>
    </xf>
    <xf numFmtId="166" fontId="12" fillId="0" borderId="71" xfId="1" applyNumberFormat="1" applyFont="1" applyFill="1" applyBorder="1" applyAlignment="1">
      <alignment horizontal="right" wrapText="1"/>
    </xf>
    <xf numFmtId="164" fontId="12" fillId="0" borderId="62" xfId="0" applyNumberFormat="1" applyFont="1" applyFill="1" applyBorder="1" applyAlignment="1">
      <alignment wrapText="1"/>
    </xf>
    <xf numFmtId="164" fontId="12" fillId="0" borderId="43" xfId="0" applyNumberFormat="1" applyFont="1" applyFill="1" applyBorder="1" applyAlignment="1">
      <alignment horizontal="left" wrapText="1"/>
    </xf>
    <xf numFmtId="166" fontId="12" fillId="0" borderId="43" xfId="1" applyNumberFormat="1" applyFont="1" applyFill="1" applyBorder="1" applyAlignment="1">
      <alignment horizontal="right" wrapText="1" indent="1"/>
    </xf>
    <xf numFmtId="0" fontId="299" fillId="0" borderId="0" xfId="0" applyFont="1" applyBorder="1" applyAlignment="1">
      <alignment horizontal="left" vertical="center"/>
    </xf>
    <xf numFmtId="0" fontId="3" fillId="0" borderId="62" xfId="0" applyFont="1" applyBorder="1" applyAlignment="1">
      <alignment horizontal="right" vertical="center" wrapText="1"/>
    </xf>
    <xf numFmtId="0" fontId="3" fillId="0" borderId="62" xfId="0" applyFont="1" applyBorder="1" applyAlignment="1">
      <alignment horizontal="right" vertical="center"/>
    </xf>
    <xf numFmtId="0" fontId="2" fillId="0" borderId="43" xfId="0" applyFont="1" applyBorder="1" applyAlignment="1">
      <alignment horizontal="left" vertical="center"/>
    </xf>
    <xf numFmtId="164" fontId="2" fillId="0" borderId="43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2" fillId="0" borderId="61" xfId="0" applyFont="1" applyBorder="1" applyAlignment="1">
      <alignment horizontal="left" vertical="center"/>
    </xf>
    <xf numFmtId="164" fontId="2" fillId="0" borderId="61" xfId="0" applyNumberFormat="1" applyFont="1" applyBorder="1" applyAlignment="1">
      <alignment horizontal="right" vertical="center"/>
    </xf>
    <xf numFmtId="0" fontId="2" fillId="0" borderId="61" xfId="0" applyFont="1" applyBorder="1" applyAlignment="1">
      <alignment horizontal="justify" vertical="center"/>
    </xf>
    <xf numFmtId="164" fontId="2" fillId="0" borderId="61" xfId="0" applyNumberFormat="1" applyFont="1" applyBorder="1" applyAlignment="1">
      <alignment vertical="center"/>
    </xf>
    <xf numFmtId="164" fontId="2" fillId="0" borderId="43" xfId="0" applyNumberFormat="1" applyFont="1" applyBorder="1" applyAlignment="1">
      <alignment vertical="center"/>
    </xf>
    <xf numFmtId="0" fontId="3" fillId="0" borderId="61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164" fontId="3" fillId="0" borderId="43" xfId="0" applyNumberFormat="1" applyFont="1" applyBorder="1" applyAlignment="1">
      <alignment vertical="center"/>
    </xf>
    <xf numFmtId="164" fontId="3" fillId="0" borderId="61" xfId="0" applyNumberFormat="1" applyFont="1" applyBorder="1" applyAlignment="1">
      <alignment horizontal="right" vertical="center"/>
    </xf>
    <xf numFmtId="164" fontId="3" fillId="0" borderId="43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164" fontId="3" fillId="0" borderId="5" xfId="0" applyNumberFormat="1" applyFont="1" applyBorder="1" applyAlignment="1">
      <alignment vertical="center"/>
    </xf>
    <xf numFmtId="164" fontId="9" fillId="0" borderId="0" xfId="0" applyNumberFormat="1" applyFont="1"/>
    <xf numFmtId="164" fontId="9" fillId="0" borderId="6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00" fillId="0" borderId="0" xfId="0" applyNumberFormat="1" applyFont="1" applyBorder="1" applyAlignment="1">
      <alignment vertical="center" wrapText="1"/>
    </xf>
    <xf numFmtId="0" fontId="46" fillId="0" borderId="0" xfId="0" applyNumberFormat="1" applyFont="1" applyBorder="1" applyAlignment="1">
      <alignment vertical="center" wrapText="1"/>
    </xf>
    <xf numFmtId="166" fontId="2" fillId="0" borderId="0" xfId="1" applyNumberFormat="1" applyFont="1" applyBorder="1"/>
    <xf numFmtId="0" fontId="8" fillId="0" borderId="0" xfId="0" applyFont="1" applyBorder="1"/>
    <xf numFmtId="0" fontId="301" fillId="0" borderId="0" xfId="0" applyFont="1" applyAlignment="1">
      <alignment horizontal="left" vertical="center"/>
    </xf>
    <xf numFmtId="14" fontId="5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vertical="center"/>
    </xf>
    <xf numFmtId="166" fontId="2" fillId="0" borderId="0" xfId="0" applyNumberFormat="1" applyFont="1" applyAlignment="1">
      <alignment horizontal="left" vertical="center"/>
    </xf>
    <xf numFmtId="0" fontId="30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3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43" xfId="0" applyFont="1" applyBorder="1" applyAlignment="1">
      <alignment horizontal="right" vertical="center" wrapText="1"/>
    </xf>
    <xf numFmtId="0" fontId="3" fillId="0" borderId="43" xfId="0" applyFont="1" applyBorder="1" applyAlignment="1">
      <alignment horizontal="right" vertical="center"/>
    </xf>
  </cellXfs>
  <cellStyles count="10623">
    <cellStyle name="_x0013_" xfId="5"/>
    <cellStyle name="'" xfId="6"/>
    <cellStyle name=" 1" xfId="7"/>
    <cellStyle name="' 10" xfId="8"/>
    <cellStyle name="' 11" xfId="9"/>
    <cellStyle name="' 12" xfId="10"/>
    <cellStyle name="' 13" xfId="11"/>
    <cellStyle name="' 14" xfId="12"/>
    <cellStyle name="' 15" xfId="13"/>
    <cellStyle name="' 16" xfId="14"/>
    <cellStyle name="' 17" xfId="15"/>
    <cellStyle name="' 18" xfId="16"/>
    <cellStyle name="' 19" xfId="17"/>
    <cellStyle name="' 2" xfId="18"/>
    <cellStyle name="' 20" xfId="19"/>
    <cellStyle name="' 21" xfId="20"/>
    <cellStyle name="' 22" xfId="21"/>
    <cellStyle name="' 23" xfId="22"/>
    <cellStyle name="' 24" xfId="23"/>
    <cellStyle name="' 3" xfId="24"/>
    <cellStyle name="' 4" xfId="25"/>
    <cellStyle name="' 5" xfId="26"/>
    <cellStyle name="' 6" xfId="27"/>
    <cellStyle name="' 7" xfId="28"/>
    <cellStyle name="' 8" xfId="29"/>
    <cellStyle name="' 9" xfId="30"/>
    <cellStyle name="_x000a_bidires=100_x000d_" xfId="31"/>
    <cellStyle name="_x000a_bidires=100_x000d_ 10" xfId="32"/>
    <cellStyle name="_x000a_bidires=100_x000d_ 2" xfId="33"/>
    <cellStyle name="_x000a_bidires=100_x000d_ 3" xfId="34"/>
    <cellStyle name="_x000a_bidires=100_x000d_ 4" xfId="35"/>
    <cellStyle name="_x000a_bidires=100_x000d_ 5" xfId="36"/>
    <cellStyle name="_x000a_bidires=100_x000d_ 6" xfId="37"/>
    <cellStyle name="_x000a_bidires=100_x000d_ 7" xfId="38"/>
    <cellStyle name="_x000a_bidires=100_x000d_ 8" xfId="39"/>
    <cellStyle name="_x000a_bidires=100_x000d_ 9" xfId="40"/>
    <cellStyle name="_x000a_bidires=100_x000d__1. Финансовая отчетность" xfId="41"/>
    <cellStyle name="_x0007__x000b_" xfId="42"/>
    <cellStyle name="_x000d__x000a_JournalTemplate=C:\COMFO\CTALK\JOURSTD.TPL_x000d__x000a_LbStateAddress=3 3 0 251 1 89 2 311_x000d__x000a_LbStateJou" xfId="43"/>
    <cellStyle name="$ тыс" xfId="44"/>
    <cellStyle name="$ тыс. (0)" xfId="45"/>
    <cellStyle name="$ тыс. (0) 10" xfId="46"/>
    <cellStyle name="$ тыс. (0) 2" xfId="47"/>
    <cellStyle name="$ тыс. (0) 3" xfId="48"/>
    <cellStyle name="$ тыс. (0) 4" xfId="49"/>
    <cellStyle name="$ тыс. (0) 5" xfId="50"/>
    <cellStyle name="$ тыс. (0) 6" xfId="51"/>
    <cellStyle name="$ тыс. (0) 7" xfId="52"/>
    <cellStyle name="$ тыс. (0) 8" xfId="53"/>
    <cellStyle name="$ тыс. (0) 9" xfId="54"/>
    <cellStyle name="%" xfId="55"/>
    <cellStyle name="% 2" xfId="56"/>
    <cellStyle name="% 2 2" xfId="57"/>
    <cellStyle name="% 2_4-1" xfId="58"/>
    <cellStyle name="% 3" xfId="59"/>
    <cellStyle name="%_10_ДвижениеОС" xfId="60"/>
    <cellStyle name="%_10_ДвижениеОС (2)" xfId="61"/>
    <cellStyle name="%_10_ДвижениеОС_Лист1" xfId="62"/>
    <cellStyle name="%_11_расшифровкаОС" xfId="63"/>
    <cellStyle name="%_11_расшифровкаОС_Лист1" xfId="64"/>
    <cellStyle name="%_12_ПоступленияОС" xfId="65"/>
    <cellStyle name="%_12_ПоступленияОС_Лист1" xfId="66"/>
    <cellStyle name="%_30_движениеТМЗ" xfId="67"/>
    <cellStyle name="%_4-1" xfId="68"/>
    <cellStyle name="%_5-2" xfId="69"/>
    <cellStyle name="%_A2.100 - Prelim cons. OAR" xfId="70"/>
    <cellStyle name="%_A4.100 - Nursat JSC" xfId="71"/>
    <cellStyle name="%_A4.101 - Nursat LLC" xfId="72"/>
    <cellStyle name="%_CAP_Nursat аудит2010" xfId="73"/>
    <cellStyle name="%_K.100 Lead Sheet" xfId="74"/>
    <cellStyle name="%_Sheet5" xfId="75"/>
    <cellStyle name="%_UA.100 Lead" xfId="76"/>
    <cellStyle name="%_UA.300 Breakdown" xfId="77"/>
    <cellStyle name="%_UA.401_Internet Brdwn" xfId="78"/>
    <cellStyle name="%_Движение Основных средств" xfId="79"/>
    <cellStyle name="%_Движение Основных средств_10_ДвижениеОС (2)" xfId="80"/>
    <cellStyle name="%_Движение Основных средств_Лист1" xfId="81"/>
    <cellStyle name="%_Лист1" xfId="82"/>
    <cellStyle name="%_Лист1_1" xfId="83"/>
    <cellStyle name="%_Лист3" xfId="84"/>
    <cellStyle name="%_Лист3_Лист1" xfId="85"/>
    <cellStyle name="??" xfId="86"/>
    <cellStyle name="?? [0.00]_PRODUCT DETAIL Q1" xfId="87"/>
    <cellStyle name="?? [0]_??" xfId="88"/>
    <cellStyle name="???? [0.00]_PRODUCT DETAIL Q1" xfId="89"/>
    <cellStyle name="???????" xfId="90"/>
    <cellStyle name="??????? 10" xfId="91"/>
    <cellStyle name="??????? 2" xfId="92"/>
    <cellStyle name="??????? 3" xfId="93"/>
    <cellStyle name="??????? 4" xfId="94"/>
    <cellStyle name="??????? 5" xfId="95"/>
    <cellStyle name="??????? 6" xfId="96"/>
    <cellStyle name="??????? 7" xfId="97"/>
    <cellStyle name="??????? 8" xfId="98"/>
    <cellStyle name="??????? 9" xfId="99"/>
    <cellStyle name="????????" xfId="100"/>
    <cellStyle name="???????? [0]" xfId="101"/>
    <cellStyle name="???????? [0] 10" xfId="102"/>
    <cellStyle name="???????? [0] 2" xfId="103"/>
    <cellStyle name="???????? [0] 3" xfId="104"/>
    <cellStyle name="???????? [0] 4" xfId="105"/>
    <cellStyle name="???????? [0] 5" xfId="106"/>
    <cellStyle name="???????? [0] 6" xfId="107"/>
    <cellStyle name="???????? [0] 7" xfId="108"/>
    <cellStyle name="???????? [0] 8" xfId="109"/>
    <cellStyle name="???????? [0] 9" xfId="110"/>
    <cellStyle name="???????? [0]_1. Финансовая отчетность" xfId="111"/>
    <cellStyle name="???????? 10" xfId="112"/>
    <cellStyle name="???????? 2" xfId="113"/>
    <cellStyle name="???????? 3" xfId="114"/>
    <cellStyle name="???????? 4" xfId="115"/>
    <cellStyle name="???????? 5" xfId="116"/>
    <cellStyle name="???????? 6" xfId="117"/>
    <cellStyle name="???????? 7" xfId="118"/>
    <cellStyle name="???????? 8" xfId="119"/>
    <cellStyle name="???????? 9" xfId="120"/>
    <cellStyle name="??????????" xfId="121"/>
    <cellStyle name="?????????? [0]" xfId="122"/>
    <cellStyle name="?????????? [0] 10" xfId="123"/>
    <cellStyle name="?????????? [0] 2" xfId="124"/>
    <cellStyle name="?????????? [0] 3" xfId="125"/>
    <cellStyle name="?????????? [0] 4" xfId="126"/>
    <cellStyle name="?????????? [0] 5" xfId="127"/>
    <cellStyle name="?????????? [0] 6" xfId="128"/>
    <cellStyle name="?????????? [0] 7" xfId="129"/>
    <cellStyle name="?????????? [0] 8" xfId="130"/>
    <cellStyle name="?????????? [0] 9" xfId="131"/>
    <cellStyle name="?????????? [0]_??????-110_??????-110 (2)" xfId="132"/>
    <cellStyle name="?????????? 10" xfId="133"/>
    <cellStyle name="?????????? 2" xfId="134"/>
    <cellStyle name="?????????? 3" xfId="135"/>
    <cellStyle name="?????????? 4" xfId="136"/>
    <cellStyle name="?????????? 5" xfId="137"/>
    <cellStyle name="?????????? 6" xfId="138"/>
    <cellStyle name="?????????? 7" xfId="139"/>
    <cellStyle name="?????????? 8" xfId="140"/>
    <cellStyle name="?????????? 9" xfId="141"/>
    <cellStyle name="???????????" xfId="142"/>
    <cellStyle name="????????????? ???????????" xfId="143"/>
    <cellStyle name="??????????_????1" xfId="144"/>
    <cellStyle name="????????_1. Финансовая отчетность" xfId="145"/>
    <cellStyle name="???????_????1" xfId="146"/>
    <cellStyle name="????_PRODUCT DETAIL Q1" xfId="147"/>
    <cellStyle name="??_(????)??????" xfId="148"/>
    <cellStyle name="]_x000d__x000a_Zoomed=1_x000d__x000a_Row=0_x000d__x000a_Column=0_x000d__x000a_Height=0_x000d__x000a_Width=0_x000d__x000a_FontName=FoxFont_x000d__x000a_FontStyle=0_x000d__x000a_FontSize=9_x000d__x000a_PrtFontName=FoxPrin" xfId="149"/>
    <cellStyle name="]_x000d__x000a_Zoomed=1_x000d__x000a_Row=0_x000d__x000a_Column=0_x000d__x000a_Height=0_x000d__x000a_Width=0_x000d__x000a_FontName=FoxFont_x000d__x000a_FontStyle=0_x000d__x000a_FontSize=9_x000d__x000a_PrtFontName=FoxPrin 2" xfId="150"/>
    <cellStyle name="]_x000d__x000a_Zoomed=1_x000d__x000a_Row=0_x000d__x000a_Column=0_x000d__x000a_Height=0_x000d__x000a_Width=0_x000d__x000a_FontName=FoxFont_x000d__x000a_FontStyle=0_x000d__x000a_FontSize=9_x000d__x000a_PrtFontName=FoxPrin_COS" xfId="151"/>
    <cellStyle name="_$Rollup77" xfId="152"/>
    <cellStyle name="__ [0]___" xfId="153"/>
    <cellStyle name="__ [0]___ 2" xfId="154"/>
    <cellStyle name="__ [0]____" xfId="155"/>
    <cellStyle name="__ [0]____ 2" xfId="156"/>
    <cellStyle name="__ [0]______" xfId="157"/>
    <cellStyle name="__ [0]______ 2" xfId="158"/>
    <cellStyle name="__ [0]__________" xfId="159"/>
    <cellStyle name="__ [0]__________ 2" xfId="160"/>
    <cellStyle name="__ [0]___________EWC 43.5MW8oMtresc 3_25_021" xfId="161"/>
    <cellStyle name="__ [0]___________EWC 43.5MW8oMtresc 3_25_021 2" xfId="162"/>
    <cellStyle name="__ [0]___________EWC 43.5MW8oMtresc 3_25_02v2" xfId="163"/>
    <cellStyle name="__ [0]___________EWC 43.5MW8oMtresc 3_25_02v2 2" xfId="164"/>
    <cellStyle name="__ [0]___________EWC 43.5MW8oMtresc 3_25_02v2w_esc" xfId="165"/>
    <cellStyle name="__ [0]___________EWC 43.5MW8oMtresc 3_25_02v2w_esc 2" xfId="166"/>
    <cellStyle name="__ [0]___________Wind farm - operation CF" xfId="167"/>
    <cellStyle name="__ [0]___________Wind farm - operation CF 2" xfId="168"/>
    <cellStyle name="__ [0]_______EWC 43.5MW8oMtresc 3_25_021" xfId="169"/>
    <cellStyle name="__ [0]_______EWC 43.5MW8oMtresc 3_25_021 2" xfId="170"/>
    <cellStyle name="__ [0]_______EWC 43.5MW8oMtresc 3_25_02v2" xfId="171"/>
    <cellStyle name="__ [0]_______EWC 43.5MW8oMtresc 3_25_02v2 2" xfId="172"/>
    <cellStyle name="__ [0]_______EWC 43.5MW8oMtresc 3_25_02v2w_esc" xfId="173"/>
    <cellStyle name="__ [0]_______EWC 43.5MW8oMtresc 3_25_02v2w_esc 2" xfId="174"/>
    <cellStyle name="__ [0]_______Wind farm - operation CF" xfId="175"/>
    <cellStyle name="__ [0]_______Wind farm - operation CF 2" xfId="176"/>
    <cellStyle name="__ [0]_____EWC 43.5MW8oMtresc 3_25_021" xfId="177"/>
    <cellStyle name="__ [0]_____EWC 43.5MW8oMtresc 3_25_021 2" xfId="178"/>
    <cellStyle name="__ [0]_____EWC 43.5MW8oMtresc 3_25_02v2" xfId="179"/>
    <cellStyle name="__ [0]_____EWC 43.5MW8oMtresc 3_25_02v2 2" xfId="180"/>
    <cellStyle name="__ [0]_____EWC 43.5MW8oMtresc 3_25_02v2w_esc" xfId="181"/>
    <cellStyle name="__ [0]_____EWC 43.5MW8oMtresc 3_25_02v2w_esc 2" xfId="182"/>
    <cellStyle name="__ [0]_____Wind farm - operation CF" xfId="183"/>
    <cellStyle name="__ [0]_____Wind farm - operation CF 2" xfId="184"/>
    <cellStyle name="__ [0]____EWC 43.5MW8oMtresc 3_25_021" xfId="185"/>
    <cellStyle name="__ [0]____EWC 43.5MW8oMtresc 3_25_021 2" xfId="186"/>
    <cellStyle name="__ [0]____EWC 43.5MW8oMtresc 3_25_02v2" xfId="187"/>
    <cellStyle name="__ [0]____EWC 43.5MW8oMtresc 3_25_02v2 2" xfId="188"/>
    <cellStyle name="__ [0]____EWC 43.5MW8oMtresc 3_25_02v2w_esc" xfId="189"/>
    <cellStyle name="__ [0]____EWC 43.5MW8oMtresc 3_25_02v2w_esc 2" xfId="190"/>
    <cellStyle name="__ [0]____Wind farm - operation CF" xfId="191"/>
    <cellStyle name="__ [0]____Wind farm - operation CF 2" xfId="192"/>
    <cellStyle name="__ [0]_94___" xfId="193"/>
    <cellStyle name="__ [0]_94____EWC 43.5MW8oMtresc 3_25_021" xfId="194"/>
    <cellStyle name="__ [0]_94____EWC 43.5MW8oMtresc 3_25_02v2" xfId="195"/>
    <cellStyle name="__ [0]_94____EWC 43.5MW8oMtresc 3_25_02v2w_esc" xfId="196"/>
    <cellStyle name="__ [0]_94____Wind farm - operation CF" xfId="197"/>
    <cellStyle name="__ [0]_dimon" xfId="198"/>
    <cellStyle name="__ [0]_dimon 2" xfId="199"/>
    <cellStyle name="__ [0]_form" xfId="200"/>
    <cellStyle name="__ [0]_form 2" xfId="201"/>
    <cellStyle name="__ [0]_form_EWC 43.5MW8oMtresc 3_25_021" xfId="202"/>
    <cellStyle name="__ [0]_form_EWC 43.5MW8oMtresc 3_25_021 2" xfId="203"/>
    <cellStyle name="__ [0]_form_EWC 43.5MW8oMtresc 3_25_02v2" xfId="204"/>
    <cellStyle name="__ [0]_form_EWC 43.5MW8oMtresc 3_25_02v2 2" xfId="205"/>
    <cellStyle name="__ [0]_form_EWC 43.5MW8oMtresc 3_25_02v2w_esc" xfId="206"/>
    <cellStyle name="__ [0]_form_EWC 43.5MW8oMtresc 3_25_02v2w_esc 2" xfId="207"/>
    <cellStyle name="__ [0]_form_Wind farm - operation CF" xfId="208"/>
    <cellStyle name="__ [0]_form_Wind farm - operation CF 2" xfId="209"/>
    <cellStyle name="__ [0]_laroux" xfId="210"/>
    <cellStyle name="__ [0]_laroux 2" xfId="211"/>
    <cellStyle name="__ [0]_laroux_1" xfId="212"/>
    <cellStyle name="__ [0]_laroux_1 2" xfId="213"/>
    <cellStyle name="__ [0]_laroux_1_EWC 43.5MW8oMtresc 3_25_021" xfId="214"/>
    <cellStyle name="__ [0]_laroux_1_EWC 43.5MW8oMtresc 3_25_021 2" xfId="215"/>
    <cellStyle name="__ [0]_laroux_1_EWC 43.5MW8oMtresc 3_25_02v2" xfId="216"/>
    <cellStyle name="__ [0]_laroux_1_EWC 43.5MW8oMtresc 3_25_02v2w_esc" xfId="217"/>
    <cellStyle name="__ [0]_laroux_1_EWC 43.5MW8oMtresc 3_25_02v2w_esc 2" xfId="218"/>
    <cellStyle name="__ [0]_laroux_1_Wind farm - operation CF" xfId="219"/>
    <cellStyle name="__ [0]_laroux_2" xfId="220"/>
    <cellStyle name="__ [0]_laroux_2 2" xfId="221"/>
    <cellStyle name="__ [0]_laroux_EWC 43.5MW8oMtresc 3_25_021" xfId="222"/>
    <cellStyle name="__ [0]_laroux_EWC 43.5MW8oMtresc 3_25_021 2" xfId="223"/>
    <cellStyle name="__ [0]_laroux_EWC 43.5MW8oMtresc 3_25_021_1" xfId="224"/>
    <cellStyle name="__ [0]_laroux_EWC 43.5MW8oMtresc 3_25_021_1 2" xfId="225"/>
    <cellStyle name="__ [0]_laroux_EWC 43.5MW8oMtresc 3_25_02v2" xfId="226"/>
    <cellStyle name="__ [0]_laroux_EWC 43.5MW8oMtresc 3_25_02v2 2" xfId="227"/>
    <cellStyle name="__ [0]_laroux_EWC 43.5MW8oMtresc 3_25_02v2w_esc" xfId="228"/>
    <cellStyle name="__ [0]_laroux_EWC 43.5MW8oMtresc 3_25_02v2w_esc 2" xfId="229"/>
    <cellStyle name="__ [0]_laroux_Wind farm - operation CF" xfId="230"/>
    <cellStyle name="__ [0]_laroux_Wind farm - operation CF 2" xfId="231"/>
    <cellStyle name="__ [0]_PERSONAL" xfId="232"/>
    <cellStyle name="__ [0]_PERSONAL_1" xfId="233"/>
    <cellStyle name="__ [0]_PERSONAL_1_EWC 43.5MW8oMtresc 3_25_021" xfId="234"/>
    <cellStyle name="__ [0]_PERSONAL_1_EWC 43.5MW8oMtresc 3_25_02v2" xfId="235"/>
    <cellStyle name="__ [0]_PERSONAL_1_EWC 43.5MW8oMtresc 3_25_02v2w_esc" xfId="236"/>
    <cellStyle name="__ [0]_PERSONAL_1_Wind farm - operation CF" xfId="237"/>
    <cellStyle name="__ [0]_PERSONAL_2" xfId="238"/>
    <cellStyle name="__ [0]_PERSONAL_2_EWC 43.5MW8oMtresc 3_25_021" xfId="239"/>
    <cellStyle name="__ [0]_PERSONAL_2_EWC 43.5MW8oMtresc 3_25_02v2" xfId="240"/>
    <cellStyle name="__ [0]_PERSONAL_2_EWC 43.5MW8oMtresc 3_25_02v2 2" xfId="241"/>
    <cellStyle name="__ [0]_PERSONAL_2_EWC 43.5MW8oMtresc 3_25_02v2w_esc" xfId="242"/>
    <cellStyle name="__ [0]_PERSONAL_2_Wind farm - operation CF" xfId="243"/>
    <cellStyle name="__ [0]_PERSONAL_2_Wind farm - operation CF 2" xfId="244"/>
    <cellStyle name="__ [0]_PERSONAL_3" xfId="245"/>
    <cellStyle name="__ [0]_PERSONAL_3 2" xfId="246"/>
    <cellStyle name="__ [0]_PERSONAL_EWC 43.5MW8oMtresc 3_25_021" xfId="247"/>
    <cellStyle name="__ [0]_PERSONAL_EWC 43.5MW8oMtresc 3_25_02v2" xfId="248"/>
    <cellStyle name="__ [0]_PERSONAL_EWC 43.5MW8oMtresc 3_25_02v2w_esc" xfId="249"/>
    <cellStyle name="__ [0]_PERSONAL_EWC 43.5MW8oMtresc 3_25_02v2w_esc_1" xfId="250"/>
    <cellStyle name="__ [0]_PERSONAL_Wind farm - operation CF" xfId="251"/>
    <cellStyle name="__ [0]_Sheet2" xfId="252"/>
    <cellStyle name="____.____" xfId="253"/>
    <cellStyle name="_____" xfId="254"/>
    <cellStyle name="______" xfId="255"/>
    <cellStyle name="_______" xfId="256"/>
    <cellStyle name="________" xfId="257"/>
    <cellStyle name="__________" xfId="258"/>
    <cellStyle name="____________" xfId="259"/>
    <cellStyle name="____________ 2" xfId="260"/>
    <cellStyle name="_____________EWC 43.5MW8oMtresc 3_25_021" xfId="261"/>
    <cellStyle name="_____________EWC 43.5MW8oMtresc 3_25_021_1" xfId="262"/>
    <cellStyle name="_____________EWC 43.5MW8oMtresc 3_25_021_1 2" xfId="263"/>
    <cellStyle name="_____________EWC 43.5MW8oMtresc 3_25_02v2" xfId="264"/>
    <cellStyle name="_____________EWC 43.5MW8oMtresc 3_25_02v2 2" xfId="265"/>
    <cellStyle name="_____________EWC 43.5MW8oMtresc 3_25_02v2_1" xfId="266"/>
    <cellStyle name="_____________EWC 43.5MW8oMtresc 3_25_02v2_1 2" xfId="267"/>
    <cellStyle name="_____________EWC 43.5MW8oMtresc 3_25_02v2w_esc" xfId="268"/>
    <cellStyle name="_____________EWC 43.5MW8oMtresc 3_25_02v2w_esc 2" xfId="269"/>
    <cellStyle name="_____________EWC 43.5MW8oMtresc 3_25_02v2w_esc_1" xfId="270"/>
    <cellStyle name="_____________EWC 43.5MW8oMtresc 3_25_02v2w_esc_1 2" xfId="271"/>
    <cellStyle name="_____________Wind farm - operation CF" xfId="272"/>
    <cellStyle name="_____________Wind farm - operation CF_1" xfId="273"/>
    <cellStyle name="_____________Wind farm - operation CF_1 2" xfId="274"/>
    <cellStyle name="___________EWC 43.5MW8oMtresc 3_25_021" xfId="275"/>
    <cellStyle name="___________EWC 43.5MW8oMtresc 3_25_02v2" xfId="276"/>
    <cellStyle name="___________EWC 43.5MW8oMtresc 3_25_02v2w_esc" xfId="277"/>
    <cellStyle name="___________Wind farm - operation CF" xfId="278"/>
    <cellStyle name="_________1" xfId="279"/>
    <cellStyle name="_________2" xfId="280"/>
    <cellStyle name="_________EWC 43.5MW8oMtresc 3_25_021" xfId="281"/>
    <cellStyle name="_________EWC 43.5MW8oMtresc 3_25_021 2" xfId="282"/>
    <cellStyle name="_________EWC 43.5MW8oMtresc 3_25_021_1" xfId="283"/>
    <cellStyle name="_________EWC 43.5MW8oMtresc 3_25_02v2" xfId="284"/>
    <cellStyle name="_________EWC 43.5MW8oMtresc 3_25_02v2 2" xfId="285"/>
    <cellStyle name="_________EWC 43.5MW8oMtresc 3_25_02v2_1" xfId="286"/>
    <cellStyle name="_________EWC 43.5MW8oMtresc 3_25_02v2_1 2" xfId="287"/>
    <cellStyle name="_________EWC 43.5MW8oMtresc 3_25_02v2w_esc" xfId="288"/>
    <cellStyle name="_________EWC 43.5MW8oMtresc 3_25_02v2w_esc_1" xfId="289"/>
    <cellStyle name="_________EWC 43.5MW8oMtresc 3_25_02v2w_esc_1 2" xfId="290"/>
    <cellStyle name="_________Wind farm - operation CF" xfId="291"/>
    <cellStyle name="_________Wind farm - operation CF 2" xfId="292"/>
    <cellStyle name="_________Wind farm - operation CF_1" xfId="293"/>
    <cellStyle name="_________Wind farm - operation CF_1 2" xfId="294"/>
    <cellStyle name="________1" xfId="295"/>
    <cellStyle name="_______EWC 43.5MW8oMtresc 3_25_021" xfId="296"/>
    <cellStyle name="_______EWC 43.5MW8oMtresc 3_25_021 2" xfId="297"/>
    <cellStyle name="_______EWC 43.5MW8oMtresc 3_25_021_1" xfId="298"/>
    <cellStyle name="_______EWC 43.5MW8oMtresc 3_25_021_1 2" xfId="299"/>
    <cellStyle name="_______EWC 43.5MW8oMtresc 3_25_02v2" xfId="300"/>
    <cellStyle name="_______EWC 43.5MW8oMtresc 3_25_02v2 2" xfId="301"/>
    <cellStyle name="_______EWC 43.5MW8oMtresc 3_25_02v2_1" xfId="302"/>
    <cellStyle name="_______EWC 43.5MW8oMtresc 3_25_02v2_1 2" xfId="303"/>
    <cellStyle name="_______EWC 43.5MW8oMtresc 3_25_02v2_2" xfId="304"/>
    <cellStyle name="_______EWC 43.5MW8oMtresc 3_25_02v2w_esc" xfId="305"/>
    <cellStyle name="_______EWC 43.5MW8oMtresc 3_25_02v2w_esc_1" xfId="306"/>
    <cellStyle name="_______EWC 43.5MW8oMtresc 3_25_02v2w_esc_1 2" xfId="307"/>
    <cellStyle name="_______EWC 43.5MW8oMtresc 3_25_02v2w_esc_2" xfId="308"/>
    <cellStyle name="_______EWC 43.5MW8oMtresc 3_25_02v2w_esc_2 2" xfId="309"/>
    <cellStyle name="_______Wind farm - operation CF" xfId="310"/>
    <cellStyle name="_______Wind farm - operation CF 2" xfId="311"/>
    <cellStyle name="_______Wind farm - operation CF_1" xfId="312"/>
    <cellStyle name="_______Wind farm - operation CF_1 2" xfId="313"/>
    <cellStyle name="______1" xfId="314"/>
    <cellStyle name="______EWC 43.5MW8oMtresc 3_25_021" xfId="315"/>
    <cellStyle name="______EWC 43.5MW8oMtresc 3_25_021 2" xfId="316"/>
    <cellStyle name="______EWC 43.5MW8oMtresc 3_25_021_1" xfId="317"/>
    <cellStyle name="______EWC 43.5MW8oMtresc 3_25_021_2" xfId="318"/>
    <cellStyle name="______EWC 43.5MW8oMtresc 3_25_02v2" xfId="319"/>
    <cellStyle name="______EWC 43.5MW8oMtresc 3_25_02v2 2" xfId="320"/>
    <cellStyle name="______EWC 43.5MW8oMtresc 3_25_02v2_1" xfId="321"/>
    <cellStyle name="______EWC 43.5MW8oMtresc 3_25_02v2_1 2" xfId="322"/>
    <cellStyle name="______EWC 43.5MW8oMtresc 3_25_02v2w_esc" xfId="323"/>
    <cellStyle name="______EWC 43.5MW8oMtresc 3_25_02v2w_esc_1" xfId="324"/>
    <cellStyle name="______EWC 43.5MW8oMtresc 3_25_02v2w_esc_1 2" xfId="325"/>
    <cellStyle name="______EWC 43.5MW8oMtresc 3_25_02v2w_esc_2" xfId="326"/>
    <cellStyle name="______EWC 43.5MW8oMtresc 3_25_02v2w_esc_3" xfId="327"/>
    <cellStyle name="______EWC 43.5MW8oMtresc 3_25_02v2w_esc_3 2" xfId="328"/>
    <cellStyle name="______Wind farm - operation CF" xfId="329"/>
    <cellStyle name="______Wind farm - operation CF_1" xfId="330"/>
    <cellStyle name="______Wind farm - operation CF_1 2" xfId="331"/>
    <cellStyle name="______Wind farm - operation CF_2" xfId="332"/>
    <cellStyle name="______Wind farm - operation CF_2 2" xfId="333"/>
    <cellStyle name="___94___" xfId="334"/>
    <cellStyle name="___94____EWC 43.5MW8oMtresc 3_25_021" xfId="335"/>
    <cellStyle name="___94____EWC 43.5MW8oMtresc 3_25_021 2" xfId="336"/>
    <cellStyle name="___94____EWC 43.5MW8oMtresc 3_25_021_1" xfId="337"/>
    <cellStyle name="___94____EWC 43.5MW8oMtresc 3_25_02v2" xfId="338"/>
    <cellStyle name="___94____EWC 43.5MW8oMtresc 3_25_02v2 2" xfId="339"/>
    <cellStyle name="___94____EWC 43.5MW8oMtresc 3_25_02v2w_esc" xfId="340"/>
    <cellStyle name="___94____EWC 43.5MW8oMtresc 3_25_02v2w_esc 2" xfId="341"/>
    <cellStyle name="___94____Wind farm - operation CF" xfId="342"/>
    <cellStyle name="___94____Wind farm - operation CF 2" xfId="343"/>
    <cellStyle name="___97___" xfId="344"/>
    <cellStyle name="___970120" xfId="345"/>
    <cellStyle name="___BEBU_GI" xfId="346"/>
    <cellStyle name="___dimon" xfId="347"/>
    <cellStyle name="___dimon_EWC 43.5MW8oMtresc 3_25_021" xfId="348"/>
    <cellStyle name="___dimon_EWC 43.5MW8oMtresc 3_25_02v2" xfId="349"/>
    <cellStyle name="___dimon_EWC 43.5MW8oMtresc 3_25_02v2w_esc" xfId="350"/>
    <cellStyle name="___dimon_EWC 43.5MW8oMtresc 3_25_02v2w_esc 2" xfId="351"/>
    <cellStyle name="___dimon_Wind farm - operation CF" xfId="352"/>
    <cellStyle name="___dimon_Wind farm - operation CF 2" xfId="353"/>
    <cellStyle name="___form" xfId="354"/>
    <cellStyle name="___form 2" xfId="355"/>
    <cellStyle name="___form_EWC 43.5MW8oMtresc 3_25_021" xfId="356"/>
    <cellStyle name="___form_EWC 43.5MW8oMtresc 3_25_021_1" xfId="357"/>
    <cellStyle name="___form_EWC 43.5MW8oMtresc 3_25_021_1 2" xfId="358"/>
    <cellStyle name="___form_EWC 43.5MW8oMtresc 3_25_02v2" xfId="359"/>
    <cellStyle name="___form_EWC 43.5MW8oMtresc 3_25_02v2 2" xfId="360"/>
    <cellStyle name="___form_EWC 43.5MW8oMtresc 3_25_02v2_1" xfId="361"/>
    <cellStyle name="___form_EWC 43.5MW8oMtresc 3_25_02v2_1 2" xfId="362"/>
    <cellStyle name="___form_EWC 43.5MW8oMtresc 3_25_02v2w_esc" xfId="363"/>
    <cellStyle name="___form_EWC 43.5MW8oMtresc 3_25_02v2w_esc 2" xfId="364"/>
    <cellStyle name="___form_Wind farm - operation CF" xfId="365"/>
    <cellStyle name="___form_Wind farm - operation CF 2" xfId="366"/>
    <cellStyle name="___form_Wind farm - operation CF_1" xfId="367"/>
    <cellStyle name="___ga_PB" xfId="368"/>
    <cellStyle name="___laroux" xfId="369"/>
    <cellStyle name="___laroux 2" xfId="370"/>
    <cellStyle name="___laroux_1" xfId="371"/>
    <cellStyle name="___laroux_1_EWC 43.5MW8oMtresc 3_25_021" xfId="372"/>
    <cellStyle name="___laroux_1_EWC 43.5MW8oMtresc 3_25_021_1" xfId="373"/>
    <cellStyle name="___laroux_1_EWC 43.5MW8oMtresc 3_25_021_1 2" xfId="374"/>
    <cellStyle name="___laroux_1_EWC 43.5MW8oMtresc 3_25_021_2" xfId="375"/>
    <cellStyle name="___laroux_1_EWC 43.5MW8oMtresc 3_25_02v2" xfId="376"/>
    <cellStyle name="___laroux_1_EWC 43.5MW8oMtresc 3_25_02v2_1" xfId="377"/>
    <cellStyle name="___laroux_1_EWC 43.5MW8oMtresc 3_25_02v2_1 2" xfId="378"/>
    <cellStyle name="___laroux_1_EWC 43.5MW8oMtresc 3_25_02v2w_esc" xfId="379"/>
    <cellStyle name="___laroux_1_EWC 43.5MW8oMtresc 3_25_02v2w_esc_1" xfId="380"/>
    <cellStyle name="___laroux_1_EWC 43.5MW8oMtresc 3_25_02v2w_esc_2" xfId="381"/>
    <cellStyle name="___laroux_1_EWC 43.5MW8oMtresc 3_25_02v2w_esc_2 2" xfId="382"/>
    <cellStyle name="___laroux_1_Wind farm - operation CF" xfId="383"/>
    <cellStyle name="___laroux_1_Wind farm - operation CF_1" xfId="384"/>
    <cellStyle name="___laroux_1_Wind farm - operation CF_1 2" xfId="385"/>
    <cellStyle name="___laroux_2" xfId="386"/>
    <cellStyle name="___laroux_2_EWC 43.5MW8oMtresc 3_25_021" xfId="387"/>
    <cellStyle name="___laroux_2_EWC 43.5MW8oMtresc 3_25_021 2" xfId="388"/>
    <cellStyle name="___laroux_2_EWC 43.5MW8oMtresc 3_25_021_1" xfId="389"/>
    <cellStyle name="___laroux_2_EWC 43.5MW8oMtresc 3_25_02v2" xfId="390"/>
    <cellStyle name="___laroux_2_EWC 43.5MW8oMtresc 3_25_02v2w_esc" xfId="391"/>
    <cellStyle name="___laroux_2_EWC 43.5MW8oMtresc 3_25_02v2w_esc_1" xfId="392"/>
    <cellStyle name="___laroux_2_EWC 43.5MW8oMtresc 3_25_02v2w_esc_1 2" xfId="393"/>
    <cellStyle name="___laroux_2_Wind farm - operation CF" xfId="394"/>
    <cellStyle name="___laroux_2_Wind farm - operation CF 2" xfId="395"/>
    <cellStyle name="___laroux_3" xfId="396"/>
    <cellStyle name="___laroux_4" xfId="397"/>
    <cellStyle name="___laroux_5" xfId="398"/>
    <cellStyle name="___laroux_6" xfId="399"/>
    <cellStyle name="___laroux_7" xfId="400"/>
    <cellStyle name="___laroux_8" xfId="401"/>
    <cellStyle name="___laroux_EWC 43.5MW8oMtresc 3_25_021" xfId="402"/>
    <cellStyle name="___laroux_EWC 43.5MW8oMtresc 3_25_021_1" xfId="403"/>
    <cellStyle name="___laroux_EWC 43.5MW8oMtresc 3_25_021_1 2" xfId="404"/>
    <cellStyle name="___laroux_EWC 43.5MW8oMtresc 3_25_02v2" xfId="405"/>
    <cellStyle name="___laroux_EWC 43.5MW8oMtresc 3_25_02v2 2" xfId="406"/>
    <cellStyle name="___laroux_EWC 43.5MW8oMtresc 3_25_02v2_1" xfId="407"/>
    <cellStyle name="___laroux_EWC 43.5MW8oMtresc 3_25_02v2_2" xfId="408"/>
    <cellStyle name="___laroux_EWC 43.5MW8oMtresc 3_25_02v2_2 2" xfId="409"/>
    <cellStyle name="___laroux_EWC 43.5MW8oMtresc 3_25_02v2w_esc" xfId="410"/>
    <cellStyle name="___laroux_EWC 43.5MW8oMtresc 3_25_02v2w_esc 2" xfId="411"/>
    <cellStyle name="___laroux_EWC 43.5MW8oMtresc 3_25_02v2w_esc_1" xfId="412"/>
    <cellStyle name="___laroux_Wind farm - operation CF" xfId="413"/>
    <cellStyle name="___laroux_Wind farm - operation CF 2" xfId="414"/>
    <cellStyle name="___laroux_Wind farm - operation CF_1" xfId="415"/>
    <cellStyle name="___PERSONAL" xfId="416"/>
    <cellStyle name="___PERSONAL_1" xfId="417"/>
    <cellStyle name="___PERSONAL_1_EWC 43.5MW8oMtresc 3_25_021" xfId="418"/>
    <cellStyle name="___PERSONAL_1_EWC 43.5MW8oMtresc 3_25_021_1" xfId="419"/>
    <cellStyle name="___PERSONAL_1_EWC 43.5MW8oMtresc 3_25_02v2" xfId="420"/>
    <cellStyle name="___PERSONAL_1_EWC 43.5MW8oMtresc 3_25_02v2_1" xfId="421"/>
    <cellStyle name="___PERSONAL_1_EWC 43.5MW8oMtresc 3_25_02v2_2" xfId="422"/>
    <cellStyle name="___PERSONAL_1_EWC 43.5MW8oMtresc 3_25_02v2w_esc" xfId="423"/>
    <cellStyle name="___PERSONAL_1_EWC 43.5MW8oMtresc 3_25_02v2w_esc_1" xfId="424"/>
    <cellStyle name="___PERSONAL_1_Wind farm - operation CF" xfId="425"/>
    <cellStyle name="___PERSONAL_1_Wind farm - operation CF_1" xfId="426"/>
    <cellStyle name="___PERSONAL_2" xfId="427"/>
    <cellStyle name="___PERSONAL_2_EWC 43.5MW8oMtresc 3_25_021" xfId="428"/>
    <cellStyle name="___PERSONAL_2_EWC 43.5MW8oMtresc 3_25_021 2" xfId="429"/>
    <cellStyle name="___PERSONAL_2_EWC 43.5MW8oMtresc 3_25_021_1" xfId="430"/>
    <cellStyle name="___PERSONAL_2_EWC 43.5MW8oMtresc 3_25_02v2" xfId="431"/>
    <cellStyle name="___PERSONAL_2_EWC 43.5MW8oMtresc 3_25_02v2 2" xfId="432"/>
    <cellStyle name="___PERSONAL_2_EWC 43.5MW8oMtresc 3_25_02v2w_esc" xfId="433"/>
    <cellStyle name="___PERSONAL_2_EWC 43.5MW8oMtresc 3_25_02v2w_esc_1" xfId="434"/>
    <cellStyle name="___PERSONAL_2_Wind farm - operation CF" xfId="435"/>
    <cellStyle name="___PERSONAL_2_Wind farm - operation CF_1" xfId="436"/>
    <cellStyle name="___PERSONAL_2_Wind farm - operation CF_1 2" xfId="437"/>
    <cellStyle name="___PERSONAL_3" xfId="438"/>
    <cellStyle name="___PERSONAL_3_EWC 43.5MW8oMtresc 3_25_021" xfId="439"/>
    <cellStyle name="___PERSONAL_3_EWC 43.5MW8oMtresc 3_25_02v2" xfId="440"/>
    <cellStyle name="___PERSONAL_3_EWC 43.5MW8oMtresc 3_25_02v2w_esc" xfId="441"/>
    <cellStyle name="___PERSONAL_3_EWC 43.5MW8oMtresc 3_25_02v2w_esc_1" xfId="442"/>
    <cellStyle name="___PERSONAL_3_EWC 43.5MW8oMtresc 3_25_02v2w_esc_1 2" xfId="443"/>
    <cellStyle name="___PERSONAL_3_Wind farm - operation CF" xfId="444"/>
    <cellStyle name="___PERSONAL_3_Wind farm - operation CF 2" xfId="445"/>
    <cellStyle name="___PERSONAL_4" xfId="446"/>
    <cellStyle name="___PERSONAL_EWC 43.5MW8oMtresc 3_25_021" xfId="447"/>
    <cellStyle name="___PERSONAL_EWC 43.5MW8oMtresc 3_25_02v2" xfId="448"/>
    <cellStyle name="___PERSONAL_EWC 43.5MW8oMtresc 3_25_02v2 2" xfId="449"/>
    <cellStyle name="___PERSONAL_EWC 43.5MW8oMtresc 3_25_02v2_1" xfId="450"/>
    <cellStyle name="___PERSONAL_EWC 43.5MW8oMtresc 3_25_02v2w_esc" xfId="451"/>
    <cellStyle name="___PERSONAL_EWC 43.5MW8oMtresc 3_25_02v2w_esc_1" xfId="452"/>
    <cellStyle name="___PERSONAL_EWC 43.5MW8oMtresc 3_25_02v2w_esc_1 2" xfId="453"/>
    <cellStyle name="___PERSONAL_Wind farm - operation CF" xfId="454"/>
    <cellStyle name="___PERSONAL_Wind farm - operation CF_1" xfId="455"/>
    <cellStyle name="___PERSONAL_Wind farm - operation CF_1 2" xfId="456"/>
    <cellStyle name="___Query11" xfId="457"/>
    <cellStyle name="___Sheet1" xfId="458"/>
    <cellStyle name="___Sheet1 (2)" xfId="459"/>
    <cellStyle name="___Sheet2" xfId="460"/>
    <cellStyle name="___Sheet2_EWC 43.5MW8oMtresc 3_25_021" xfId="461"/>
    <cellStyle name="___Sheet2_EWC 43.5MW8oMtresc 3_25_021_1" xfId="462"/>
    <cellStyle name="___Sheet2_EWC 43.5MW8oMtresc 3_25_02v2" xfId="463"/>
    <cellStyle name="___Sheet2_EWC 43.5MW8oMtresc 3_25_02v2_1" xfId="464"/>
    <cellStyle name="___Sheet2_EWC 43.5MW8oMtresc 3_25_02v2w_esc" xfId="465"/>
    <cellStyle name="___Sheet2_Wind farm - operation CF" xfId="466"/>
    <cellStyle name="_~7866757" xfId="467"/>
    <cellStyle name="_~7882089" xfId="468"/>
    <cellStyle name="_~7943828" xfId="469"/>
    <cellStyle name="_~7943828_Impairment test_TTG 2008 Jamilya" xfId="470"/>
    <cellStyle name="_~7943828_Копия Goodwill impairment test_Jul30 08с изменениями5555" xfId="471"/>
    <cellStyle name="_~7943828_Копия Копия Goodwill impairment test_Jul30 08с изменениями5555" xfId="472"/>
    <cellStyle name="_016 расш.2 кварт.2006" xfId="473"/>
    <cellStyle name="_02_1_Eki_2009 09_TB" xfId="474"/>
    <cellStyle name="_03 2 Attachments to CAP E&amp;P 2006_final_29.11.06" xfId="475"/>
    <cellStyle name="_03 O.Taxes_final" xfId="476"/>
    <cellStyle name="_03 O-Tax final_zapas" xfId="477"/>
    <cellStyle name="_03_1_Maik 2009 09_TB" xfId="478"/>
    <cellStyle name="_034 расш.2 кварт.20061" xfId="479"/>
    <cellStyle name="_04 N1. Other Payables" xfId="480"/>
    <cellStyle name="_04.04.06 Баланс неконсол.2005" xfId="481"/>
    <cellStyle name="_05_12m_K.Fixed Assets" xfId="482"/>
    <cellStyle name="_06_12 VB Payroll" xfId="483"/>
    <cellStyle name="_060515_ppe movement 2003-2005" xfId="484"/>
    <cellStyle name="_060522_ppe movement 2003-2005" xfId="485"/>
    <cellStyle name="_061012_DT note" xfId="486"/>
    <cellStyle name="_09 C. Cash 31.12.05" xfId="487"/>
    <cellStyle name="_09 C. Cash 31.12.05 10" xfId="488"/>
    <cellStyle name="_09 C. Cash 31.12.05 2" xfId="489"/>
    <cellStyle name="_09 C. Cash 31.12.05 3" xfId="490"/>
    <cellStyle name="_09 C. Cash 31.12.05 4" xfId="491"/>
    <cellStyle name="_09 C. Cash 31.12.05 5" xfId="492"/>
    <cellStyle name="_09 C. Cash 31.12.05 6" xfId="493"/>
    <cellStyle name="_09 C. Cash 31.12.05 7" xfId="494"/>
    <cellStyle name="_09 C. Cash 31.12.05 8" xfId="495"/>
    <cellStyle name="_09 C. Cash 31.12.05 9" xfId="496"/>
    <cellStyle name="_09 C. Cash 31.12.05_1. Финансовая отчетность" xfId="497"/>
    <cellStyle name="_09 C. Cash 31.12.05_1. Финансовая отчетность 10" xfId="498"/>
    <cellStyle name="_09 C. Cash 31.12.05_1. Финансовая отчетность 11" xfId="499"/>
    <cellStyle name="_09 C. Cash 31.12.05_1. Финансовая отчетность 12" xfId="500"/>
    <cellStyle name="_09 C. Cash 31.12.05_1. Финансовая отчетность 2" xfId="501"/>
    <cellStyle name="_09 C. Cash 31.12.05_1. Финансовая отчетность 3" xfId="502"/>
    <cellStyle name="_09 C. Cash 31.12.05_1. Финансовая отчетность 4" xfId="503"/>
    <cellStyle name="_09 C. Cash 31.12.05_1. Финансовая отчетность 5" xfId="504"/>
    <cellStyle name="_09 C. Cash 31.12.05_1. Финансовая отчетность 6" xfId="505"/>
    <cellStyle name="_09 C. Cash 31.12.05_1. Финансовая отчетность 7" xfId="506"/>
    <cellStyle name="_09 C. Cash 31.12.05_1. Финансовая отчетность 8" xfId="507"/>
    <cellStyle name="_09 C. Cash 31.12.05_1. Финансовая отчетность 9" xfId="508"/>
    <cellStyle name="_09 C. Cash 31.12.05_10_ДвижениеОС" xfId="509"/>
    <cellStyle name="_09 C. Cash 31.12.05_10_ДвижениеОС (2)" xfId="510"/>
    <cellStyle name="_09 C. Cash 31.12.05_11_расшифровкаОС" xfId="511"/>
    <cellStyle name="_09 C. Cash 31.12.05_12_ПоступленияОС" xfId="512"/>
    <cellStyle name="_09 C. Cash 31.12.05_30_движениеТМЗ" xfId="513"/>
    <cellStyle name="_09 C. Cash 31.12.05_CAP_Nursat аудит2010" xfId="514"/>
    <cellStyle name="_09 C. Cash 31.12.05_Q1. Loans_30-Jun-09" xfId="515"/>
    <cellStyle name="_09 C. Cash 31.12.05_Лист1" xfId="516"/>
    <cellStyle name="_09 C. Cash 31.12.05_Лист3" xfId="517"/>
    <cellStyle name="_09 F. Inventory 05 - YE" xfId="518"/>
    <cellStyle name="_09 F. Inventory_31.12.05-before del" xfId="519"/>
    <cellStyle name="_09 Fe. Inventory_30.09.06" xfId="520"/>
    <cellStyle name="_09 Ke. PP&amp;E_30.09.06-old" xfId="521"/>
    <cellStyle name="_09 N1-Other payables 31.12.05" xfId="522"/>
    <cellStyle name="_09 N1-u Other payables" xfId="523"/>
    <cellStyle name="_09 N3 Due to employees 31.12.05" xfId="524"/>
    <cellStyle name="_09 N3 Due to employees 31.12.05 2" xfId="525"/>
    <cellStyle name="_09 N3 Due to employees 31.12.05 3" xfId="526"/>
    <cellStyle name="_09 N3 Due to employees 31.12.05_Impairment test_TTG 2008 Jamilya" xfId="527"/>
    <cellStyle name="_09 N3 Due to employees 31.12.05_Q1. Loans_30-Jun-09" xfId="528"/>
    <cellStyle name="_09 N3 Due to employees 31.12.05_Q1. Loans_30-Jun-09 2" xfId="529"/>
    <cellStyle name="_09 N3. Due to employees" xfId="530"/>
    <cellStyle name="_09 N3. Due to employees 10" xfId="531"/>
    <cellStyle name="_09 N3. Due to employees 10 2" xfId="532"/>
    <cellStyle name="_09 N3. Due to employees 10_Расходы" xfId="533"/>
    <cellStyle name="_09 N3. Due to employees 10_Трансформационная" xfId="534"/>
    <cellStyle name="_09 N3. Due to employees 11" xfId="535"/>
    <cellStyle name="_09 N3. Due to employees 2" xfId="536"/>
    <cellStyle name="_09 N3. Due to employees 2 2" xfId="537"/>
    <cellStyle name="_09 N3. Due to employees 2_Расходы" xfId="538"/>
    <cellStyle name="_09 N3. Due to employees 2_Трансформационная" xfId="539"/>
    <cellStyle name="_09 N3. Due to employees 3" xfId="540"/>
    <cellStyle name="_09 N3. Due to employees 3 2" xfId="541"/>
    <cellStyle name="_09 N3. Due to employees 3_Расходы" xfId="542"/>
    <cellStyle name="_09 N3. Due to employees 3_Трансформационная" xfId="543"/>
    <cellStyle name="_09 N3. Due to employees 4" xfId="544"/>
    <cellStyle name="_09 N3. Due to employees 4 2" xfId="545"/>
    <cellStyle name="_09 N3. Due to employees 4_Расходы" xfId="546"/>
    <cellStyle name="_09 N3. Due to employees 4_Трансформационная" xfId="547"/>
    <cellStyle name="_09 N3. Due to employees 5" xfId="548"/>
    <cellStyle name="_09 N3. Due to employees 5 2" xfId="549"/>
    <cellStyle name="_09 N3. Due to employees 5_Расходы" xfId="550"/>
    <cellStyle name="_09 N3. Due to employees 5_Трансформационная" xfId="551"/>
    <cellStyle name="_09 N3. Due to employees 6" xfId="552"/>
    <cellStyle name="_09 N3. Due to employees 6 2" xfId="553"/>
    <cellStyle name="_09 N3. Due to employees 6_Расходы" xfId="554"/>
    <cellStyle name="_09 N3. Due to employees 6_Трансформационная" xfId="555"/>
    <cellStyle name="_09 N3. Due to employees 7" xfId="556"/>
    <cellStyle name="_09 N3. Due to employees 7 2" xfId="557"/>
    <cellStyle name="_09 N3. Due to employees 7_Расходы" xfId="558"/>
    <cellStyle name="_09 N3. Due to employees 7_Трансформационная" xfId="559"/>
    <cellStyle name="_09 N3. Due to employees 8" xfId="560"/>
    <cellStyle name="_09 N3. Due to employees 8 2" xfId="561"/>
    <cellStyle name="_09 N3. Due to employees 8_Расходы" xfId="562"/>
    <cellStyle name="_09 N3. Due to employees 8_Трансформационная" xfId="563"/>
    <cellStyle name="_09 N3. Due to employees 9" xfId="564"/>
    <cellStyle name="_09 N3. Due to employees 9 2" xfId="565"/>
    <cellStyle name="_09 N3. Due to employees 9_Расходы" xfId="566"/>
    <cellStyle name="_09 N3. Due to employees 9_Трансформационная" xfId="567"/>
    <cellStyle name="_09 N3. Due to employees_~7866757" xfId="568"/>
    <cellStyle name="_09 N3. Due to employees_~7866757 2" xfId="569"/>
    <cellStyle name="_09 N3. Due to employees_~7866757_Q1. Loans_30-Jun-09" xfId="570"/>
    <cellStyle name="_09 N3. Due to employees_~7866757_Q1. Loans_30-Jun-09 2" xfId="571"/>
    <cellStyle name="_09 N3. Due to employees_1. Финансовая отчетность" xfId="572"/>
    <cellStyle name="_09 N3. Due to employees_1. Финансовая отчетность 10" xfId="573"/>
    <cellStyle name="_09 N3. Due to employees_1. Финансовая отчетность 10 2" xfId="574"/>
    <cellStyle name="_09 N3. Due to employees_1. Финансовая отчетность 10_Расходы" xfId="575"/>
    <cellStyle name="_09 N3. Due to employees_1. Финансовая отчетность 10_Трансформационная" xfId="576"/>
    <cellStyle name="_09 N3. Due to employees_1. Финансовая отчетность 11" xfId="577"/>
    <cellStyle name="_09 N3. Due to employees_1. Финансовая отчетность 11 2" xfId="578"/>
    <cellStyle name="_09 N3. Due to employees_1. Финансовая отчетность 11_Расходы" xfId="579"/>
    <cellStyle name="_09 N3. Due to employees_1. Финансовая отчетность 11_Трансформационная" xfId="580"/>
    <cellStyle name="_09 N3. Due to employees_1. Финансовая отчетность 12" xfId="581"/>
    <cellStyle name="_09 N3. Due to employees_1. Финансовая отчетность 12 2" xfId="582"/>
    <cellStyle name="_09 N3. Due to employees_1. Финансовая отчетность 12_Расходы" xfId="583"/>
    <cellStyle name="_09 N3. Due to employees_1. Финансовая отчетность 12_Трансформационная" xfId="584"/>
    <cellStyle name="_09 N3. Due to employees_1. Финансовая отчетность 13" xfId="585"/>
    <cellStyle name="_09 N3. Due to employees_1. Финансовая отчетность 2" xfId="586"/>
    <cellStyle name="_09 N3. Due to employees_1. Финансовая отчетность 2 2" xfId="587"/>
    <cellStyle name="_09 N3. Due to employees_1. Финансовая отчетность 2_Расходы" xfId="588"/>
    <cellStyle name="_09 N3. Due to employees_1. Финансовая отчетность 2_Трансформационная" xfId="589"/>
    <cellStyle name="_09 N3. Due to employees_1. Финансовая отчетность 3" xfId="590"/>
    <cellStyle name="_09 N3. Due to employees_1. Финансовая отчетность 3 2" xfId="591"/>
    <cellStyle name="_09 N3. Due to employees_1. Финансовая отчетность 3_Расходы" xfId="592"/>
    <cellStyle name="_09 N3. Due to employees_1. Финансовая отчетность 3_Трансформационная" xfId="593"/>
    <cellStyle name="_09 N3. Due to employees_1. Финансовая отчетность 4" xfId="594"/>
    <cellStyle name="_09 N3. Due to employees_1. Финансовая отчетность 4 2" xfId="595"/>
    <cellStyle name="_09 N3. Due to employees_1. Финансовая отчетность 4_Расходы" xfId="596"/>
    <cellStyle name="_09 N3. Due to employees_1. Финансовая отчетность 4_Трансформационная" xfId="597"/>
    <cellStyle name="_09 N3. Due to employees_1. Финансовая отчетность 5" xfId="598"/>
    <cellStyle name="_09 N3. Due to employees_1. Финансовая отчетность 5 2" xfId="599"/>
    <cellStyle name="_09 N3. Due to employees_1. Финансовая отчетность 5_Расходы" xfId="600"/>
    <cellStyle name="_09 N3. Due to employees_1. Финансовая отчетность 5_Трансформационная" xfId="601"/>
    <cellStyle name="_09 N3. Due to employees_1. Финансовая отчетность 6" xfId="602"/>
    <cellStyle name="_09 N3. Due to employees_1. Финансовая отчетность 6 2" xfId="603"/>
    <cellStyle name="_09 N3. Due to employees_1. Финансовая отчетность 6_Расходы" xfId="604"/>
    <cellStyle name="_09 N3. Due to employees_1. Финансовая отчетность 6_Трансформационная" xfId="605"/>
    <cellStyle name="_09 N3. Due to employees_1. Финансовая отчетность 7" xfId="606"/>
    <cellStyle name="_09 N3. Due to employees_1. Финансовая отчетность 7 2" xfId="607"/>
    <cellStyle name="_09 N3. Due to employees_1. Финансовая отчетность 7_Расходы" xfId="608"/>
    <cellStyle name="_09 N3. Due to employees_1. Финансовая отчетность 7_Трансформационная" xfId="609"/>
    <cellStyle name="_09 N3. Due to employees_1. Финансовая отчетность 8" xfId="610"/>
    <cellStyle name="_09 N3. Due to employees_1. Финансовая отчетность 8 2" xfId="611"/>
    <cellStyle name="_09 N3. Due to employees_1. Финансовая отчетность 8_Расходы" xfId="612"/>
    <cellStyle name="_09 N3. Due to employees_1. Финансовая отчетность 8_Трансформационная" xfId="613"/>
    <cellStyle name="_09 N3. Due to employees_1. Финансовая отчетность 9" xfId="614"/>
    <cellStyle name="_09 N3. Due to employees_1. Финансовая отчетность 9 2" xfId="615"/>
    <cellStyle name="_09 N3. Due to employees_1. Финансовая отчетность 9_Расходы" xfId="616"/>
    <cellStyle name="_09 N3. Due to employees_1. Финансовая отчетность 9_Трансформационная" xfId="617"/>
    <cellStyle name="_09 N3. Due to employees_1. Финансовая отчетность_Расходы" xfId="618"/>
    <cellStyle name="_09 N3. Due to employees_1. Финансовая отчетность_Трансформационная" xfId="619"/>
    <cellStyle name="_09 N3. Due to employees_10_ДвижениеОС" xfId="620"/>
    <cellStyle name="_09 N3. Due to employees_10_ДвижениеОС (2)" xfId="621"/>
    <cellStyle name="_09 N3. Due to employees_10_ДвижениеОС (2) 2" xfId="622"/>
    <cellStyle name="_09 N3. Due to employees_10_ДвижениеОС 2" xfId="623"/>
    <cellStyle name="_09 N3. Due to employees_11_расшифровкаОС" xfId="624"/>
    <cellStyle name="_09 N3. Due to employees_11_расшифровкаОС 2" xfId="625"/>
    <cellStyle name="_09 N3. Due to employees_12_ПоступленияОС" xfId="626"/>
    <cellStyle name="_09 N3. Due to employees_12_ПоступленияОС 2" xfId="627"/>
    <cellStyle name="_09 N3. Due to employees_30_движениеТМЗ" xfId="628"/>
    <cellStyle name="_09 N3. Due to employees_30_движениеТМЗ 2" xfId="629"/>
    <cellStyle name="_09 N3. Due to employees_CAP_Nursat аудит2010" xfId="630"/>
    <cellStyle name="_09 N3. Due to employees_CAP_Nursat аудит2010 2" xfId="631"/>
    <cellStyle name="_09 N3. Due to employees_Impairment test_TTG 2008 Jamilya" xfId="632"/>
    <cellStyle name="_09 N3. Due to employees_Q1. Loans_30-Jun-09" xfId="633"/>
    <cellStyle name="_09 N3. Due to employees_Q1. Loans_30-Jun-09 2" xfId="634"/>
    <cellStyle name="_09 N3. Due to employees_Лист1" xfId="635"/>
    <cellStyle name="_09 N3. Due to employees_Лист1 2" xfId="636"/>
    <cellStyle name="_09 N3. Due to employees_Лист3" xfId="637"/>
    <cellStyle name="_09 N3. Due to employees_Лист3 2" xfId="638"/>
    <cellStyle name="_09 N3. Due to employees_Расходы" xfId="639"/>
    <cellStyle name="_09 N3. Due to employees_Трансформационная" xfId="640"/>
    <cellStyle name="_09 N3u. Due to employees" xfId="641"/>
    <cellStyle name="_09 Ne.3 Employee Liabilities-old" xfId="642"/>
    <cellStyle name="_09 U2.COS EB_30.09.06" xfId="643"/>
    <cellStyle name="_09 U2.Cost of Sales EB" xfId="644"/>
    <cellStyle name="_09 U2.u Cost of sales 05 YE" xfId="645"/>
    <cellStyle name="_09 U2.u Cost of sales 31.12.05" xfId="646"/>
    <cellStyle name="_09 U8. Other income-expenses_31.12.05" xfId="647"/>
    <cellStyle name="_09. F. Inventory_5months2006" xfId="648"/>
    <cellStyle name="_09. F.InventoryW_30.09.06-old" xfId="649"/>
    <cellStyle name="_09. K PP&amp;E 31.12.05" xfId="650"/>
    <cellStyle name="_09. K. PP&amp;E 30.06.06" xfId="651"/>
    <cellStyle name="_09. K.PP&amp;EW_30.09.06" xfId="652"/>
    <cellStyle name="_09. Ku. PP&amp;E 31.12.05" xfId="653"/>
    <cellStyle name="_09. U2. OPEX Consolidation_5months2006" xfId="654"/>
    <cellStyle name="_09. U2.COS WB_30.09.06" xfId="655"/>
    <cellStyle name="_09. U3.Selling Expenses_12m2006" xfId="656"/>
    <cellStyle name="_09. U3.Selling Expenses_12m2006 2" xfId="657"/>
    <cellStyle name="_09. U3.Selling Expenses_12m2006 3" xfId="658"/>
    <cellStyle name="_09.C.Cash_30.11.06" xfId="659"/>
    <cellStyle name="_09.C.Cash_30.11.06 2" xfId="660"/>
    <cellStyle name="_09.C.Cash_30.11.06 3" xfId="661"/>
    <cellStyle name="_09.F.Inventory_6months2006" xfId="662"/>
    <cellStyle name="_09.N.AP.AIT_30.09.06" xfId="663"/>
    <cellStyle name="_09.N1.Accounts PayableW_30.09.06" xfId="664"/>
    <cellStyle name="_09.N3 Due to employees 31.12.05" xfId="665"/>
    <cellStyle name="_09.N3 Due to employees 31.12.05 10" xfId="666"/>
    <cellStyle name="_09.N3 Due to employees 31.12.05 10 2" xfId="667"/>
    <cellStyle name="_09.N3 Due to employees 31.12.05 10_Расходы" xfId="668"/>
    <cellStyle name="_09.N3 Due to employees 31.12.05 10_Трансформационная" xfId="669"/>
    <cellStyle name="_09.N3 Due to employees 31.12.05 11" xfId="670"/>
    <cellStyle name="_09.N3 Due to employees 31.12.05 2" xfId="671"/>
    <cellStyle name="_09.N3 Due to employees 31.12.05 2 2" xfId="672"/>
    <cellStyle name="_09.N3 Due to employees 31.12.05 2_Расходы" xfId="673"/>
    <cellStyle name="_09.N3 Due to employees 31.12.05 2_Трансформационная" xfId="674"/>
    <cellStyle name="_09.N3 Due to employees 31.12.05 3" xfId="675"/>
    <cellStyle name="_09.N3 Due to employees 31.12.05 3 2" xfId="676"/>
    <cellStyle name="_09.N3 Due to employees 31.12.05 3_Расходы" xfId="677"/>
    <cellStyle name="_09.N3 Due to employees 31.12.05 3_Трансформационная" xfId="678"/>
    <cellStyle name="_09.N3 Due to employees 31.12.05 4" xfId="679"/>
    <cellStyle name="_09.N3 Due to employees 31.12.05 4 2" xfId="680"/>
    <cellStyle name="_09.N3 Due to employees 31.12.05 4_Расходы" xfId="681"/>
    <cellStyle name="_09.N3 Due to employees 31.12.05 4_Трансформационная" xfId="682"/>
    <cellStyle name="_09.N3 Due to employees 31.12.05 5" xfId="683"/>
    <cellStyle name="_09.N3 Due to employees 31.12.05 5 2" xfId="684"/>
    <cellStyle name="_09.N3 Due to employees 31.12.05 5_Расходы" xfId="685"/>
    <cellStyle name="_09.N3 Due to employees 31.12.05 5_Трансформационная" xfId="686"/>
    <cellStyle name="_09.N3 Due to employees 31.12.05 6" xfId="687"/>
    <cellStyle name="_09.N3 Due to employees 31.12.05 6 2" xfId="688"/>
    <cellStyle name="_09.N3 Due to employees 31.12.05 6_Расходы" xfId="689"/>
    <cellStyle name="_09.N3 Due to employees 31.12.05 6_Трансформационная" xfId="690"/>
    <cellStyle name="_09.N3 Due to employees 31.12.05 7" xfId="691"/>
    <cellStyle name="_09.N3 Due to employees 31.12.05 7 2" xfId="692"/>
    <cellStyle name="_09.N3 Due to employees 31.12.05 7_Расходы" xfId="693"/>
    <cellStyle name="_09.N3 Due to employees 31.12.05 7_Трансформационная" xfId="694"/>
    <cellStyle name="_09.N3 Due to employees 31.12.05 8" xfId="695"/>
    <cellStyle name="_09.N3 Due to employees 31.12.05 8 2" xfId="696"/>
    <cellStyle name="_09.N3 Due to employees 31.12.05 8_Расходы" xfId="697"/>
    <cellStyle name="_09.N3 Due to employees 31.12.05 8_Трансформационная" xfId="698"/>
    <cellStyle name="_09.N3 Due to employees 31.12.05 9" xfId="699"/>
    <cellStyle name="_09.N3 Due to employees 31.12.05 9 2" xfId="700"/>
    <cellStyle name="_09.N3 Due to employees 31.12.05 9_Расходы" xfId="701"/>
    <cellStyle name="_09.N3 Due to employees 31.12.05 9_Трансформационная" xfId="702"/>
    <cellStyle name="_09.N3 Due to employees 31.12.05_~7866757" xfId="703"/>
    <cellStyle name="_09.N3 Due to employees 31.12.05_~7866757 2" xfId="704"/>
    <cellStyle name="_09.N3 Due to employees 31.12.05_~7866757_Q1. Loans_30-Jun-09" xfId="705"/>
    <cellStyle name="_09.N3 Due to employees 31.12.05_~7866757_Q1. Loans_30-Jun-09 2" xfId="706"/>
    <cellStyle name="_09.N3 Due to employees 31.12.05_1. Финансовая отчетность" xfId="707"/>
    <cellStyle name="_09.N3 Due to employees 31.12.05_1. Финансовая отчетность 10" xfId="708"/>
    <cellStyle name="_09.N3 Due to employees 31.12.05_1. Финансовая отчетность 10 2" xfId="709"/>
    <cellStyle name="_09.N3 Due to employees 31.12.05_1. Финансовая отчетность 10_Расходы" xfId="710"/>
    <cellStyle name="_09.N3 Due to employees 31.12.05_1. Финансовая отчетность 10_Трансформационная" xfId="711"/>
    <cellStyle name="_09.N3 Due to employees 31.12.05_1. Финансовая отчетность 11" xfId="712"/>
    <cellStyle name="_09.N3 Due to employees 31.12.05_1. Финансовая отчетность 11 2" xfId="713"/>
    <cellStyle name="_09.N3 Due to employees 31.12.05_1. Финансовая отчетность 11_Расходы" xfId="714"/>
    <cellStyle name="_09.N3 Due to employees 31.12.05_1. Финансовая отчетность 11_Трансформационная" xfId="715"/>
    <cellStyle name="_09.N3 Due to employees 31.12.05_1. Финансовая отчетность 12" xfId="716"/>
    <cellStyle name="_09.N3 Due to employees 31.12.05_1. Финансовая отчетность 12 2" xfId="717"/>
    <cellStyle name="_09.N3 Due to employees 31.12.05_1. Финансовая отчетность 12_Расходы" xfId="718"/>
    <cellStyle name="_09.N3 Due to employees 31.12.05_1. Финансовая отчетность 12_Трансформационная" xfId="719"/>
    <cellStyle name="_09.N3 Due to employees 31.12.05_1. Финансовая отчетность 13" xfId="720"/>
    <cellStyle name="_09.N3 Due to employees 31.12.05_1. Финансовая отчетность 2" xfId="721"/>
    <cellStyle name="_09.N3 Due to employees 31.12.05_1. Финансовая отчетность 2 2" xfId="722"/>
    <cellStyle name="_09.N3 Due to employees 31.12.05_1. Финансовая отчетность 2_Расходы" xfId="723"/>
    <cellStyle name="_09.N3 Due to employees 31.12.05_1. Финансовая отчетность 2_Трансформационная" xfId="724"/>
    <cellStyle name="_09.N3 Due to employees 31.12.05_1. Финансовая отчетность 3" xfId="725"/>
    <cellStyle name="_09.N3 Due to employees 31.12.05_1. Финансовая отчетность 3 2" xfId="726"/>
    <cellStyle name="_09.N3 Due to employees 31.12.05_1. Финансовая отчетность 3_Расходы" xfId="727"/>
    <cellStyle name="_09.N3 Due to employees 31.12.05_1. Финансовая отчетность 3_Трансформационная" xfId="728"/>
    <cellStyle name="_09.N3 Due to employees 31.12.05_1. Финансовая отчетность 4" xfId="729"/>
    <cellStyle name="_09.N3 Due to employees 31.12.05_1. Финансовая отчетность 4 2" xfId="730"/>
    <cellStyle name="_09.N3 Due to employees 31.12.05_1. Финансовая отчетность 4_Расходы" xfId="731"/>
    <cellStyle name="_09.N3 Due to employees 31.12.05_1. Финансовая отчетность 4_Трансформационная" xfId="732"/>
    <cellStyle name="_09.N3 Due to employees 31.12.05_1. Финансовая отчетность 5" xfId="733"/>
    <cellStyle name="_09.N3 Due to employees 31.12.05_1. Финансовая отчетность 5 2" xfId="734"/>
    <cellStyle name="_09.N3 Due to employees 31.12.05_1. Финансовая отчетность 5_Расходы" xfId="735"/>
    <cellStyle name="_09.N3 Due to employees 31.12.05_1. Финансовая отчетность 5_Трансформационная" xfId="736"/>
    <cellStyle name="_09.N3 Due to employees 31.12.05_1. Финансовая отчетность 6" xfId="737"/>
    <cellStyle name="_09.N3 Due to employees 31.12.05_1. Финансовая отчетность 6 2" xfId="738"/>
    <cellStyle name="_09.N3 Due to employees 31.12.05_1. Финансовая отчетность 6_Расходы" xfId="739"/>
    <cellStyle name="_09.N3 Due to employees 31.12.05_1. Финансовая отчетность 6_Трансформационная" xfId="740"/>
    <cellStyle name="_09.N3 Due to employees 31.12.05_1. Финансовая отчетность 7" xfId="741"/>
    <cellStyle name="_09.N3 Due to employees 31.12.05_1. Финансовая отчетность 7 2" xfId="742"/>
    <cellStyle name="_09.N3 Due to employees 31.12.05_1. Финансовая отчетность 7_Расходы" xfId="743"/>
    <cellStyle name="_09.N3 Due to employees 31.12.05_1. Финансовая отчетность 7_Трансформационная" xfId="744"/>
    <cellStyle name="_09.N3 Due to employees 31.12.05_1. Финансовая отчетность 8" xfId="745"/>
    <cellStyle name="_09.N3 Due to employees 31.12.05_1. Финансовая отчетность 8 2" xfId="746"/>
    <cellStyle name="_09.N3 Due to employees 31.12.05_1. Финансовая отчетность 8_Расходы" xfId="747"/>
    <cellStyle name="_09.N3 Due to employees 31.12.05_1. Финансовая отчетность 8_Трансформационная" xfId="748"/>
    <cellStyle name="_09.N3 Due to employees 31.12.05_1. Финансовая отчетность 9" xfId="749"/>
    <cellStyle name="_09.N3 Due to employees 31.12.05_1. Финансовая отчетность 9 2" xfId="750"/>
    <cellStyle name="_09.N3 Due to employees 31.12.05_1. Финансовая отчетность 9_Расходы" xfId="751"/>
    <cellStyle name="_09.N3 Due to employees 31.12.05_1. Финансовая отчетность 9_Трансформационная" xfId="752"/>
    <cellStyle name="_09.N3 Due to employees 31.12.05_1. Финансовая отчетность_Расходы" xfId="753"/>
    <cellStyle name="_09.N3 Due to employees 31.12.05_1. Финансовая отчетность_Трансформационная" xfId="754"/>
    <cellStyle name="_09.N3 Due to employees 31.12.05_10_ДвижениеОС" xfId="755"/>
    <cellStyle name="_09.N3 Due to employees 31.12.05_10_ДвижениеОС (2)" xfId="756"/>
    <cellStyle name="_09.N3 Due to employees 31.12.05_10_ДвижениеОС (2) 2" xfId="757"/>
    <cellStyle name="_09.N3 Due to employees 31.12.05_10_ДвижениеОС 2" xfId="758"/>
    <cellStyle name="_09.N3 Due to employees 31.12.05_11_расшифровкаОС" xfId="759"/>
    <cellStyle name="_09.N3 Due to employees 31.12.05_11_расшифровкаОС 2" xfId="760"/>
    <cellStyle name="_09.N3 Due to employees 31.12.05_12_ПоступленияОС" xfId="761"/>
    <cellStyle name="_09.N3 Due to employees 31.12.05_12_ПоступленияОС 2" xfId="762"/>
    <cellStyle name="_09.N3 Due to employees 31.12.05_30_движениеТМЗ" xfId="763"/>
    <cellStyle name="_09.N3 Due to employees 31.12.05_30_движениеТМЗ 2" xfId="764"/>
    <cellStyle name="_09.N3 Due to employees 31.12.05_CAP_Nursat аудит2010" xfId="765"/>
    <cellStyle name="_09.N3 Due to employees 31.12.05_CAP_Nursat аудит2010 2" xfId="766"/>
    <cellStyle name="_09.N3 Due to employees 31.12.05_Q1. Loans_30-Jun-09" xfId="767"/>
    <cellStyle name="_09.N3 Due to employees 31.12.05_Q1. Loans_30-Jun-09 2" xfId="768"/>
    <cellStyle name="_09.N3 Due to employees 31.12.05_Лист1" xfId="769"/>
    <cellStyle name="_09.N3 Due to employees 31.12.05_Лист1 2" xfId="770"/>
    <cellStyle name="_09.N3 Due to employees 31.12.05_Лист3" xfId="771"/>
    <cellStyle name="_09.N3 Due to employees 31.12.05_Лист3 2" xfId="772"/>
    <cellStyle name="_09.N3 Due to employees 31.12.05_Расходы" xfId="773"/>
    <cellStyle name="_09.N3 Due to employees 31.12.05_Трансформационная" xfId="774"/>
    <cellStyle name="_09.N3.Employee LiabilitiesW_30.09.06" xfId="775"/>
    <cellStyle name="_09.N3e.Unused Vacation " xfId="776"/>
    <cellStyle name="_09.U1 Revenue 31.12.05" xfId="777"/>
    <cellStyle name="_09.U1.Revenue_11M2006" xfId="778"/>
    <cellStyle name="_09.U1.Revenue_12M2006" xfId="779"/>
    <cellStyle name="_1 кв.2006г. НКС Запад.Ф посл от Тамилы3" xfId="780"/>
    <cellStyle name="_1_Transformation table 2002-2007 final" xfId="781"/>
    <cellStyle name="_1_Transformation table 2002-2007 with CFS" xfId="782"/>
    <cellStyle name="_1_Информация для аудиторов 6м2008_140808" xfId="783"/>
    <cellStyle name="_10 Revenue" xfId="784"/>
    <cellStyle name="_11 S1.300 Emba Significant contracts YE " xfId="785"/>
    <cellStyle name="_12 A4 KTG HO and Consolidation 2006 (version 2)" xfId="786"/>
    <cellStyle name="_12.4 Attachment to SRM SAD" xfId="787"/>
    <cellStyle name="_2004г. СМИ КазТрансОйл по 241 приказу( дочки)" xfId="788"/>
    <cellStyle name="_2005г.НКС ЗФ для ЦА" xfId="789"/>
    <cellStyle name="_2006 AG final" xfId="790"/>
    <cellStyle name="_2006 Projections (Aug.30.2006)" xfId="791"/>
    <cellStyle name="_2006 Projections (Oct.9.2006)" xfId="792"/>
    <cellStyle name="_2006 SOAP JE_137 Maikuben SOAP #137v3 JD review" xfId="793"/>
    <cellStyle name="_2007 Projections (August 19,2007) final" xfId="794"/>
    <cellStyle name="_2008 Projections (10 July 2008)" xfId="795"/>
    <cellStyle name="_2008 Projections (29 May 2008) No ADB, pay down of debt at closing" xfId="796"/>
    <cellStyle name="_22 таблица" xfId="797"/>
    <cellStyle name="_2263 IFRS transfromation check Deloitte AES EKIBASTUZ updated Sept 06 2006" xfId="798"/>
    <cellStyle name="_3310 на 31.03.2009 акмарал" xfId="799"/>
    <cellStyle name="_4061-KZ" xfId="800"/>
    <cellStyle name="_5 months 2006 P&amp;L" xfId="801"/>
    <cellStyle name="_5-yr Pre-tax Inc011702" xfId="802"/>
    <cellStyle name="_681 счет" xfId="803"/>
    <cellStyle name="_684-687" xfId="804"/>
    <cellStyle name="_999" xfId="805"/>
    <cellStyle name="_999_2pr" xfId="806"/>
    <cellStyle name="_999_bln" xfId="807"/>
    <cellStyle name="_999_BLNMIX" xfId="808"/>
    <cellStyle name="_999_BLNREST" xfId="809"/>
    <cellStyle name="_A.3 TS_april 11" xfId="810"/>
    <cellStyle name="_A1_TS TTG pooling" xfId="811"/>
    <cellStyle name="_A2 GRP_12.07 Translation_MASTER" xfId="812"/>
    <cellStyle name="_A2.OAR_31.12.2008" xfId="813"/>
    <cellStyle name="_A4 TS for Aizhan" xfId="814"/>
    <cellStyle name="_A4. Openning balance reconciliation" xfId="815"/>
    <cellStyle name="_A4. P&amp;L as of Mar 28, 06" xfId="816"/>
    <cellStyle name="_A4. TS 30 June 2006" xfId="817"/>
    <cellStyle name="_A4. Year-End Balance as of Mar 28, 06" xfId="818"/>
    <cellStyle name="_A4.1 Transformation" xfId="819"/>
    <cellStyle name="_A4.1 TS 2005" xfId="820"/>
    <cellStyle name="_A4.100 TS HO" xfId="821"/>
    <cellStyle name="_A4.100_Consolid TBs_06" xfId="822"/>
    <cellStyle name="_A4.100_Reporting Package_Actaris Kazakstan 2005" xfId="823"/>
    <cellStyle name="_A4.100_Transformation per Dina" xfId="824"/>
    <cellStyle name="_A4.2 SAD Schedule revised" xfId="825"/>
    <cellStyle name="_A4.200_ES" xfId="826"/>
    <cellStyle name="_A4.5000_Retained earnings_TTG_RG" xfId="827"/>
    <cellStyle name="_A4.PBC_YE-Hard Close Balance_as of Mar 28, 06" xfId="828"/>
    <cellStyle name="_A4.TS_ KTGA 2007" xfId="829"/>
    <cellStyle name="_A5.6 OAR" xfId="830"/>
    <cellStyle name="_A5.6 OAR_1" xfId="831"/>
    <cellStyle name="_Accounts receivable" xfId="832"/>
    <cellStyle name="_Additional sheet to CAP v2" xfId="833"/>
    <cellStyle name="_AES Eki transfromation DTT reply 04 09 06" xfId="834"/>
    <cellStyle name="_AES M TT 14-08-2006" xfId="835"/>
    <cellStyle name="_AG Consolidated 427 froms(11m2006)" xfId="836"/>
    <cellStyle name="_AG Holding 2006 Elimination" xfId="837"/>
    <cellStyle name="_AJE 16 17" xfId="838"/>
    <cellStyle name="_Approval_Dec05_SeaWest" xfId="839"/>
    <cellStyle name="_Approval_Dec05_SeaWest_Rev" xfId="840"/>
    <cellStyle name="_AR FS" xfId="841"/>
    <cellStyle name="_ARMAN_BP_01042008_UK comments" xfId="842"/>
    <cellStyle name="_ARO calculation_31.12.2008" xfId="843"/>
    <cellStyle name="_Attachment 19.6" xfId="844"/>
    <cellStyle name="_Attachment 19.6 10" xfId="845"/>
    <cellStyle name="_Attachment 19.6 10 2" xfId="846"/>
    <cellStyle name="_Attachment 19.6 10_Расходы" xfId="847"/>
    <cellStyle name="_Attachment 19.6 10_Трансформационная" xfId="848"/>
    <cellStyle name="_Attachment 19.6 11" xfId="849"/>
    <cellStyle name="_Attachment 19.6 2" xfId="850"/>
    <cellStyle name="_Attachment 19.6 2 2" xfId="851"/>
    <cellStyle name="_Attachment 19.6 2_Расходы" xfId="852"/>
    <cellStyle name="_Attachment 19.6 2_Трансформационная" xfId="853"/>
    <cellStyle name="_Attachment 19.6 3" xfId="854"/>
    <cellStyle name="_Attachment 19.6 3 2" xfId="855"/>
    <cellStyle name="_Attachment 19.6 3_Расходы" xfId="856"/>
    <cellStyle name="_Attachment 19.6 3_Трансформационная" xfId="857"/>
    <cellStyle name="_Attachment 19.6 4" xfId="858"/>
    <cellStyle name="_Attachment 19.6 4 2" xfId="859"/>
    <cellStyle name="_Attachment 19.6 4_Расходы" xfId="860"/>
    <cellStyle name="_Attachment 19.6 4_Трансформационная" xfId="861"/>
    <cellStyle name="_Attachment 19.6 5" xfId="862"/>
    <cellStyle name="_Attachment 19.6 5 2" xfId="863"/>
    <cellStyle name="_Attachment 19.6 5_Расходы" xfId="864"/>
    <cellStyle name="_Attachment 19.6 5_Трансформационная" xfId="865"/>
    <cellStyle name="_Attachment 19.6 6" xfId="866"/>
    <cellStyle name="_Attachment 19.6 6 2" xfId="867"/>
    <cellStyle name="_Attachment 19.6 6_Расходы" xfId="868"/>
    <cellStyle name="_Attachment 19.6 6_Трансформационная" xfId="869"/>
    <cellStyle name="_Attachment 19.6 7" xfId="870"/>
    <cellStyle name="_Attachment 19.6 7 2" xfId="871"/>
    <cellStyle name="_Attachment 19.6 7_Расходы" xfId="872"/>
    <cellStyle name="_Attachment 19.6 7_Трансформационная" xfId="873"/>
    <cellStyle name="_Attachment 19.6 8" xfId="874"/>
    <cellStyle name="_Attachment 19.6 8 2" xfId="875"/>
    <cellStyle name="_Attachment 19.6 8_Расходы" xfId="876"/>
    <cellStyle name="_Attachment 19.6 8_Трансформационная" xfId="877"/>
    <cellStyle name="_Attachment 19.6 9" xfId="878"/>
    <cellStyle name="_Attachment 19.6 9 2" xfId="879"/>
    <cellStyle name="_Attachment 19.6 9_Расходы" xfId="880"/>
    <cellStyle name="_Attachment 19.6 9_Трансформационная" xfId="881"/>
    <cellStyle name="_Attachment 19.6_1. Финансовая отчетность" xfId="882"/>
    <cellStyle name="_Attachment 19.6_1. Финансовая отчетность 10" xfId="883"/>
    <cellStyle name="_Attachment 19.6_1. Финансовая отчетность 10 2" xfId="884"/>
    <cellStyle name="_Attachment 19.6_1. Финансовая отчетность 10_Расходы" xfId="885"/>
    <cellStyle name="_Attachment 19.6_1. Финансовая отчетность 10_Трансформационная" xfId="886"/>
    <cellStyle name="_Attachment 19.6_1. Финансовая отчетность 11" xfId="887"/>
    <cellStyle name="_Attachment 19.6_1. Финансовая отчетность 11 2" xfId="888"/>
    <cellStyle name="_Attachment 19.6_1. Финансовая отчетность 11_Расходы" xfId="889"/>
    <cellStyle name="_Attachment 19.6_1. Финансовая отчетность 11_Трансформационная" xfId="890"/>
    <cellStyle name="_Attachment 19.6_1. Финансовая отчетность 12" xfId="891"/>
    <cellStyle name="_Attachment 19.6_1. Финансовая отчетность 12 2" xfId="892"/>
    <cellStyle name="_Attachment 19.6_1. Финансовая отчетность 12_Расходы" xfId="893"/>
    <cellStyle name="_Attachment 19.6_1. Финансовая отчетность 12_Трансформационная" xfId="894"/>
    <cellStyle name="_Attachment 19.6_1. Финансовая отчетность 13" xfId="895"/>
    <cellStyle name="_Attachment 19.6_1. Финансовая отчетность 2" xfId="896"/>
    <cellStyle name="_Attachment 19.6_1. Финансовая отчетность 2 2" xfId="897"/>
    <cellStyle name="_Attachment 19.6_1. Финансовая отчетность 2_Расходы" xfId="898"/>
    <cellStyle name="_Attachment 19.6_1. Финансовая отчетность 2_Трансформационная" xfId="899"/>
    <cellStyle name="_Attachment 19.6_1. Финансовая отчетность 3" xfId="900"/>
    <cellStyle name="_Attachment 19.6_1. Финансовая отчетность 3 2" xfId="901"/>
    <cellStyle name="_Attachment 19.6_1. Финансовая отчетность 3_Расходы" xfId="902"/>
    <cellStyle name="_Attachment 19.6_1. Финансовая отчетность 3_Трансформационная" xfId="903"/>
    <cellStyle name="_Attachment 19.6_1. Финансовая отчетность 4" xfId="904"/>
    <cellStyle name="_Attachment 19.6_1. Финансовая отчетность 4 2" xfId="905"/>
    <cellStyle name="_Attachment 19.6_1. Финансовая отчетность 4_Расходы" xfId="906"/>
    <cellStyle name="_Attachment 19.6_1. Финансовая отчетность 4_Трансформационная" xfId="907"/>
    <cellStyle name="_Attachment 19.6_1. Финансовая отчетность 5" xfId="908"/>
    <cellStyle name="_Attachment 19.6_1. Финансовая отчетность 5 2" xfId="909"/>
    <cellStyle name="_Attachment 19.6_1. Финансовая отчетность 5_Расходы" xfId="910"/>
    <cellStyle name="_Attachment 19.6_1. Финансовая отчетность 5_Трансформационная" xfId="911"/>
    <cellStyle name="_Attachment 19.6_1. Финансовая отчетность 6" xfId="912"/>
    <cellStyle name="_Attachment 19.6_1. Финансовая отчетность 6 2" xfId="913"/>
    <cellStyle name="_Attachment 19.6_1. Финансовая отчетность 6_Расходы" xfId="914"/>
    <cellStyle name="_Attachment 19.6_1. Финансовая отчетность 6_Трансформационная" xfId="915"/>
    <cellStyle name="_Attachment 19.6_1. Финансовая отчетность 7" xfId="916"/>
    <cellStyle name="_Attachment 19.6_1. Финансовая отчетность 7 2" xfId="917"/>
    <cellStyle name="_Attachment 19.6_1. Финансовая отчетность 7_Расходы" xfId="918"/>
    <cellStyle name="_Attachment 19.6_1. Финансовая отчетность 7_Трансформационная" xfId="919"/>
    <cellStyle name="_Attachment 19.6_1. Финансовая отчетность 8" xfId="920"/>
    <cellStyle name="_Attachment 19.6_1. Финансовая отчетность 8 2" xfId="921"/>
    <cellStyle name="_Attachment 19.6_1. Финансовая отчетность 8_Расходы" xfId="922"/>
    <cellStyle name="_Attachment 19.6_1. Финансовая отчетность 9" xfId="923"/>
    <cellStyle name="_Attachment 19.6_1. Финансовая отчетность 9 2" xfId="924"/>
    <cellStyle name="_Attachment 19.6_1. Финансовая отчетность 9_Расходы" xfId="925"/>
    <cellStyle name="_Attachment 19.6_1. Финансовая отчетность_Расходы" xfId="926"/>
    <cellStyle name="_Attachment 19.6_1. Финансовая отчетность_Трансформационная" xfId="927"/>
    <cellStyle name="_Attachment 19.6_10_ДвижениеОС" xfId="928"/>
    <cellStyle name="_Attachment 19.6_10_ДвижениеОС (2)" xfId="929"/>
    <cellStyle name="_Attachment 19.6_10_ДвижениеОС (2) 2" xfId="930"/>
    <cellStyle name="_Attachment 19.6_10_ДвижениеОС 2" xfId="931"/>
    <cellStyle name="_Attachment 19.6_11_расшифровкаОС" xfId="932"/>
    <cellStyle name="_Attachment 19.6_11_расшифровкаОС 2" xfId="933"/>
    <cellStyle name="_Attachment 19.6_12_ПоступленияОС" xfId="934"/>
    <cellStyle name="_Attachment 19.6_12_ПоступленияОС 2" xfId="935"/>
    <cellStyle name="_Attachment 19.6_30_движениеТМЗ" xfId="936"/>
    <cellStyle name="_Attachment 19.6_30_движениеТМЗ 2" xfId="937"/>
    <cellStyle name="_Attachment 19.6_CAP_Nursat аудит2010" xfId="938"/>
    <cellStyle name="_Attachment 19.6_CAP_Nursat аудит2010 2" xfId="939"/>
    <cellStyle name="_Attachment 19.6_Q. Covenants and loans summary_31-Dec-08" xfId="940"/>
    <cellStyle name="_Attachment 19.6_Q. Covenants and loans summary_31-Dec-08 2" xfId="941"/>
    <cellStyle name="_Attachment 19.6_Q. Covenants and loans summary_31-Dec-08_Q1. Loans_30-Jun-09" xfId="942"/>
    <cellStyle name="_Attachment 19.6_Q. Covenants and loans summary_31-Dec-08_Q1. Loans_30-Jun-09 2" xfId="943"/>
    <cellStyle name="_Attachment 19.6_Q1. Loans_30-Jun-09" xfId="944"/>
    <cellStyle name="_Attachment 19.6_Q1. Loans_30-Jun-09 2" xfId="945"/>
    <cellStyle name="_Attachment 19.6_Лист1" xfId="946"/>
    <cellStyle name="_Attachment 19.6_Лист1 2" xfId="947"/>
    <cellStyle name="_Attachment 19.6_Лист3" xfId="948"/>
    <cellStyle name="_Attachment 19.6_Лист3 2" xfId="949"/>
    <cellStyle name="_Attachment 19.6_Расходы" xfId="950"/>
    <cellStyle name="_Attachment 19.6_Трансформационная" xfId="951"/>
    <cellStyle name="_Average Tariffs 2006-8m2007" xfId="952"/>
    <cellStyle name="_B1 GRP_05.08 Consolidation_v3" xfId="953"/>
    <cellStyle name="_B6.5 Payroll test of controlls_Uzen2" xfId="954"/>
    <cellStyle name="_B6.5 Payroll test of controlls_Uzen2 10" xfId="955"/>
    <cellStyle name="_B6.5 Payroll test of controlls_Uzen2 10 2" xfId="956"/>
    <cellStyle name="_B6.5 Payroll test of controlls_Uzen2 10_Расходы" xfId="957"/>
    <cellStyle name="_B6.5 Payroll test of controlls_Uzen2 11" xfId="958"/>
    <cellStyle name="_B6.5 Payroll test of controlls_Uzen2 2" xfId="959"/>
    <cellStyle name="_B6.5 Payroll test of controlls_Uzen2 2 2" xfId="960"/>
    <cellStyle name="_B6.5 Payroll test of controlls_Uzen2 2_Расходы" xfId="961"/>
    <cellStyle name="_B6.5 Payroll test of controlls_Uzen2 3" xfId="962"/>
    <cellStyle name="_B6.5 Payroll test of controlls_Uzen2 3 2" xfId="963"/>
    <cellStyle name="_B6.5 Payroll test of controlls_Uzen2 3_Расходы" xfId="964"/>
    <cellStyle name="_B6.5 Payroll test of controlls_Uzen2 4" xfId="965"/>
    <cellStyle name="_B6.5 Payroll test of controlls_Uzen2 4 2" xfId="966"/>
    <cellStyle name="_B6.5 Payroll test of controlls_Uzen2 4_Расходы" xfId="967"/>
    <cellStyle name="_B6.5 Payroll test of controlls_Uzen2 5" xfId="968"/>
    <cellStyle name="_B6.5 Payroll test of controlls_Uzen2 5 2" xfId="969"/>
    <cellStyle name="_B6.5 Payroll test of controlls_Uzen2 5_Расходы" xfId="970"/>
    <cellStyle name="_B6.5 Payroll test of controlls_Uzen2 6" xfId="971"/>
    <cellStyle name="_B6.5 Payroll test of controlls_Uzen2 6 2" xfId="972"/>
    <cellStyle name="_B6.5 Payroll test of controlls_Uzen2 6_Расходы" xfId="973"/>
    <cellStyle name="_B6.5 Payroll test of controlls_Uzen2 7" xfId="974"/>
    <cellStyle name="_B6.5 Payroll test of controlls_Uzen2 7 2" xfId="975"/>
    <cellStyle name="_B6.5 Payroll test of controlls_Uzen2 7_Расходы" xfId="976"/>
    <cellStyle name="_B6.5 Payroll test of controlls_Uzen2 8" xfId="977"/>
    <cellStyle name="_B6.5 Payroll test of controlls_Uzen2 8 2" xfId="978"/>
    <cellStyle name="_B6.5 Payroll test of controlls_Uzen2 8_Расходы" xfId="979"/>
    <cellStyle name="_B6.5 Payroll test of controlls_Uzen2 9" xfId="980"/>
    <cellStyle name="_B6.5 Payroll test of controlls_Uzen2 9 2" xfId="981"/>
    <cellStyle name="_B6.5 Payroll test of controlls_Uzen2 9_Расходы" xfId="982"/>
    <cellStyle name="_B6.5 Payroll test of controlls_Uzen2_~7866757" xfId="983"/>
    <cellStyle name="_B6.5 Payroll test of controlls_Uzen2_~7866757 2" xfId="984"/>
    <cellStyle name="_B6.5 Payroll test of controlls_Uzen2_~7866757_Q1. Loans_30-Jun-09" xfId="985"/>
    <cellStyle name="_B6.5 Payroll test of controlls_Uzen2_~7866757_Q1. Loans_30-Jun-09 2" xfId="986"/>
    <cellStyle name="_B6.5 Payroll test of controlls_Uzen2_1. Финансовая отчетность" xfId="987"/>
    <cellStyle name="_B6.5 Payroll test of controlls_Uzen2_1. Финансовая отчетность 10" xfId="988"/>
    <cellStyle name="_B6.5 Payroll test of controlls_Uzen2_1. Финансовая отчетность 10 2" xfId="989"/>
    <cellStyle name="_B6.5 Payroll test of controlls_Uzen2_1. Финансовая отчетность 10_Расходы" xfId="990"/>
    <cellStyle name="_B6.5 Payroll test of controlls_Uzen2_1. Финансовая отчетность 11" xfId="991"/>
    <cellStyle name="_B6.5 Payroll test of controlls_Uzen2_1. Финансовая отчетность 11 2" xfId="992"/>
    <cellStyle name="_B6.5 Payroll test of controlls_Uzen2_1. Финансовая отчетность 11_Расходы" xfId="993"/>
    <cellStyle name="_B6.5 Payroll test of controlls_Uzen2_1. Финансовая отчетность 12" xfId="994"/>
    <cellStyle name="_B6.5 Payroll test of controlls_Uzen2_1. Финансовая отчетность 12 2" xfId="995"/>
    <cellStyle name="_B6.5 Payroll test of controlls_Uzen2_1. Финансовая отчетность 12_Расходы" xfId="996"/>
    <cellStyle name="_B6.5 Payroll test of controlls_Uzen2_1. Финансовая отчетность 13" xfId="997"/>
    <cellStyle name="_B6.5 Payroll test of controlls_Uzen2_1. Финансовая отчетность 2" xfId="998"/>
    <cellStyle name="_B6.5 Payroll test of controlls_Uzen2_1. Финансовая отчетность 2 2" xfId="999"/>
    <cellStyle name="_B6.5 Payroll test of controlls_Uzen2_1. Финансовая отчетность 2_Расходы" xfId="1000"/>
    <cellStyle name="_B6.5 Payroll test of controlls_Uzen2_1. Финансовая отчетность 3" xfId="1001"/>
    <cellStyle name="_B6.5 Payroll test of controlls_Uzen2_1. Финансовая отчетность 3 2" xfId="1002"/>
    <cellStyle name="_B6.5 Payroll test of controlls_Uzen2_1. Финансовая отчетность 3_Расходы" xfId="1003"/>
    <cellStyle name="_B6.5 Payroll test of controlls_Uzen2_1. Финансовая отчетность 4" xfId="1004"/>
    <cellStyle name="_B6.5 Payroll test of controlls_Uzen2_1. Финансовая отчетность 4 2" xfId="1005"/>
    <cellStyle name="_B6.5 Payroll test of controlls_Uzen2_1. Финансовая отчетность 4_Расходы" xfId="1006"/>
    <cellStyle name="_B6.5 Payroll test of controlls_Uzen2_1. Финансовая отчетность 5" xfId="1007"/>
    <cellStyle name="_B6.5 Payroll test of controlls_Uzen2_1. Финансовая отчетность 5 2" xfId="1008"/>
    <cellStyle name="_B6.5 Payroll test of controlls_Uzen2_1. Финансовая отчетность 5_Расходы" xfId="1009"/>
    <cellStyle name="_B6.5 Payroll test of controlls_Uzen2_1. Финансовая отчетность 6" xfId="1010"/>
    <cellStyle name="_B6.5 Payroll test of controlls_Uzen2_1. Финансовая отчетность 6 2" xfId="1011"/>
    <cellStyle name="_B6.5 Payroll test of controlls_Uzen2_1. Финансовая отчетность 6_Расходы" xfId="1012"/>
    <cellStyle name="_B6.5 Payroll test of controlls_Uzen2_1. Финансовая отчетность 7" xfId="1013"/>
    <cellStyle name="_B6.5 Payroll test of controlls_Uzen2_1. Финансовая отчетность 7 2" xfId="1014"/>
    <cellStyle name="_B6.5 Payroll test of controlls_Uzen2_1. Финансовая отчетность 7_Расходы" xfId="1015"/>
    <cellStyle name="_B6.5 Payroll test of controlls_Uzen2_1. Финансовая отчетность 8" xfId="1016"/>
    <cellStyle name="_B6.5 Payroll test of controlls_Uzen2_1. Финансовая отчетность 8 2" xfId="1017"/>
    <cellStyle name="_B6.5 Payroll test of controlls_Uzen2_1. Финансовая отчетность 8_Расходы" xfId="1018"/>
    <cellStyle name="_B6.5 Payroll test of controlls_Uzen2_1. Финансовая отчетность 9" xfId="1019"/>
    <cellStyle name="_B6.5 Payroll test of controlls_Uzen2_1. Финансовая отчетность 9 2" xfId="1020"/>
    <cellStyle name="_B6.5 Payroll test of controlls_Uzen2_1. Финансовая отчетность 9_Расходы" xfId="1021"/>
    <cellStyle name="_B6.5 Payroll test of controlls_Uzen2_1. Финансовая отчетность_Расходы" xfId="1022"/>
    <cellStyle name="_B6.5 Payroll test of controlls_Uzen2_10_ДвижениеОС" xfId="1023"/>
    <cellStyle name="_B6.5 Payroll test of controlls_Uzen2_10_ДвижениеОС (2)" xfId="1024"/>
    <cellStyle name="_B6.5 Payroll test of controlls_Uzen2_10_ДвижениеОС (2) 2" xfId="1025"/>
    <cellStyle name="_B6.5 Payroll test of controlls_Uzen2_10_ДвижениеОС 2" xfId="1026"/>
    <cellStyle name="_B6.5 Payroll test of controlls_Uzen2_11_расшифровкаОС" xfId="1027"/>
    <cellStyle name="_B6.5 Payroll test of controlls_Uzen2_11_расшифровкаОС 2" xfId="1028"/>
    <cellStyle name="_B6.5 Payroll test of controlls_Uzen2_12_ПоступленияОС" xfId="1029"/>
    <cellStyle name="_B6.5 Payroll test of controlls_Uzen2_12_ПоступленияОС 2" xfId="1030"/>
    <cellStyle name="_B6.5 Payroll test of controlls_Uzen2_30_движениеТМЗ" xfId="1031"/>
    <cellStyle name="_B6.5 Payroll test of controlls_Uzen2_30_движениеТМЗ 2" xfId="1032"/>
    <cellStyle name="_B6.5 Payroll test of controlls_Uzen2_CAP_Nursat аудит2010" xfId="1033"/>
    <cellStyle name="_B6.5 Payroll test of controlls_Uzen2_CAP_Nursat аудит2010 2" xfId="1034"/>
    <cellStyle name="_B6.5 Payroll test of controlls_Uzen2_Impairment test_TTG 2008 Jamilya" xfId="1035"/>
    <cellStyle name="_B6.5 Payroll test of controlls_Uzen2_Q1. Loans_30-Jun-09" xfId="1036"/>
    <cellStyle name="_B6.5 Payroll test of controlls_Uzen2_Q1. Loans_30-Jun-09 2" xfId="1037"/>
    <cellStyle name="_B6.5 Payroll test of controlls_Uzen2_Лист1" xfId="1038"/>
    <cellStyle name="_B6.5 Payroll test of controlls_Uzen2_Лист1 2" xfId="1039"/>
    <cellStyle name="_B6.5 Payroll test of controlls_Uzen2_Лист3" xfId="1040"/>
    <cellStyle name="_B6.5 Payroll test of controlls_Uzen2_Лист3 2" xfId="1041"/>
    <cellStyle name="_B6.5 Payroll test of controlls_Uzen2_Расходы" xfId="1042"/>
    <cellStyle name="_Balance as of 31.12.06" xfId="1043"/>
    <cellStyle name="_BD template" xfId="1044"/>
    <cellStyle name="_BD_template" xfId="1045"/>
    <cellStyle name="_BGI" xfId="1046"/>
    <cellStyle name="_Book1" xfId="1047"/>
    <cellStyle name="_Book1 2" xfId="1048"/>
    <cellStyle name="_Book1 3" xfId="1049"/>
    <cellStyle name="_Book11" xfId="1050"/>
    <cellStyle name="_Book13" xfId="1051"/>
    <cellStyle name="_Book1-TO delete" xfId="1052"/>
    <cellStyle name="_Book1-TO delete 10" xfId="1053"/>
    <cellStyle name="_Book1-TO delete 2" xfId="1054"/>
    <cellStyle name="_Book1-TO delete 3" xfId="1055"/>
    <cellStyle name="_Book1-TO delete 4" xfId="1056"/>
    <cellStyle name="_Book1-TO delete 5" xfId="1057"/>
    <cellStyle name="_Book1-TO delete 6" xfId="1058"/>
    <cellStyle name="_Book1-TO delete 7" xfId="1059"/>
    <cellStyle name="_Book1-TO delete 8" xfId="1060"/>
    <cellStyle name="_Book1-TO delete 9" xfId="1061"/>
    <cellStyle name="_Book1-TO delete_1. Финансовая отчетность" xfId="1062"/>
    <cellStyle name="_Book1-TO delete_1. Финансовая отчетность 10" xfId="1063"/>
    <cellStyle name="_Book1-TO delete_1. Финансовая отчетность 11" xfId="1064"/>
    <cellStyle name="_Book1-TO delete_1. Финансовая отчетность 12" xfId="1065"/>
    <cellStyle name="_Book1-TO delete_1. Финансовая отчетность 2" xfId="1066"/>
    <cellStyle name="_Book1-TO delete_1. Финансовая отчетность 3" xfId="1067"/>
    <cellStyle name="_Book1-TO delete_1. Финансовая отчетность 4" xfId="1068"/>
    <cellStyle name="_Book1-TO delete_1. Финансовая отчетность 5" xfId="1069"/>
    <cellStyle name="_Book1-TO delete_1. Финансовая отчетность 6" xfId="1070"/>
    <cellStyle name="_Book1-TO delete_1. Финансовая отчетность 7" xfId="1071"/>
    <cellStyle name="_Book1-TO delete_1. Финансовая отчетность 8" xfId="1072"/>
    <cellStyle name="_Book1-TO delete_1. Финансовая отчетность 9" xfId="1073"/>
    <cellStyle name="_Book1-TO delete_10_ДвижениеОС" xfId="1074"/>
    <cellStyle name="_Book1-TO delete_10_ДвижениеОС (2)" xfId="1075"/>
    <cellStyle name="_Book1-TO delete_11_расшифровкаОС" xfId="1076"/>
    <cellStyle name="_Book1-TO delete_12_ПоступленияОС" xfId="1077"/>
    <cellStyle name="_Book1-TO delete_30_движениеТМЗ" xfId="1078"/>
    <cellStyle name="_Book1-TO delete_CAP_Nursat аудит2010" xfId="1079"/>
    <cellStyle name="_Book1-TO delete_Q1. Loans_30-Jun-09" xfId="1080"/>
    <cellStyle name="_Book1-TO delete_Лист1" xfId="1081"/>
    <cellStyle name="_Book1-TO delete_Лист3" xfId="1082"/>
    <cellStyle name="_Book3" xfId="1083"/>
    <cellStyle name="_Book3 2" xfId="1084"/>
    <cellStyle name="_Budget Assumption OB 2005" xfId="1085"/>
    <cellStyle name="_C. Cash &amp; equivalents 5m 2006" xfId="1086"/>
    <cellStyle name="_C. Cash 2004" xfId="1087"/>
    <cellStyle name="_C. Cash 2004 10" xfId="1088"/>
    <cellStyle name="_C. Cash 2004 2" xfId="1089"/>
    <cellStyle name="_C. Cash 2004 3" xfId="1090"/>
    <cellStyle name="_C. Cash 2004 4" xfId="1091"/>
    <cellStyle name="_C. Cash 2004 5" xfId="1092"/>
    <cellStyle name="_C. Cash 2004 6" xfId="1093"/>
    <cellStyle name="_C. Cash 2004 7" xfId="1094"/>
    <cellStyle name="_C. Cash 2004 8" xfId="1095"/>
    <cellStyle name="_C. Cash 2004 9" xfId="1096"/>
    <cellStyle name="_C. Cash 2004_1. Финансовая отчетность" xfId="1097"/>
    <cellStyle name="_C. Cash 2004_1. Финансовая отчетность 10" xfId="1098"/>
    <cellStyle name="_C. Cash 2004_1. Финансовая отчетность 11" xfId="1099"/>
    <cellStyle name="_C. Cash 2004_1. Финансовая отчетность 12" xfId="1100"/>
    <cellStyle name="_C. Cash 2004_1. Финансовая отчетность 2" xfId="1101"/>
    <cellStyle name="_C. Cash 2004_1. Финансовая отчетность 3" xfId="1102"/>
    <cellStyle name="_C. Cash 2004_1. Финансовая отчетность 4" xfId="1103"/>
    <cellStyle name="_C. Cash 2004_1. Финансовая отчетность 5" xfId="1104"/>
    <cellStyle name="_C. Cash 2004_1. Финансовая отчетность 6" xfId="1105"/>
    <cellStyle name="_C. Cash 2004_1. Финансовая отчетность 7" xfId="1106"/>
    <cellStyle name="_C. Cash 2004_1. Финансовая отчетность 8" xfId="1107"/>
    <cellStyle name="_C. Cash 2004_1. Финансовая отчетность 9" xfId="1108"/>
    <cellStyle name="_C. Cash 2004_10_ДвижениеОС" xfId="1109"/>
    <cellStyle name="_C. Cash 2004_10_ДвижениеОС (2)" xfId="1110"/>
    <cellStyle name="_C. Cash 2004_11_расшифровкаОС" xfId="1111"/>
    <cellStyle name="_C. Cash 2004_12_ПоступленияОС" xfId="1112"/>
    <cellStyle name="_C. Cash 2004_30_движениеТМЗ" xfId="1113"/>
    <cellStyle name="_C. Cash 2004_CAP_Nursat аудит2010" xfId="1114"/>
    <cellStyle name="_C. Cash 2004_Q1. Loans_30-Jun-09" xfId="1115"/>
    <cellStyle name="_C. Cash 2004_Лист1" xfId="1116"/>
    <cellStyle name="_C. Cash 2004_Лист3" xfId="1117"/>
    <cellStyle name="_C.10" xfId="1118"/>
    <cellStyle name="_C.100-Lead" xfId="1119"/>
    <cellStyle name="_C.Cash" xfId="1120"/>
    <cellStyle name="_C.Cash_TTG_YE" xfId="1121"/>
    <cellStyle name="_C.Cash_TTG_YE_Impairment test_TTG 2008 Jamilya" xfId="1122"/>
    <cellStyle name="_C.Cash_TTG_YE_Копия Goodwill impairment test_Jul30 08с изменениями5555" xfId="1123"/>
    <cellStyle name="_C.Cash_TTG_YE_Копия Копия Goodwill impairment test_Jul30 08с изменениями5555" xfId="1124"/>
    <cellStyle name="_C03. A4.100 TS 2007_12m (final)" xfId="1125"/>
    <cellStyle name="_CAP" xfId="1126"/>
    <cellStyle name="_CAP - AIT 16.11.06" xfId="1127"/>
    <cellStyle name="_CAP KCS 2005" xfId="1128"/>
    <cellStyle name="_CAP KCS 2006" xfId="1129"/>
    <cellStyle name="_CAP RIP" xfId="1130"/>
    <cellStyle name="_CAP_2007_AES Eki" xfId="1131"/>
    <cellStyle name="_CAP_Nursat_9m 2008 г" xfId="1132"/>
    <cellStyle name="_CAP_TH KMG HO_2007_final" xfId="1133"/>
    <cellStyle name="_CAP_YE_TTG" xfId="1134"/>
    <cellStyle name="_CAP_YE_TХ" xfId="1135"/>
    <cellStyle name="_CAP_Ак-Жайык_2007" xfId="1136"/>
    <cellStyle name="_CAP-AIT(1)" xfId="1137"/>
    <cellStyle name="_CAP-AlmatyGas" xfId="1138"/>
    <cellStyle name="_CAP-AlmatyGas_AGK" xfId="1139"/>
    <cellStyle name="_CAP-AlmatyGas1АГС-С" xfId="1140"/>
    <cellStyle name="_Capital Commitments MTS" xfId="1141"/>
    <cellStyle name="_CASH" xfId="1142"/>
    <cellStyle name="_Cash &amp; equivalents 5m 2006" xfId="1143"/>
    <cellStyle name="_cash flows" xfId="1144"/>
    <cellStyle name="_CFS (Движение денег 6мес05)" xfId="1145"/>
    <cellStyle name="_CFS_2005 workings_last" xfId="1146"/>
    <cellStyle name="_CFS_2005 workings_last 10" xfId="1147"/>
    <cellStyle name="_CFS_2005 workings_last 2" xfId="1148"/>
    <cellStyle name="_CFS_2005 workings_last 3" xfId="1149"/>
    <cellStyle name="_CFS_2005 workings_last 4" xfId="1150"/>
    <cellStyle name="_CFS_2005 workings_last 5" xfId="1151"/>
    <cellStyle name="_CFS_2005 workings_last 6" xfId="1152"/>
    <cellStyle name="_CFS_2005 workings_last 7" xfId="1153"/>
    <cellStyle name="_CFS_2005 workings_last 8" xfId="1154"/>
    <cellStyle name="_CFS_2005 workings_last 9" xfId="1155"/>
    <cellStyle name="_CFS_2005 workings_last_1. Финансовая отчетность" xfId="1156"/>
    <cellStyle name="_CFS_2005 workings_last_1. Финансовая отчетность 10" xfId="1157"/>
    <cellStyle name="_CFS_2005 workings_last_1. Финансовая отчетность 11" xfId="1158"/>
    <cellStyle name="_CFS_2005 workings_last_1. Финансовая отчетность 12" xfId="1159"/>
    <cellStyle name="_CFS_2005 workings_last_1. Финансовая отчетность 2" xfId="1160"/>
    <cellStyle name="_CFS_2005 workings_last_1. Финансовая отчетность 3" xfId="1161"/>
    <cellStyle name="_CFS_2005 workings_last_1. Финансовая отчетность 4" xfId="1162"/>
    <cellStyle name="_CFS_2005 workings_last_1. Финансовая отчетность 5" xfId="1163"/>
    <cellStyle name="_CFS_2005 workings_last_1. Финансовая отчетность 6" xfId="1164"/>
    <cellStyle name="_CFS_2005 workings_last_1. Финансовая отчетность 7" xfId="1165"/>
    <cellStyle name="_CFS_2005 workings_last_1. Финансовая отчетность 8" xfId="1166"/>
    <cellStyle name="_CFS_2005 workings_last_1. Финансовая отчетность 9" xfId="1167"/>
    <cellStyle name="_CFS_2005 workings_last_10_ДвижениеОС" xfId="1168"/>
    <cellStyle name="_CFS_2005 workings_last_10_ДвижениеОС (2)" xfId="1169"/>
    <cellStyle name="_CFS_2005 workings_last_11_расшифровкаОС" xfId="1170"/>
    <cellStyle name="_CFS_2005 workings_last_12_ПоступленияОС" xfId="1171"/>
    <cellStyle name="_CFS_2005 workings_last_30_движениеТМЗ" xfId="1172"/>
    <cellStyle name="_CFS_2005 workings_last_CAP_Nursat аудит2010" xfId="1173"/>
    <cellStyle name="_CFS_2005 workings_last_Q1. Loans_30-Jun-09" xfId="1174"/>
    <cellStyle name="_CFS_2005 workings_last_Лист1" xfId="1175"/>
    <cellStyle name="_CFS_2005 workings_last_Лист3" xfId="1176"/>
    <cellStyle name="_Cili_2003 Budget Chigen" xfId="1177"/>
    <cellStyle name="_CIT" xfId="1178"/>
    <cellStyle name="_CIT matching" xfId="1179"/>
    <cellStyle name="_Comma" xfId="1180"/>
    <cellStyle name="_Comparative analysis of PBC reports dd 3 may" xfId="1181"/>
    <cellStyle name="_CONV_FILE_DEC_2006" xfId="1182"/>
    <cellStyle name="_CONV_FILE_MAR_2008" xfId="1183"/>
    <cellStyle name="_Conversion Maik-West" xfId="1184"/>
    <cellStyle name="_Conversion Maik-West ER" xfId="1185"/>
    <cellStyle name="_Copy of CFS 2005" xfId="1186"/>
    <cellStyle name="_Copy of Обеспечение ГСМ -08 10 07 (2)" xfId="1187"/>
    <cellStyle name="_COS" xfId="1188"/>
    <cellStyle name="_COS 2" xfId="1189"/>
    <cellStyle name="_COS_10_ДвижениеОС" xfId="1190"/>
    <cellStyle name="_COS_10_ДвижениеОС (2)" xfId="1191"/>
    <cellStyle name="_COS_11_расшифровкаОС" xfId="1192"/>
    <cellStyle name="_COS_12_ПоступленияОС" xfId="1193"/>
    <cellStyle name="_COS_30_движениеТМЗ" xfId="1194"/>
    <cellStyle name="_COS_CAP_Nursat аудит2010" xfId="1195"/>
    <cellStyle name="_COS_Лист1" xfId="1196"/>
    <cellStyle name="_COS_Лист3" xfId="1197"/>
    <cellStyle name="_Currency" xfId="1198"/>
    <cellStyle name="_Currency_Senior Notes April 3" xfId="1199"/>
    <cellStyle name="_Currency_Senior Notes April 3 2" xfId="1200"/>
    <cellStyle name="_CurrencySpace" xfId="1201"/>
    <cellStyle name="_Data" xfId="1202"/>
    <cellStyle name="_DD Site restoration 5MTD2006" xfId="1203"/>
    <cellStyle name="_Deferred TTG files 2006" xfId="1204"/>
    <cellStyle name="_E&amp;P CAP 31.12.2005" xfId="1205"/>
    <cellStyle name="_E&amp;P CAP 31.12.2006" xfId="1206"/>
    <cellStyle name="_E&amp;P KMG reporting package 2006_client" xfId="1207"/>
    <cellStyle name="_E.100_Lead" xfId="1208"/>
    <cellStyle name="_E.130 ARC" xfId="1209"/>
    <cellStyle name="_E.650" xfId="1210"/>
    <cellStyle name="_E.700" xfId="1211"/>
    <cellStyle name="_E.AR_Nursat_2008" xfId="1212"/>
    <cellStyle name="_E.Receivables_A-Zh_2006" xfId="1213"/>
    <cellStyle name="_E.Receivables_RG" xfId="1214"/>
    <cellStyle name="_E.Receivables_TTG" xfId="1215"/>
    <cellStyle name="_E_130" xfId="1216"/>
    <cellStyle name="_E05. K.Fixed Assets_KSS_31.12.07" xfId="1217"/>
    <cellStyle name="_E05. Q.Loans_KSS_YE" xfId="1218"/>
    <cellStyle name="_E1.Receivables_KMG Alatau" xfId="1219"/>
    <cellStyle name="_E1.Receivables_KMG Alatau_YE" xfId="1220"/>
    <cellStyle name="_E-100" xfId="1221"/>
    <cellStyle name="_E100_LS_Disclosure" xfId="1222"/>
    <cellStyle name="_E100_LS_Disclosure_Impairment test_TTG 2008 Jamilya" xfId="1223"/>
    <cellStyle name="_E100_LS_Disclosure_Копия Goodwill impairment test_Jul30 08с изменениями5555" xfId="1224"/>
    <cellStyle name="_E100_LS_Disclosure_Копия Копия Goodwill impairment test_Jul30 08с изменениями5555" xfId="1225"/>
    <cellStyle name="_E130.xlsЕржану" xfId="1226"/>
    <cellStyle name="_E2 .Advances paid_KMG Alatau_YE" xfId="1227"/>
    <cellStyle name="_E2.Advances paid_KMG Alatau_YE" xfId="1228"/>
    <cellStyle name="_E300" xfId="1229"/>
    <cellStyle name="_E300_Impairment test_TTG 2008 Jamilya" xfId="1230"/>
    <cellStyle name="_E300_Копия Goodwill impairment test_Jul30 08с изменениями5555" xfId="1231"/>
    <cellStyle name="_E300_Копия Копия Goodwill impairment test_Jul30 08с изменениями5555" xfId="1232"/>
    <cellStyle name="_E800" xfId="1233"/>
    <cellStyle name="_E800_Impairment test_TTG 2008 Jamilya" xfId="1234"/>
    <cellStyle name="_E800_Копия Goodwill impairment test_Jul30 08с изменениями5555" xfId="1235"/>
    <cellStyle name="_E800_Копия Копия Goodwill impairment test_Jul30 08с изменениями5555" xfId="1236"/>
    <cellStyle name="_Eki Conv Jul 07" xfId="1237"/>
    <cellStyle name="_Eki_Budget_2006_2007 16 11 05" xfId="1238"/>
    <cellStyle name="_Ekibastuz FAS 109 Template 8Nov05" xfId="1239"/>
    <cellStyle name="_Elimination" xfId="1240"/>
    <cellStyle name="_Eliminations AES Maik - MW" xfId="1241"/>
    <cellStyle name="_Elvira-Payroll_LATEST" xfId="1242"/>
    <cellStyle name="_Elvira-Payroll_LATEST 2" xfId="1243"/>
    <cellStyle name="_Elvira-Payroll_LATEST 3" xfId="1244"/>
    <cellStyle name="_Elvira-Payroll_LATEST_Impairment test_TTG 2008 Jamilya" xfId="1245"/>
    <cellStyle name="_Elvira-Payroll_LATEST_Q1. Loans_30-Jun-09" xfId="1246"/>
    <cellStyle name="_Elvira-Payroll_LATEST_Q1. Loans_30-Jun-09 2" xfId="1247"/>
    <cellStyle name="_EPS Oct01Bud" xfId="1248"/>
    <cellStyle name="_EPT (14 feb)" xfId="1249"/>
    <cellStyle name="_Exhibits for CAP BTAI" xfId="1250"/>
    <cellStyle name="_Exhibits for CAP BTAI_Impairment test_TTG 2008 Jamilya" xfId="1251"/>
    <cellStyle name="_Exhibits for CAP BTAI_Копия Goodwill impairment test_Jul30 08с изменениями5555" xfId="1252"/>
    <cellStyle name="_Exhibits for CAP BTAI_Копия Копия Goodwill impairment test_Jul30 08с изменениями5555" xfId="1253"/>
    <cellStyle name="_F  Investments 6 m 2005" xfId="1254"/>
    <cellStyle name="_F  Investments 6 m 2006" xfId="1255"/>
    <cellStyle name="_F. Inventory_RG Group_2006" xfId="1256"/>
    <cellStyle name="_FA" xfId="1257"/>
    <cellStyle name="_FA Adjustment 1999-2003_1" xfId="1258"/>
    <cellStyle name="_FA, CIP (3)" xfId="1259"/>
    <cellStyle name="_FC Template" xfId="1260"/>
    <cellStyle name="_Fin Aid дисконтирование" xfId="1261"/>
    <cellStyle name="_final_Информация для аудиторов за 12 мес 2008г" xfId="1262"/>
    <cellStyle name="_For Elvira" xfId="1263"/>
    <cellStyle name="_ForecastToday v4" xfId="1264"/>
    <cellStyle name="_Forex_TTG_2007" xfId="1265"/>
    <cellStyle name="_FS " xfId="1266"/>
    <cellStyle name="_FS 2005 (Сверка с оборотносальдовой)" xfId="1267"/>
    <cellStyle name="_FS 30 June 2006" xfId="1268"/>
    <cellStyle name="_FS 30 June 2006 (final version)" xfId="1269"/>
    <cellStyle name="_FS and Disclosures" xfId="1270"/>
    <cellStyle name="_FS Check List_June 2006 07_Nov_06" xfId="1271"/>
    <cellStyle name="_Fu.2006 Inventory Uzen " xfId="1272"/>
    <cellStyle name="_G. Prepaid expenses and other assets_RG" xfId="1273"/>
    <cellStyle name="_G. Prepaid Expenses and other assets_TTG" xfId="1274"/>
    <cellStyle name="_GM on Utexam loan" xfId="1275"/>
    <cellStyle name="_GM on Utexam loan 10" xfId="1276"/>
    <cellStyle name="_GM on Utexam loan 2" xfId="1277"/>
    <cellStyle name="_GM on Utexam loan 3" xfId="1278"/>
    <cellStyle name="_GM on Utexam loan 4" xfId="1279"/>
    <cellStyle name="_GM on Utexam loan 5" xfId="1280"/>
    <cellStyle name="_GM on Utexam loan 6" xfId="1281"/>
    <cellStyle name="_GM on Utexam loan 7" xfId="1282"/>
    <cellStyle name="_GM on Utexam loan 8" xfId="1283"/>
    <cellStyle name="_GM on Utexam loan 9" xfId="1284"/>
    <cellStyle name="_GM on Utexam loan_1. Финансовая отчетность" xfId="1285"/>
    <cellStyle name="_GM on Utexam loan_1. Финансовая отчетность 10" xfId="1286"/>
    <cellStyle name="_GM on Utexam loan_1. Финансовая отчетность 11" xfId="1287"/>
    <cellStyle name="_GM on Utexam loan_1. Финансовая отчетность 12" xfId="1288"/>
    <cellStyle name="_GM on Utexam loan_1. Финансовая отчетность 2" xfId="1289"/>
    <cellStyle name="_GM on Utexam loan_1. Финансовая отчетность 3" xfId="1290"/>
    <cellStyle name="_GM on Utexam loan_1. Финансовая отчетность 4" xfId="1291"/>
    <cellStyle name="_GM on Utexam loan_1. Финансовая отчетность 5" xfId="1292"/>
    <cellStyle name="_GM on Utexam loan_1. Финансовая отчетность 6" xfId="1293"/>
    <cellStyle name="_GM on Utexam loan_1. Финансовая отчетность 7" xfId="1294"/>
    <cellStyle name="_GM on Utexam loan_1. Финансовая отчетность 8" xfId="1295"/>
    <cellStyle name="_GM on Utexam loan_1. Финансовая отчетность 9" xfId="1296"/>
    <cellStyle name="_GM on Utexam loan_10_ДвижениеОС" xfId="1297"/>
    <cellStyle name="_GM on Utexam loan_10_ДвижениеОС (2)" xfId="1298"/>
    <cellStyle name="_GM on Utexam loan_11_расшифровкаОС" xfId="1299"/>
    <cellStyle name="_GM on Utexam loan_12_ПоступленияОС" xfId="1300"/>
    <cellStyle name="_GM on Utexam loan_30_движениеТМЗ" xfId="1301"/>
    <cellStyle name="_GM on Utexam loan_CAP_Nursat аудит2010" xfId="1302"/>
    <cellStyle name="_GM on Utexam loan_Q1. Loans_30-Jun-09" xfId="1303"/>
    <cellStyle name="_GM on Utexam loan_Лист1" xfId="1304"/>
    <cellStyle name="_GM on Utexam loan_Лист3" xfId="1305"/>
    <cellStyle name="_Granbury-F-Machine" xfId="1306"/>
    <cellStyle name="_Granite" xfId="1307"/>
    <cellStyle name="_Gulliay Dec4" xfId="1308"/>
    <cellStyle name="_H Investment in associates 2005" xfId="1309"/>
    <cellStyle name="_header_grey" xfId="1310"/>
    <cellStyle name="_header_grey 2" xfId="1311"/>
    <cellStyle name="_header_italic" xfId="1312"/>
    <cellStyle name="_header_italic 2" xfId="1313"/>
    <cellStyle name="_header_vertical" xfId="1314"/>
    <cellStyle name="_header_vertical 2" xfId="1315"/>
    <cellStyle name="_header_vertical 2 2" xfId="1316"/>
    <cellStyle name="_header_vertical 3" xfId="1317"/>
    <cellStyle name="_header_vertical 3 2" xfId="1318"/>
    <cellStyle name="_header_vertical 4" xfId="1319"/>
    <cellStyle name="_header_vertical 4 2" xfId="1320"/>
    <cellStyle name="_header_vertical 5" xfId="1321"/>
    <cellStyle name="_IA" xfId="1322"/>
    <cellStyle name="_ICA 12 A4.100 TS 2006 FS 27 01 07" xfId="1323"/>
    <cellStyle name="_IFRS 2001-2006 6mnth_Sept_15_2006 unshared" xfId="1324"/>
    <cellStyle name="_Impairment test" xfId="1325"/>
    <cellStyle name="_Interest income received (2)" xfId="1326"/>
    <cellStyle name="_Intracompany Settlements" xfId="1327"/>
    <cellStyle name="_Inventory" xfId="1328"/>
    <cellStyle name="_Inventory reserve-PBC" xfId="1329"/>
    <cellStyle name="_Ironwood" xfId="1330"/>
    <cellStyle name="_Ironwood_LB36a" xfId="1331"/>
    <cellStyle name="_IT_Plan" xfId="1332"/>
    <cellStyle name="_J.100 - Fin Aid, Loans" xfId="1333"/>
    <cellStyle name="_K Property, plant and equipment 2005_07.03.06" xfId="1334"/>
    <cellStyle name="_K. PP&amp;E 2006 (RG) - 7 May" xfId="1335"/>
    <cellStyle name="_K. PP&amp;E 2006 (TTG) - 7 May" xfId="1336"/>
    <cellStyle name="_K. PP&amp;E cost model_2002-2004" xfId="1337"/>
    <cellStyle name="_K.2. PPE movemement disclosure 2005" xfId="1338"/>
    <cellStyle name="_K.300" xfId="1339"/>
    <cellStyle name="_K.300 2" xfId="1340"/>
    <cellStyle name="_K.300 3" xfId="1341"/>
    <cellStyle name="_K.300_FA Mvmt" xfId="1342"/>
    <cellStyle name="_K.300_PPE Movement" xfId="1343"/>
    <cellStyle name="_K.410" xfId="1344"/>
    <cellStyle name="_K.PPE 2007 MTS" xfId="1345"/>
    <cellStyle name="_K.PPE_31.12.2008_trash" xfId="1346"/>
    <cellStyle name="_KMG reporting package 2008- ТОО АНПЗ" xfId="1347"/>
    <cellStyle name="_KTG consolidation H1 2006 (PBC)" xfId="1348"/>
    <cellStyle name="_L Intangible assets 2005" xfId="1349"/>
    <cellStyle name="_LAST Информация для АУДИТА за 9 месяцев 2007 года-22.10.07 rustem" xfId="1350"/>
    <cellStyle name="_Maik_2008_05_1.TB_01_07_08" xfId="1351"/>
    <cellStyle name="_Maikuben West - AJE#9" xfId="1352"/>
    <cellStyle name="_Materiality matrix" xfId="1353"/>
    <cellStyle name="_MFR_June 08_Maik_NL" xfId="1354"/>
    <cellStyle name="_Multiple" xfId="1355"/>
    <cellStyle name="_MultipleSpace" xfId="1356"/>
    <cellStyle name="_MW_2008-09 19_12_07_resubmit" xfId="1357"/>
    <cellStyle name="_N.3 Employee Liabilities" xfId="1358"/>
    <cellStyle name="_N.AP_Nursat_2008" xfId="1359"/>
    <cellStyle name="_N_lead" xfId="1360"/>
    <cellStyle name="_N1.Accounts Payable (YE_2007)" xfId="1361"/>
    <cellStyle name="_N1.Payables" xfId="1362"/>
    <cellStyle name="_N1.Payables_KMG Alatau_YE" xfId="1363"/>
    <cellStyle name="_N-100" xfId="1364"/>
    <cellStyle name="_N100,N160,E100,E110" xfId="1365"/>
    <cellStyle name="_NA_IS" xfId="1366"/>
    <cellStyle name="_NBCC_Budget_final_2002" xfId="1367"/>
    <cellStyle name="_Notes - NPV and movement in 9 month 2007 - Tesmek" xfId="1368"/>
    <cellStyle name="_O Deferred tax ActarisMadina" xfId="1369"/>
    <cellStyle name="_O taxes RUELE 2006" xfId="1370"/>
    <cellStyle name="_O. Taxes -02 Yassy" xfId="1371"/>
    <cellStyle name="_O. Taxes -02 Yassy_®взҐв ”…‚ђЂ‹њ 2007" xfId="1372"/>
    <cellStyle name="_O. Taxes -02 Yassy_®взҐв ЊЂђ’ 2007" xfId="1373"/>
    <cellStyle name="_O. Taxes -02 Yassy_®взсв ЂЏђ…‹њ 2007" xfId="1374"/>
    <cellStyle name="_O. Taxes -02 Yassy_2006 Листы по зарплате" xfId="1375"/>
    <cellStyle name="_O. Taxes -02 Yassy_9.4_12M2007_12M2006" xfId="1376"/>
    <cellStyle name="_O. Taxes -02 Yassy_CHECK" xfId="1377"/>
    <cellStyle name="_O. Taxes -02 Yassy_Report_2006_годовая_филиалы" xfId="1378"/>
    <cellStyle name="_O. Taxes -02 Yassy_акку  формы по зарплате аудит 2006" xfId="1379"/>
    <cellStyle name="_O. Taxes -02 Yassy_Астана Март 2007" xfId="1380"/>
    <cellStyle name="_O. Taxes -02 Yassy_Астана Январь 2007" xfId="1381"/>
    <cellStyle name="_O. Taxes -02 Yassy_Аудит за янв свод 2007" xfId="1382"/>
    <cellStyle name="_O. Taxes -02 Yassy_аудит приложения за дек ф 9 " xfId="1383"/>
    <cellStyle name="_O. Taxes -02 Yassy_Аудит свод ВЦМ 0207" xfId="1384"/>
    <cellStyle name="_O. Taxes -02 Yassy_Аудит свод ВЦМ 2007 ИСПРАВЛЕНИЯ" xfId="1385"/>
    <cellStyle name="_O. Taxes -02 Yassy_БЦМ по зарплате аудит 2007" xfId="1386"/>
    <cellStyle name="_O. Taxes -02 Yassy_В корпорацию форма 9" xfId="1387"/>
    <cellStyle name="_O. Taxes -02 Yassy_ВЦМ формы по зарплате аудит 2006" xfId="1388"/>
    <cellStyle name="_O. Taxes -02 Yassy_Годовые формы МСФО 2007год" xfId="1389"/>
    <cellStyle name="_O. Taxes -02 Yassy_Годовые формы МСФО 2007год (3)" xfId="1390"/>
    <cellStyle name="_O. Taxes -02 Yassy_Годовые формы МСФО 2007годк" xfId="1391"/>
    <cellStyle name="_O. Taxes -02 Yassy_жанка 18,01 вх формы по зарплате ауд 2006" xfId="1392"/>
    <cellStyle name="_O. Taxes -02 Yassy_жгок аудит.приложения за дек ф.9." xfId="1393"/>
    <cellStyle name="_O. Taxes -02 Yassy_Заработная плата" xfId="1394"/>
    <cellStyle name="_O. Taxes -02 Yassy_Зарплата ВЦМ.2007" xfId="1395"/>
    <cellStyle name="_O. Taxes -02 Yassy_Зарплата за февраль ф  9-2а" xfId="1396"/>
    <cellStyle name="_O. Taxes -02 Yassy_Зарплата за февраль ф 9-2б" xfId="1397"/>
    <cellStyle name="_O. Taxes -02 Yassy_Зарплата за февраль ф 9-2в" xfId="1398"/>
    <cellStyle name="_O. Taxes -02 Yassy_Зарплата за февраль ф 9-2г " xfId="1399"/>
    <cellStyle name="_O. Taxes -02 Yassy_Зарплата свод ВЦМ.2007" xfId="1400"/>
    <cellStyle name="_O. Taxes -02 Yassy_зарплата ф.9-2а" xfId="1401"/>
    <cellStyle name="_O. Taxes -02 Yassy_Зарплата ф.9-2б" xfId="1402"/>
    <cellStyle name="_O. Taxes -02 Yassy_Зарплата ф.9-2в" xfId="1403"/>
    <cellStyle name="_O. Taxes -02 Yassy_Зарплата ф9-2г" xfId="1404"/>
    <cellStyle name="_O. Taxes -02 Yassy_КЛМЗ формы по зарпл аудит 2007 расч нов" xfId="1405"/>
    <cellStyle name="_O. Taxes -02 Yassy_Копия МСФО 2007 МАРТ07" xfId="1406"/>
    <cellStyle name="_O. Taxes -02 Yassy_Копия формы по зарплате аудит 2006 (2)" xfId="1407"/>
    <cellStyle name="_O. Taxes -02 Yassy_Копия формы по зарплате аудит 2007" xfId="1408"/>
    <cellStyle name="_O. Taxes -02 Yassy_кцм Формы МСФО по зп аудит 2006 новый" xfId="1409"/>
    <cellStyle name="_O. Taxes -02 Yassy_Лесной МСФО февраль 2007" xfId="1410"/>
    <cellStyle name="_O. Taxes -02 Yassy_МСФО 2007 апрель Цинковый завод" xfId="1411"/>
    <cellStyle name="_O. Taxes -02 Yassy_МСФО апрель 2007" xfId="1412"/>
    <cellStyle name="_O. Taxes -02 Yassy_МСФО за год БЦМ оконч. " xfId="1413"/>
    <cellStyle name="_O. Taxes -02 Yassy_МСФО заполнен ф 9 (2) (7)" xfId="1414"/>
    <cellStyle name="_O. Taxes -02 Yassy_МСФО заполнен ф 9 (3)" xfId="1415"/>
    <cellStyle name="_O. Taxes -02 Yassy_МСФО заполнен ф 9 (4)" xfId="1416"/>
    <cellStyle name="_O. Taxes -02 Yassy_МСФО март 2007" xfId="1417"/>
    <cellStyle name="_O. Taxes -02 Yassy_МСФО февраль 2007" xfId="1418"/>
    <cellStyle name="_O. Taxes -02 Yassy_МСФО формы 9" xfId="1419"/>
    <cellStyle name="_O. Taxes -02 Yassy_Надя Ким формы по зарплате аудит 2006" xfId="1420"/>
    <cellStyle name="_O. Taxes -02 Yassy_Њ‘”Ћ п­ ам 2007" xfId="1421"/>
    <cellStyle name="_O. Taxes -02 Yassy_обновление по формам зарплатыТОО" xfId="1422"/>
    <cellStyle name="_O. Taxes -02 Yassy_обновление по формам зарплатыТОО u" xfId="1423"/>
    <cellStyle name="_O. Taxes -02 Yassy_отчет пансионат Лучезарный 2007" xfId="1424"/>
    <cellStyle name="_O. Taxes -02 Yassy_Репорт годовая Астана" xfId="1425"/>
    <cellStyle name="_O. Taxes -02 Yassy_Репорт_2006_год _Формы9" xfId="1426"/>
    <cellStyle name="_O. Taxes -02 Yassy_Репорт_2006_год _Формы9 (4)" xfId="1427"/>
    <cellStyle name="_O. Taxes -02 Yassy_Репорт_2007_ (7)" xfId="1428"/>
    <cellStyle name="_O. Taxes -02 Yassy_форма 9" xfId="1429"/>
    <cellStyle name="_O. Taxes -02 Yassy_формы по зар.плате" xfId="1430"/>
    <cellStyle name="_O. Taxes -02 Yassy_формы по зарпл аудит апрель 2007" xfId="1431"/>
    <cellStyle name="_O. Taxes -02 Yassy_формы по зарплате аудит 2006" xfId="1432"/>
    <cellStyle name="_O. Taxes -02 Yassy_формы по зарплате аудит 2006 (14)" xfId="1433"/>
    <cellStyle name="_O. Taxes -02 Yassy_формы по зарплате аудит 2006 (2)" xfId="1434"/>
    <cellStyle name="_O. Taxes -02 Yassy_формы по зарплате аудит 2006 (6)" xfId="1435"/>
    <cellStyle name="_O. Taxes -02 Yassy_формы по зарплате аудит 2006 (8)" xfId="1436"/>
    <cellStyle name="_O. Taxes -02 Yassy_формы по зарплате аудит 2006 ДЕКАБРЬ" xfId="1437"/>
    <cellStyle name="_O. Taxes -02 Yassy_формы по зарплате аудит 2007 (10)" xfId="1438"/>
    <cellStyle name="_O. Taxes -02 Yassy_формы по зарплате аудит 2007 (12)" xfId="1439"/>
    <cellStyle name="_O. Taxes -02 Yassy_формы по зарплате аудит 2007 (2)" xfId="1440"/>
    <cellStyle name="_O. Taxes -02 Yassy_формы по зарплате аудит 2007 (3)" xfId="1441"/>
    <cellStyle name="_O. Taxes -02 Yassy_формы по зарплате аудит 2007 (4)" xfId="1442"/>
    <cellStyle name="_O. Taxes -02 Yassy_формы по зарплате аудит 2007 (5)" xfId="1443"/>
    <cellStyle name="_O. Taxes -02 Yassy_Формы9" xfId="1444"/>
    <cellStyle name="_O. Taxes -02 Yassy_Формы9 (4)" xfId="1445"/>
    <cellStyle name="_O. Taxes -02 Yassy_Формы9 Апрель 2007" xfId="1446"/>
    <cellStyle name="_O. Taxes -02 Yassy_Формы9 Март 2007" xfId="1447"/>
    <cellStyle name="_O. Taxes -02 Yassy_Формы9 Февраль 2007" xfId="1448"/>
    <cellStyle name="_O. Taxes -02 Yassy_ЦЗ МСФО за февраль 2007 г " xfId="1449"/>
    <cellStyle name="_O. Taxes 2006 (TTG)_CIT_DT_AN revised" xfId="1450"/>
    <cellStyle name="_O.Taxes" xfId="1451"/>
    <cellStyle name="_O.Taxes 2004" xfId="1452"/>
    <cellStyle name="_O.Taxes 2005" xfId="1453"/>
    <cellStyle name="_O.Taxes ATS 04" xfId="1454"/>
    <cellStyle name="_O.Taxes KTO" xfId="1455"/>
    <cellStyle name="_O.Taxes_04" xfId="1456"/>
    <cellStyle name="_O.Taxes-MT_2" xfId="1457"/>
    <cellStyle name="_O2. Other Taxes 2006 (TTG)_20may" xfId="1458"/>
    <cellStyle name="_OBOROT4411" xfId="1459"/>
    <cellStyle name="_OPEX analysis" xfId="1460"/>
    <cellStyle name="_O-Taxes_Final_03" xfId="1461"/>
    <cellStyle name="_O-Taxes_TH KMG_03" xfId="1462"/>
    <cellStyle name="_Other_data022802" xfId="1463"/>
    <cellStyle name="_Others Adjustment 1999-2003" xfId="1464"/>
    <cellStyle name="_Output" xfId="1465"/>
    <cellStyle name="_Outstandings list" xfId="1466"/>
    <cellStyle name="_P&amp;L Eliminations" xfId="1467"/>
    <cellStyle name="_P&amp;L for December" xfId="1468"/>
    <cellStyle name="_P.08_PM, SA, Scope 2007_MASTER v4" xfId="1469"/>
    <cellStyle name="_P.Unused Vac_ KAT_06" xfId="1470"/>
    <cellStyle name="_P.Unused Vac_ KAT_06 2" xfId="1471"/>
    <cellStyle name="_P01. Work allocation_G-Media" xfId="1472"/>
    <cellStyle name="_Payroll" xfId="1473"/>
    <cellStyle name="_Payroll template 2006" xfId="1474"/>
    <cellStyle name="_PBC Consolidated forms 14_apr_2006" xfId="1475"/>
    <cellStyle name="_pbc_Ak-Zhaik_CAP" xfId="1476"/>
    <cellStyle name="_Percent" xfId="1477"/>
    <cellStyle name="_PercentSpace" xfId="1478"/>
    <cellStyle name="_Plug" xfId="1479"/>
    <cellStyle name="_Plug_ARO_figures_2004" xfId="1480"/>
    <cellStyle name="_Plug_ARO_figures_2004 10" xfId="1481"/>
    <cellStyle name="_Plug_ARO_figures_2004 2" xfId="1482"/>
    <cellStyle name="_Plug_ARO_figures_2004 3" xfId="1483"/>
    <cellStyle name="_Plug_ARO_figures_2004 4" xfId="1484"/>
    <cellStyle name="_Plug_ARO_figures_2004 5" xfId="1485"/>
    <cellStyle name="_Plug_ARO_figures_2004 6" xfId="1486"/>
    <cellStyle name="_Plug_ARO_figures_2004 7" xfId="1487"/>
    <cellStyle name="_Plug_ARO_figures_2004 8" xfId="1488"/>
    <cellStyle name="_Plug_ARO_figures_2004 9" xfId="1489"/>
    <cellStyle name="_Plug_ARO_figures_2004_1. Финансовая отчетность" xfId="1490"/>
    <cellStyle name="_Plug_ARO_figures_2004_1. Финансовая отчетность 10" xfId="1491"/>
    <cellStyle name="_Plug_ARO_figures_2004_1. Финансовая отчетность 11" xfId="1492"/>
    <cellStyle name="_Plug_ARO_figures_2004_1. Финансовая отчетность 12" xfId="1493"/>
    <cellStyle name="_Plug_ARO_figures_2004_1. Финансовая отчетность 2" xfId="1494"/>
    <cellStyle name="_Plug_ARO_figures_2004_1. Финансовая отчетность 3" xfId="1495"/>
    <cellStyle name="_Plug_ARO_figures_2004_1. Финансовая отчетность 4" xfId="1496"/>
    <cellStyle name="_Plug_ARO_figures_2004_1. Финансовая отчетность 5" xfId="1497"/>
    <cellStyle name="_Plug_ARO_figures_2004_1. Финансовая отчетность 6" xfId="1498"/>
    <cellStyle name="_Plug_ARO_figures_2004_1. Финансовая отчетность 7" xfId="1499"/>
    <cellStyle name="_Plug_ARO_figures_2004_1. Финансовая отчетность 8" xfId="1500"/>
    <cellStyle name="_Plug_ARO_figures_2004_1. Финансовая отчетность 9" xfId="1501"/>
    <cellStyle name="_Plug_ARO_figures_2004_Иж. сталь, ГШО" xfId="1502"/>
    <cellStyle name="_Plug_ARO_figures_2004_Иж. сталь, ГШО 10" xfId="1503"/>
    <cellStyle name="_Plug_ARO_figures_2004_Иж. сталь, ГШО 2" xfId="1504"/>
    <cellStyle name="_Plug_ARO_figures_2004_Иж. сталь, ГШО 3" xfId="1505"/>
    <cellStyle name="_Plug_ARO_figures_2004_Иж. сталь, ГШО 4" xfId="1506"/>
    <cellStyle name="_Plug_ARO_figures_2004_Иж. сталь, ГШО 5" xfId="1507"/>
    <cellStyle name="_Plug_ARO_figures_2004_Иж. сталь, ГШО 6" xfId="1508"/>
    <cellStyle name="_Plug_ARO_figures_2004_Иж. сталь, ГШО 7" xfId="1509"/>
    <cellStyle name="_Plug_ARO_figures_2004_Иж. сталь, ГШО 8" xfId="1510"/>
    <cellStyle name="_Plug_ARO_figures_2004_Иж. сталь, ГШО 9" xfId="1511"/>
    <cellStyle name="_Plug_ARO_figures_2004_Иж. сталь, ГШО_1. Финансовая отчетность" xfId="1512"/>
    <cellStyle name="_Plug_ARO_figures_2004_Иж. сталь, ГШО_1. Финансовая отчетность 10" xfId="1513"/>
    <cellStyle name="_Plug_ARO_figures_2004_Иж. сталь, ГШО_1. Финансовая отчетность 11" xfId="1514"/>
    <cellStyle name="_Plug_ARO_figures_2004_Иж. сталь, ГШО_1. Финансовая отчетность 12" xfId="1515"/>
    <cellStyle name="_Plug_ARO_figures_2004_Иж. сталь, ГШО_1. Финансовая отчетность 2" xfId="1516"/>
    <cellStyle name="_Plug_ARO_figures_2004_Иж. сталь, ГШО_1. Финансовая отчетность 3" xfId="1517"/>
    <cellStyle name="_Plug_ARO_figures_2004_Иж. сталь, ГШО_1. Финансовая отчетность 4" xfId="1518"/>
    <cellStyle name="_Plug_ARO_figures_2004_Иж. сталь, ГШО_1. Финансовая отчетность 5" xfId="1519"/>
    <cellStyle name="_Plug_ARO_figures_2004_Иж. сталь, ГШО_1. Финансовая отчетность 6" xfId="1520"/>
    <cellStyle name="_Plug_ARO_figures_2004_Иж. сталь, ГШО_1. Финансовая отчетность 7" xfId="1521"/>
    <cellStyle name="_Plug_ARO_figures_2004_Иж. сталь, ГШО_1. Финансовая отчетность 8" xfId="1522"/>
    <cellStyle name="_Plug_ARO_figures_2004_Иж. сталь, ГШО_1. Финансовая отчетность 9" xfId="1523"/>
    <cellStyle name="_Plug_Depletion calc 6m 2004" xfId="1524"/>
    <cellStyle name="_Plug_Depletion calc 6m 2004 10" xfId="1525"/>
    <cellStyle name="_Plug_Depletion calc 6m 2004 2" xfId="1526"/>
    <cellStyle name="_Plug_Depletion calc 6m 2004 3" xfId="1527"/>
    <cellStyle name="_Plug_Depletion calc 6m 2004 4" xfId="1528"/>
    <cellStyle name="_Plug_Depletion calc 6m 2004 5" xfId="1529"/>
    <cellStyle name="_Plug_Depletion calc 6m 2004 6" xfId="1530"/>
    <cellStyle name="_Plug_Depletion calc 6m 2004 7" xfId="1531"/>
    <cellStyle name="_Plug_Depletion calc 6m 2004 8" xfId="1532"/>
    <cellStyle name="_Plug_Depletion calc 6m 2004 9" xfId="1533"/>
    <cellStyle name="_Plug_Depletion calc 6m 2004_1. Финансовая отчетность" xfId="1534"/>
    <cellStyle name="_Plug_Depletion calc 6m 2004_1. Финансовая отчетность 10" xfId="1535"/>
    <cellStyle name="_Plug_Depletion calc 6m 2004_1. Финансовая отчетность 11" xfId="1536"/>
    <cellStyle name="_Plug_Depletion calc 6m 2004_1. Финансовая отчетность 12" xfId="1537"/>
    <cellStyle name="_Plug_Depletion calc 6m 2004_1. Финансовая отчетность 2" xfId="1538"/>
    <cellStyle name="_Plug_Depletion calc 6m 2004_1. Финансовая отчетность 3" xfId="1539"/>
    <cellStyle name="_Plug_Depletion calc 6m 2004_1. Финансовая отчетность 4" xfId="1540"/>
    <cellStyle name="_Plug_Depletion calc 6m 2004_1. Финансовая отчетность 5" xfId="1541"/>
    <cellStyle name="_Plug_Depletion calc 6m 2004_1. Финансовая отчетность 6" xfId="1542"/>
    <cellStyle name="_Plug_Depletion calc 6m 2004_1. Финансовая отчетность 7" xfId="1543"/>
    <cellStyle name="_Plug_Depletion calc 6m 2004_1. Финансовая отчетность 8" xfId="1544"/>
    <cellStyle name="_Plug_Depletion calc 6m 2004_1. Финансовая отчетность 9" xfId="1545"/>
    <cellStyle name="_Plug_PBC 6m 2004 Lenina mine all" xfId="1546"/>
    <cellStyle name="_Plug_PBC 6m 2004 Lenina mine all 10" xfId="1547"/>
    <cellStyle name="_Plug_PBC 6m 2004 Lenina mine all 2" xfId="1548"/>
    <cellStyle name="_Plug_PBC 6m 2004 Lenina mine all 3" xfId="1549"/>
    <cellStyle name="_Plug_PBC 6m 2004 Lenina mine all 4" xfId="1550"/>
    <cellStyle name="_Plug_PBC 6m 2004 Lenina mine all 5" xfId="1551"/>
    <cellStyle name="_Plug_PBC 6m 2004 Lenina mine all 6" xfId="1552"/>
    <cellStyle name="_Plug_PBC 6m 2004 Lenina mine all 7" xfId="1553"/>
    <cellStyle name="_Plug_PBC 6m 2004 Lenina mine all 8" xfId="1554"/>
    <cellStyle name="_Plug_PBC 6m 2004 Lenina mine all 9" xfId="1555"/>
    <cellStyle name="_Plug_PBC 6m 2004 Lenina mine all_1. Финансовая отчетность" xfId="1556"/>
    <cellStyle name="_Plug_PBC 6m 2004 Lenina mine all_1. Финансовая отчетность 10" xfId="1557"/>
    <cellStyle name="_Plug_PBC 6m 2004 Lenina mine all_1. Финансовая отчетность 11" xfId="1558"/>
    <cellStyle name="_Plug_PBC 6m 2004 Lenina mine all_1. Финансовая отчетность 12" xfId="1559"/>
    <cellStyle name="_Plug_PBC 6m 2004 Lenina mine all_1. Финансовая отчетность 2" xfId="1560"/>
    <cellStyle name="_Plug_PBC 6m 2004 Lenina mine all_1. Финансовая отчетность 3" xfId="1561"/>
    <cellStyle name="_Plug_PBC 6m 2004 Lenina mine all_1. Финансовая отчетность 4" xfId="1562"/>
    <cellStyle name="_Plug_PBC 6m 2004 Lenina mine all_1. Финансовая отчетность 5" xfId="1563"/>
    <cellStyle name="_Plug_PBC 6m 2004 Lenina mine all_1. Финансовая отчетность 6" xfId="1564"/>
    <cellStyle name="_Plug_PBC 6m 2004 Lenina mine all_1. Финансовая отчетность 7" xfId="1565"/>
    <cellStyle name="_Plug_PBC 6m 2004 Lenina mine all_1. Финансовая отчетность 8" xfId="1566"/>
    <cellStyle name="_Plug_PBC 6m 2004 Lenina mine all_1. Финансовая отчетность 9" xfId="1567"/>
    <cellStyle name="_Plug_PBC Lenina mine support for adjs  6m 2004" xfId="1568"/>
    <cellStyle name="_Plug_PBC Lenina mine support for adjs  6m 2004 10" xfId="1569"/>
    <cellStyle name="_Plug_PBC Lenina mine support for adjs  6m 2004 2" xfId="1570"/>
    <cellStyle name="_Plug_PBC Lenina mine support for adjs  6m 2004 3" xfId="1571"/>
    <cellStyle name="_Plug_PBC Lenina mine support for adjs  6m 2004 4" xfId="1572"/>
    <cellStyle name="_Plug_PBC Lenina mine support for adjs  6m 2004 5" xfId="1573"/>
    <cellStyle name="_Plug_PBC Lenina mine support for adjs  6m 2004 6" xfId="1574"/>
    <cellStyle name="_Plug_PBC Lenina mine support for adjs  6m 2004 7" xfId="1575"/>
    <cellStyle name="_Plug_PBC Lenina mine support for adjs  6m 2004 8" xfId="1576"/>
    <cellStyle name="_Plug_PBC Lenina mine support for adjs  6m 2004 9" xfId="1577"/>
    <cellStyle name="_Plug_PBC Lenina mine support for adjs  6m 2004_1. Финансовая отчетность" xfId="1578"/>
    <cellStyle name="_Plug_PBC Lenina mine support for adjs  6m 2004_1. Финансовая отчетность 10" xfId="1579"/>
    <cellStyle name="_Plug_PBC Lenina mine support for adjs  6m 2004_1. Финансовая отчетность 11" xfId="1580"/>
    <cellStyle name="_Plug_PBC Lenina mine support for adjs  6m 2004_1. Финансовая отчетность 12" xfId="1581"/>
    <cellStyle name="_Plug_PBC Lenina mine support for adjs  6m 2004_1. Финансовая отчетность 2" xfId="1582"/>
    <cellStyle name="_Plug_PBC Lenina mine support for adjs  6m 2004_1. Финансовая отчетность 3" xfId="1583"/>
    <cellStyle name="_Plug_PBC Lenina mine support for adjs  6m 2004_1. Финансовая отчетность 4" xfId="1584"/>
    <cellStyle name="_Plug_PBC Lenina mine support for adjs  6m 2004_1. Финансовая отчетность 5" xfId="1585"/>
    <cellStyle name="_Plug_PBC Lenina mine support for adjs  6m 2004_1. Финансовая отчетность 6" xfId="1586"/>
    <cellStyle name="_Plug_PBC Lenina mine support for adjs  6m 2004_1. Финансовая отчетность 7" xfId="1587"/>
    <cellStyle name="_Plug_PBC Lenina mine support for adjs  6m 2004_1. Финансовая отчетность 8" xfId="1588"/>
    <cellStyle name="_Plug_PBC Lenina mine support for adjs  6m 2004_1. Финансовая отчетность 9" xfId="1589"/>
    <cellStyle name="_Plug_Transformation_Lenina mine_12m2003_NGW adj" xfId="1590"/>
    <cellStyle name="_Plug_Transformation_Sibirginskiy mine_6m2004 NGW" xfId="1591"/>
    <cellStyle name="_Plug_ГААП 1 полугодие от Том.раз." xfId="1592"/>
    <cellStyle name="_Plug_ГААП 6 месяцев 2004г Ленина испр" xfId="1593"/>
    <cellStyle name="_Plug_ГААП 6 месяцев 2004г Ленина испр 10" xfId="1594"/>
    <cellStyle name="_Plug_ГААП 6 месяцев 2004г Ленина испр 2" xfId="1595"/>
    <cellStyle name="_Plug_ГААП 6 месяцев 2004г Ленина испр 3" xfId="1596"/>
    <cellStyle name="_Plug_ГААП 6 месяцев 2004г Ленина испр 4" xfId="1597"/>
    <cellStyle name="_Plug_ГААП 6 месяцев 2004г Ленина испр 5" xfId="1598"/>
    <cellStyle name="_Plug_ГААП 6 месяцев 2004г Ленина испр 6" xfId="1599"/>
    <cellStyle name="_Plug_ГААП 6 месяцев 2004г Ленина испр 7" xfId="1600"/>
    <cellStyle name="_Plug_ГААП 6 месяцев 2004г Ленина испр 8" xfId="1601"/>
    <cellStyle name="_Plug_ГААП 6 месяцев 2004г Ленина испр 9" xfId="1602"/>
    <cellStyle name="_Plug_ГААП 6 месяцев 2004г Ленина испр_1. Финансовая отчетность" xfId="1603"/>
    <cellStyle name="_Plug_ГААП 6 месяцев 2004г Ленина испр_1. Финансовая отчетность 10" xfId="1604"/>
    <cellStyle name="_Plug_ГААП 6 месяцев 2004г Ленина испр_1. Финансовая отчетность 11" xfId="1605"/>
    <cellStyle name="_Plug_ГААП 6 месяцев 2004г Ленина испр_1. Финансовая отчетность 12" xfId="1606"/>
    <cellStyle name="_Plug_ГААП 6 месяцев 2004г Ленина испр_1. Финансовая отчетность 2" xfId="1607"/>
    <cellStyle name="_Plug_ГААП 6 месяцев 2004г Ленина испр_1. Финансовая отчетность 3" xfId="1608"/>
    <cellStyle name="_Plug_ГААП 6 месяцев 2004г Ленина испр_1. Финансовая отчетность 4" xfId="1609"/>
    <cellStyle name="_Plug_ГААП 6 месяцев 2004г Ленина испр_1. Финансовая отчетность 5" xfId="1610"/>
    <cellStyle name="_Plug_ГААП 6 месяцев 2004г Ленина испр_1. Финансовая отчетность 6" xfId="1611"/>
    <cellStyle name="_Plug_ГААП 6 месяцев 2004г Ленина испр_1. Финансовая отчетность 7" xfId="1612"/>
    <cellStyle name="_Plug_ГААП 6 месяцев 2004г Ленина испр_1. Финансовая отчетность 8" xfId="1613"/>
    <cellStyle name="_Plug_ГААП 6 месяцев 2004г Ленина испр_1. Финансовая отчетность 9" xfId="1614"/>
    <cellStyle name="_Plug_Дополнение к  GAAP 1 полуг 2004 г" xfId="1615"/>
    <cellStyle name="_Plug_Дополнение к  GAAP 1 полуг 2004 г 10" xfId="1616"/>
    <cellStyle name="_Plug_Дополнение к  GAAP 1 полуг 2004 г 2" xfId="1617"/>
    <cellStyle name="_Plug_Дополнение к  GAAP 1 полуг 2004 г 3" xfId="1618"/>
    <cellStyle name="_Plug_Дополнение к  GAAP 1 полуг 2004 г 4" xfId="1619"/>
    <cellStyle name="_Plug_Дополнение к  GAAP 1 полуг 2004 г 5" xfId="1620"/>
    <cellStyle name="_Plug_Дополнение к  GAAP 1 полуг 2004 г 6" xfId="1621"/>
    <cellStyle name="_Plug_Дополнение к  GAAP 1 полуг 2004 г 7" xfId="1622"/>
    <cellStyle name="_Plug_Дополнение к  GAAP 1 полуг 2004 г 8" xfId="1623"/>
    <cellStyle name="_Plug_Дополнение к  GAAP 1 полуг 2004 г 9" xfId="1624"/>
    <cellStyle name="_Plug_Дополнение к  GAAP 1 полуг 2004 г_1. Финансовая отчетность" xfId="1625"/>
    <cellStyle name="_Plug_Дополнение к  GAAP 1 полуг 2004 г_1. Финансовая отчетность 10" xfId="1626"/>
    <cellStyle name="_Plug_Дополнение к  GAAP 1 полуг 2004 г_1. Финансовая отчетность 11" xfId="1627"/>
    <cellStyle name="_Plug_Дополнение к  GAAP 1 полуг 2004 г_1. Финансовая отчетность 12" xfId="1628"/>
    <cellStyle name="_Plug_Дополнение к  GAAP 1 полуг 2004 г_1. Финансовая отчетность 2" xfId="1629"/>
    <cellStyle name="_Plug_Дополнение к  GAAP 1 полуг 2004 г_1. Финансовая отчетность 3" xfId="1630"/>
    <cellStyle name="_Plug_Дополнение к  GAAP 1 полуг 2004 г_1. Финансовая отчетность 4" xfId="1631"/>
    <cellStyle name="_Plug_Дополнение к  GAAP 1 полуг 2004 г_1. Финансовая отчетность 5" xfId="1632"/>
    <cellStyle name="_Plug_Дополнение к  GAAP 1 полуг 2004 г_1. Финансовая отчетность 6" xfId="1633"/>
    <cellStyle name="_Plug_Дополнение к  GAAP 1 полуг 2004 г_1. Финансовая отчетность 7" xfId="1634"/>
    <cellStyle name="_Plug_Дополнение к  GAAP 1 полуг 2004 г_1. Финансовая отчетность 8" xfId="1635"/>
    <cellStyle name="_Plug_Дополнение к  GAAP 1 полуг 2004 г_1. Финансовая отчетность 9" xfId="1636"/>
    <cellStyle name="_Plug_РВС ГААП 6 мес 03 Ленина" xfId="1637"/>
    <cellStyle name="_Plug_РВС_ ш. Ленина_01.03.04 adj" xfId="1638"/>
    <cellStyle name="_Plug_Р-з Сибиргинский 6 мес 2004 GAAP" xfId="1639"/>
    <cellStyle name="_Plug_Ф3" xfId="1640"/>
    <cellStyle name="_Plug_Шахта_Сибиргинская" xfId="1641"/>
    <cellStyle name="_Plug_Шахта_Сибиргинская 10" xfId="1642"/>
    <cellStyle name="_Plug_Шахта_Сибиргинская 2" xfId="1643"/>
    <cellStyle name="_Plug_Шахта_Сибиргинская 3" xfId="1644"/>
    <cellStyle name="_Plug_Шахта_Сибиргинская 4" xfId="1645"/>
    <cellStyle name="_Plug_Шахта_Сибиргинская 5" xfId="1646"/>
    <cellStyle name="_Plug_Шахта_Сибиргинская 6" xfId="1647"/>
    <cellStyle name="_Plug_Шахта_Сибиргинская 7" xfId="1648"/>
    <cellStyle name="_Plug_Шахта_Сибиргинская 8" xfId="1649"/>
    <cellStyle name="_Plug_Шахта_Сибиргинская 9" xfId="1650"/>
    <cellStyle name="_Plug_Шахта_Сибиргинская_1. Финансовая отчетность" xfId="1651"/>
    <cellStyle name="_Plug_Шахта_Сибиргинская_1. Финансовая отчетность 10" xfId="1652"/>
    <cellStyle name="_Plug_Шахта_Сибиргинская_1. Финансовая отчетность 11" xfId="1653"/>
    <cellStyle name="_Plug_Шахта_Сибиргинская_1. Финансовая отчетность 12" xfId="1654"/>
    <cellStyle name="_Plug_Шахта_Сибиргинская_1. Финансовая отчетность 2" xfId="1655"/>
    <cellStyle name="_Plug_Шахта_Сибиргинская_1. Финансовая отчетность 3" xfId="1656"/>
    <cellStyle name="_Plug_Шахта_Сибиргинская_1. Финансовая отчетность 4" xfId="1657"/>
    <cellStyle name="_Plug_Шахта_Сибиргинская_1. Финансовая отчетность 5" xfId="1658"/>
    <cellStyle name="_Plug_Шахта_Сибиргинская_1. Финансовая отчетность 6" xfId="1659"/>
    <cellStyle name="_Plug_Шахта_Сибиргинская_1. Финансовая отчетность 7" xfId="1660"/>
    <cellStyle name="_Plug_Шахта_Сибиргинская_1. Финансовая отчетность 8" xfId="1661"/>
    <cellStyle name="_Plug_Шахта_Сибиргинская_1. Финансовая отчетность 9" xfId="1662"/>
    <cellStyle name="_ppe recon 5mtd20061" xfId="1663"/>
    <cellStyle name="_PPE Roll-Fwd" xfId="1664"/>
    <cellStyle name="_Presentation OB 2006-2005" xfId="1665"/>
    <cellStyle name="_PRICE_1C" xfId="1666"/>
    <cellStyle name="_Q Loans Ural Airlines 2005" xfId="1667"/>
    <cellStyle name="_Q.300" xfId="1668"/>
    <cellStyle name="_Q.300 IBL" xfId="1669"/>
    <cellStyle name="_Q.500.Pledged assets" xfId="1670"/>
    <cellStyle name="_Q.500.Pledged assets_Impairment test_TTG 2008 Jamilya" xfId="1671"/>
    <cellStyle name="_Q.500.Pledged assets_Копия Goodwill impairment test_Jul30 08с изменениями5555" xfId="1672"/>
    <cellStyle name="_Q.500.Pledged assets_Копия Копия Goodwill impairment test_Jul30 08с изменениями5555" xfId="1673"/>
    <cellStyle name="_Q.700 " xfId="1674"/>
    <cellStyle name="_Q.Capitalization of interest_recalculation2008" xfId="1675"/>
    <cellStyle name="_Q.Loans" xfId="1676"/>
    <cellStyle name="_Q.Loans 6m 2009" xfId="1677"/>
    <cellStyle name="_Q.Loans_Chagala" xfId="1678"/>
    <cellStyle name="_Q.Loans_TTG_YE" xfId="1679"/>
    <cellStyle name="_Q1 Loans_31.12.06" xfId="1680"/>
    <cellStyle name="_Q1. Loans_30-Jun-09" xfId="1681"/>
    <cellStyle name="_Q1.100_Lead" xfId="1682"/>
    <cellStyle name="_Q100 Lead" xfId="1683"/>
    <cellStyle name="_Reconciliation of fin and prelim fs" xfId="1684"/>
    <cellStyle name="_Refinery_O.Taxes_my version" xfId="1685"/>
    <cellStyle name="_repayments" xfId="1686"/>
    <cellStyle name="_request KTC" xfId="1687"/>
    <cellStyle name="_Revenue_3.02.2009_2" xfId="1688"/>
    <cellStyle name="_Revised Transformation schedule_2005_04 June" xfId="1689"/>
    <cellStyle name="_Rosa CAP 2006" xfId="1690"/>
    <cellStyle name="_Rosa CAP 2006 2" xfId="1691"/>
    <cellStyle name="_Rosa CAP 2006 3" xfId="1692"/>
    <cellStyle name="_rustem" xfId="1693"/>
    <cellStyle name="_SAD" xfId="1694"/>
    <cellStyle name="_SAD YE status" xfId="1695"/>
    <cellStyle name="_SAD_KMG Consolidated 2005" xfId="1696"/>
    <cellStyle name="_Salary" xfId="1697"/>
    <cellStyle name="_Salary payable Test" xfId="1698"/>
    <cellStyle name="_Salary payable Test 10" xfId="1699"/>
    <cellStyle name="_Salary payable Test 10 2" xfId="1700"/>
    <cellStyle name="_Salary payable Test 10_Расходы" xfId="1701"/>
    <cellStyle name="_Salary payable Test 11" xfId="1702"/>
    <cellStyle name="_Salary payable Test 2" xfId="1703"/>
    <cellStyle name="_Salary payable Test 2 2" xfId="1704"/>
    <cellStyle name="_Salary payable Test 2_Расходы" xfId="1705"/>
    <cellStyle name="_Salary payable Test 3" xfId="1706"/>
    <cellStyle name="_Salary payable Test 3 2" xfId="1707"/>
    <cellStyle name="_Salary payable Test 3_Расходы" xfId="1708"/>
    <cellStyle name="_Salary payable Test 4" xfId="1709"/>
    <cellStyle name="_Salary payable Test 4 2" xfId="1710"/>
    <cellStyle name="_Salary payable Test 4_Расходы" xfId="1711"/>
    <cellStyle name="_Salary payable Test 5" xfId="1712"/>
    <cellStyle name="_Salary payable Test 5 2" xfId="1713"/>
    <cellStyle name="_Salary payable Test 5_Расходы" xfId="1714"/>
    <cellStyle name="_Salary payable Test 6" xfId="1715"/>
    <cellStyle name="_Salary payable Test 6 2" xfId="1716"/>
    <cellStyle name="_Salary payable Test 6_Расходы" xfId="1717"/>
    <cellStyle name="_Salary payable Test 7" xfId="1718"/>
    <cellStyle name="_Salary payable Test 7 2" xfId="1719"/>
    <cellStyle name="_Salary payable Test 7_Расходы" xfId="1720"/>
    <cellStyle name="_Salary payable Test 8" xfId="1721"/>
    <cellStyle name="_Salary payable Test 8 2" xfId="1722"/>
    <cellStyle name="_Salary payable Test 8_Расходы" xfId="1723"/>
    <cellStyle name="_Salary payable Test 9" xfId="1724"/>
    <cellStyle name="_Salary payable Test 9 2" xfId="1725"/>
    <cellStyle name="_Salary payable Test 9_Расходы" xfId="1726"/>
    <cellStyle name="_Salary payable Test_~7866757" xfId="1727"/>
    <cellStyle name="_Salary payable Test_~7866757 2" xfId="1728"/>
    <cellStyle name="_Salary payable Test_~7866757_Q1. Loans_30-Jun-09" xfId="1729"/>
    <cellStyle name="_Salary payable Test_~7866757_Q1. Loans_30-Jun-09 2" xfId="1730"/>
    <cellStyle name="_Salary payable Test_1. Финансовая отчетность" xfId="1731"/>
    <cellStyle name="_Salary payable Test_1. Финансовая отчетность 10" xfId="1732"/>
    <cellStyle name="_Salary payable Test_1. Финансовая отчетность 10 2" xfId="1733"/>
    <cellStyle name="_Salary payable Test_1. Финансовая отчетность 10_Расходы" xfId="1734"/>
    <cellStyle name="_Salary payable Test_1. Финансовая отчетность 11" xfId="1735"/>
    <cellStyle name="_Salary payable Test_1. Финансовая отчетность 11 2" xfId="1736"/>
    <cellStyle name="_Salary payable Test_1. Финансовая отчетность 11_Расходы" xfId="1737"/>
    <cellStyle name="_Salary payable Test_1. Финансовая отчетность 12" xfId="1738"/>
    <cellStyle name="_Salary payable Test_1. Финансовая отчетность 12 2" xfId="1739"/>
    <cellStyle name="_Salary payable Test_1. Финансовая отчетность 12_Расходы" xfId="1740"/>
    <cellStyle name="_Salary payable Test_1. Финансовая отчетность 13" xfId="1741"/>
    <cellStyle name="_Salary payable Test_1. Финансовая отчетность 2" xfId="1742"/>
    <cellStyle name="_Salary payable Test_1. Финансовая отчетность 2 2" xfId="1743"/>
    <cellStyle name="_Salary payable Test_1. Финансовая отчетность 2_Расходы" xfId="1744"/>
    <cellStyle name="_Salary payable Test_1. Финансовая отчетность 3" xfId="1745"/>
    <cellStyle name="_Salary payable Test_1. Финансовая отчетность 3 2" xfId="1746"/>
    <cellStyle name="_Salary payable Test_1. Финансовая отчетность 3_Расходы" xfId="1747"/>
    <cellStyle name="_Salary payable Test_1. Финансовая отчетность 4" xfId="1748"/>
    <cellStyle name="_Salary payable Test_1. Финансовая отчетность 4 2" xfId="1749"/>
    <cellStyle name="_Salary payable Test_1. Финансовая отчетность 4_Расходы" xfId="1750"/>
    <cellStyle name="_Salary payable Test_1. Финансовая отчетность 5" xfId="1751"/>
    <cellStyle name="_Salary payable Test_1. Финансовая отчетность 5 2" xfId="1752"/>
    <cellStyle name="_Salary payable Test_1. Финансовая отчетность 5_Расходы" xfId="1753"/>
    <cellStyle name="_Salary payable Test_1. Финансовая отчетность 6" xfId="1754"/>
    <cellStyle name="_Salary payable Test_1. Финансовая отчетность 6 2" xfId="1755"/>
    <cellStyle name="_Salary payable Test_1. Финансовая отчетность 6_Расходы" xfId="1756"/>
    <cellStyle name="_Salary payable Test_1. Финансовая отчетность 7" xfId="1757"/>
    <cellStyle name="_Salary payable Test_1. Финансовая отчетность 7 2" xfId="1758"/>
    <cellStyle name="_Salary payable Test_1. Финансовая отчетность 7_Расходы" xfId="1759"/>
    <cellStyle name="_Salary payable Test_1. Финансовая отчетность 8" xfId="1760"/>
    <cellStyle name="_Salary payable Test_1. Финансовая отчетность 8 2" xfId="1761"/>
    <cellStyle name="_Salary payable Test_1. Финансовая отчетность 8_Расходы" xfId="1762"/>
    <cellStyle name="_Salary payable Test_1. Финансовая отчетность 9" xfId="1763"/>
    <cellStyle name="_Salary payable Test_1. Финансовая отчетность 9 2" xfId="1764"/>
    <cellStyle name="_Salary payable Test_1. Финансовая отчетность 9_Расходы" xfId="1765"/>
    <cellStyle name="_Salary payable Test_1. Финансовая отчетность_Расходы" xfId="1766"/>
    <cellStyle name="_Salary payable Test_10_ДвижениеОС" xfId="1767"/>
    <cellStyle name="_Salary payable Test_10_ДвижениеОС (2)" xfId="1768"/>
    <cellStyle name="_Salary payable Test_10_ДвижениеОС (2) 2" xfId="1769"/>
    <cellStyle name="_Salary payable Test_10_ДвижениеОС 2" xfId="1770"/>
    <cellStyle name="_Salary payable Test_11_расшифровкаОС" xfId="1771"/>
    <cellStyle name="_Salary payable Test_11_расшифровкаОС 2" xfId="1772"/>
    <cellStyle name="_Salary payable Test_12_ПоступленияОС" xfId="1773"/>
    <cellStyle name="_Salary payable Test_12_ПоступленияОС 2" xfId="1774"/>
    <cellStyle name="_Salary payable Test_30_движениеТМЗ" xfId="1775"/>
    <cellStyle name="_Salary payable Test_30_движениеТМЗ 2" xfId="1776"/>
    <cellStyle name="_Salary payable Test_CAP_Nursat аудит2010" xfId="1777"/>
    <cellStyle name="_Salary payable Test_CAP_Nursat аудит2010 2" xfId="1778"/>
    <cellStyle name="_Salary payable Test_Impairment test_TTG 2008 Jamilya" xfId="1779"/>
    <cellStyle name="_Salary payable Test_Q1. Loans_30-Jun-09" xfId="1780"/>
    <cellStyle name="_Salary payable Test_Q1. Loans_30-Jun-09 2" xfId="1781"/>
    <cellStyle name="_Salary payable Test_Лист1" xfId="1782"/>
    <cellStyle name="_Salary payable Test_Лист1 2" xfId="1783"/>
    <cellStyle name="_Salary payable Test_Лист3" xfId="1784"/>
    <cellStyle name="_Salary payable Test_Лист3 2" xfId="1785"/>
    <cellStyle name="_Salary payable Test_Расходы" xfId="1786"/>
    <cellStyle name="_Salary_®взҐв ”…‚ђЂ‹њ 2007" xfId="1787"/>
    <cellStyle name="_Salary_®взҐв ЊЂђ’ 2007" xfId="1788"/>
    <cellStyle name="_Salary_®взсв ЂЏђ…‹њ 2007" xfId="1789"/>
    <cellStyle name="_Salary_2006 Листы по зарплате" xfId="1790"/>
    <cellStyle name="_Salary_9.2а april 2007" xfId="1791"/>
    <cellStyle name="_Salary_9.2б april 2007" xfId="1792"/>
    <cellStyle name="_Salary_9.2в april 2007" xfId="1793"/>
    <cellStyle name="_Salary_9.2г april 2007" xfId="1794"/>
    <cellStyle name="_Salary_CHECK" xfId="1795"/>
    <cellStyle name="_Salary_Report_2006_годовая_филиалы" xfId="1796"/>
    <cellStyle name="_Salary_акку  формы по зарплате аудит 2006" xfId="1797"/>
    <cellStyle name="_Salary_Астана Март 2007" xfId="1798"/>
    <cellStyle name="_Salary_Астана Январь 2007" xfId="1799"/>
    <cellStyle name="_Salary_Аудит за янв свод 2007" xfId="1800"/>
    <cellStyle name="_Salary_аудит приложения за дек ф 9 " xfId="1801"/>
    <cellStyle name="_Salary_Аудит свод ВЦМ 0207" xfId="1802"/>
    <cellStyle name="_Salary_Аудит свод ВЦМ 2007 ИСПРАВЛЕНИЯ" xfId="1803"/>
    <cellStyle name="_Salary_БЦМ по зарплате аудит 2007" xfId="1804"/>
    <cellStyle name="_Salary_В корпорацию форма 9" xfId="1805"/>
    <cellStyle name="_Salary_ВЦМ формы по зарплате аудит 2006" xfId="1806"/>
    <cellStyle name="_Salary_Годовые формы МСФО 2007год" xfId="1807"/>
    <cellStyle name="_Salary_Годовые формы МСФО 2007год (3)" xfId="1808"/>
    <cellStyle name="_Salary_Годовые формы МСФО 2007годк" xfId="1809"/>
    <cellStyle name="_Salary_жанка 18,01 вх формы по зарплате ауд 2006" xfId="1810"/>
    <cellStyle name="_Salary_жгок аудит.приложения за дек ф.9." xfId="1811"/>
    <cellStyle name="_Salary_Заработная плата" xfId="1812"/>
    <cellStyle name="_Salary_Зарплата ВЦМ.2007" xfId="1813"/>
    <cellStyle name="_Salary_Зарплата за февраль ф  9-2а" xfId="1814"/>
    <cellStyle name="_Salary_Зарплата за февраль ф 9-2б" xfId="1815"/>
    <cellStyle name="_Salary_Зарплата за февраль ф 9-2в" xfId="1816"/>
    <cellStyle name="_Salary_Зарплата за февраль ф 9-2г " xfId="1817"/>
    <cellStyle name="_Salary_Зарплата свод ВЦМ.2007" xfId="1818"/>
    <cellStyle name="_Salary_зарплата ф.9-2а" xfId="1819"/>
    <cellStyle name="_Salary_Зарплата ф.9-2б" xfId="1820"/>
    <cellStyle name="_Salary_Зарплата ф.9-2в" xfId="1821"/>
    <cellStyle name="_Salary_Зарплата ф9-2г" xfId="1822"/>
    <cellStyle name="_Salary_КЛМЗ формы по зарпл аудит 2007 расч нов" xfId="1823"/>
    <cellStyle name="_Salary_Копия МСФО 2007 МАРТ07" xfId="1824"/>
    <cellStyle name="_Salary_Копия формы по зарплате аудит 2006 (2)" xfId="1825"/>
    <cellStyle name="_Salary_Копия формы по зарплате аудит 2007" xfId="1826"/>
    <cellStyle name="_Salary_кцм Формы МСФО по зп аудит 2006 новый" xfId="1827"/>
    <cellStyle name="_Salary_Лесной МСФО февраль 2007" xfId="1828"/>
    <cellStyle name="_Salary_МСФО 2007 апрель Цинковый завод" xfId="1829"/>
    <cellStyle name="_Salary_МСФО апрель 2007" xfId="1830"/>
    <cellStyle name="_Salary_МСФО за год БЦМ оконч. " xfId="1831"/>
    <cellStyle name="_Salary_МСФО заполнен ф 9 (2) (7)" xfId="1832"/>
    <cellStyle name="_Salary_МСФО заполнен ф 9 (3)" xfId="1833"/>
    <cellStyle name="_Salary_МСФО заполнен ф 9 (4)" xfId="1834"/>
    <cellStyle name="_Salary_МСФО март 2007" xfId="1835"/>
    <cellStyle name="_Salary_МСФО февраль 2007" xfId="1836"/>
    <cellStyle name="_Salary_МСФО формы 9" xfId="1837"/>
    <cellStyle name="_Salary_Надя Ким формы по зарплате аудит 2006" xfId="1838"/>
    <cellStyle name="_Salary_Њ‘”Ћ п­ ам 2007" xfId="1839"/>
    <cellStyle name="_Salary_обновление по формам зарплатыТОО" xfId="1840"/>
    <cellStyle name="_Salary_обновление по формам зарплатыТОО u" xfId="1841"/>
    <cellStyle name="_Salary_отчет пансионат Лучезарный 2007" xfId="1842"/>
    <cellStyle name="_Salary_Репорт годовая Астана" xfId="1843"/>
    <cellStyle name="_Salary_Репорт_2006_год _Формы9" xfId="1844"/>
    <cellStyle name="_Salary_Репорт_2006_год _Формы9 (4)" xfId="1845"/>
    <cellStyle name="_Salary_Репорт_2007_ (7)" xfId="1846"/>
    <cellStyle name="_Salary_форма 9" xfId="1847"/>
    <cellStyle name="_Salary_формы по зар.плате" xfId="1848"/>
    <cellStyle name="_Salary_формы по зарпл аудит апрель 2007" xfId="1849"/>
    <cellStyle name="_Salary_формы по зарплате аудит 2006" xfId="1850"/>
    <cellStyle name="_Salary_формы по зарплате аудит 2006 (14)" xfId="1851"/>
    <cellStyle name="_Salary_формы по зарплате аудит 2006 (2)" xfId="1852"/>
    <cellStyle name="_Salary_формы по зарплате аудит 2006 (6)" xfId="1853"/>
    <cellStyle name="_Salary_формы по зарплате аудит 2006 (8)" xfId="1854"/>
    <cellStyle name="_Salary_формы по зарплате аудит 2006 ДЕКАБРЬ" xfId="1855"/>
    <cellStyle name="_Salary_формы по зарплате аудит 2007 (10)" xfId="1856"/>
    <cellStyle name="_Salary_формы по зарплате аудит 2007 (12)" xfId="1857"/>
    <cellStyle name="_Salary_формы по зарплате аудит 2007 (2)" xfId="1858"/>
    <cellStyle name="_Salary_формы по зарплате аудит 2007 (3)" xfId="1859"/>
    <cellStyle name="_Salary_формы по зарплате аудит 2007 (4)" xfId="1860"/>
    <cellStyle name="_Salary_формы по зарплате аудит 2007 (5)" xfId="1861"/>
    <cellStyle name="_Salary_Формы9" xfId="1862"/>
    <cellStyle name="_Salary_Формы9 (4)" xfId="1863"/>
    <cellStyle name="_Salary_Формы9 Апрель 2007" xfId="1864"/>
    <cellStyle name="_Salary_Формы9 Март 2007" xfId="1865"/>
    <cellStyle name="_Salary_Формы9 Февраль 2007" xfId="1866"/>
    <cellStyle name="_Salary_ЦЗ МСФО за февраль 2007 г " xfId="1867"/>
    <cellStyle name="_Sales vouching IK" xfId="1868"/>
    <cellStyle name="_SeaWest2005-07-16 (Ellen Sun)" xfId="1869"/>
    <cellStyle name="_Sheet1" xfId="1870"/>
    <cellStyle name="_Sheet1 2" xfId="1871"/>
    <cellStyle name="_Sheet1 3" xfId="1872"/>
    <cellStyle name="_Sheet1_~7866757" xfId="1873"/>
    <cellStyle name="_Sheet1_09.Cash_5months2006" xfId="1874"/>
    <cellStyle name="_Sheet1_1" xfId="1875"/>
    <cellStyle name="_Sheet1_1 2" xfId="1876"/>
    <cellStyle name="_Sheet1_1 3" xfId="1877"/>
    <cellStyle name="_Sheet1_11111111111111222222222223333333333" xfId="1878"/>
    <cellStyle name="_Sheet1_2" xfId="1879"/>
    <cellStyle name="_Sheet1_2006 receivable" xfId="1880"/>
    <cellStyle name="_Sheet1_22 таблица" xfId="1881"/>
    <cellStyle name="_Sheet1_A.3 TS_april 11" xfId="1882"/>
    <cellStyle name="_Sheet1_A4. TS 30 June 2006" xfId="1883"/>
    <cellStyle name="_Sheet1_A4. TS 30 June 2006 10" xfId="1884"/>
    <cellStyle name="_Sheet1_A4. TS 30 June 2006 2" xfId="1885"/>
    <cellStyle name="_Sheet1_A4. TS 30 June 2006 3" xfId="1886"/>
    <cellStyle name="_Sheet1_A4. TS 30 June 2006 4" xfId="1887"/>
    <cellStyle name="_Sheet1_A4. TS 30 June 2006 5" xfId="1888"/>
    <cellStyle name="_Sheet1_A4. TS 30 June 2006 6" xfId="1889"/>
    <cellStyle name="_Sheet1_A4. TS 30 June 2006 7" xfId="1890"/>
    <cellStyle name="_Sheet1_A4. TS 30 June 2006 8" xfId="1891"/>
    <cellStyle name="_Sheet1_A4. TS 30 June 2006 9" xfId="1892"/>
    <cellStyle name="_Sheet1_A4. TS 30 June 2006_1. Финансовая отчетность" xfId="1893"/>
    <cellStyle name="_Sheet1_A4. TS 30 June 2006_1. Финансовая отчетность 10" xfId="1894"/>
    <cellStyle name="_Sheet1_A4. TS 30 June 2006_1. Финансовая отчетность 11" xfId="1895"/>
    <cellStyle name="_Sheet1_A4. TS 30 June 2006_1. Финансовая отчетность 12" xfId="1896"/>
    <cellStyle name="_Sheet1_A4. TS 30 June 2006_1. Финансовая отчетность 2" xfId="1897"/>
    <cellStyle name="_Sheet1_A4. TS 30 June 2006_1. Финансовая отчетность 3" xfId="1898"/>
    <cellStyle name="_Sheet1_A4. TS 30 June 2006_1. Финансовая отчетность 4" xfId="1899"/>
    <cellStyle name="_Sheet1_A4. TS 30 June 2006_1. Финансовая отчетность 5" xfId="1900"/>
    <cellStyle name="_Sheet1_A4. TS 30 June 2006_1. Финансовая отчетность 6" xfId="1901"/>
    <cellStyle name="_Sheet1_A4. TS 30 June 2006_1. Финансовая отчетность 7" xfId="1902"/>
    <cellStyle name="_Sheet1_A4. TS 30 June 2006_1. Финансовая отчетность 8" xfId="1903"/>
    <cellStyle name="_Sheet1_A4. TS 30 June 2006_1. Финансовая отчетность 9" xfId="1904"/>
    <cellStyle name="_Sheet1_A4. TS 30 June 2006_10_ДвижениеОС" xfId="1905"/>
    <cellStyle name="_Sheet1_A4. TS 30 June 2006_10_ДвижениеОС (2)" xfId="1906"/>
    <cellStyle name="_Sheet1_A4. TS 30 June 2006_11_расшифровкаОС" xfId="1907"/>
    <cellStyle name="_Sheet1_A4. TS 30 June 2006_12_ПоступленияОС" xfId="1908"/>
    <cellStyle name="_Sheet1_A4. TS 30 June 2006_30_движениеТМЗ" xfId="1909"/>
    <cellStyle name="_Sheet1_A4. TS 30 June 2006_CAP_Nursat аудит2010" xfId="1910"/>
    <cellStyle name="_Sheet1_A4. TS 30 June 2006_Q1. Loans_30-Jun-09" xfId="1911"/>
    <cellStyle name="_Sheet1_A4. TS 30 June 2006_Лист1" xfId="1912"/>
    <cellStyle name="_Sheet1_A4. TS 30 June 2006_Лист3" xfId="1913"/>
    <cellStyle name="_Sheet1_CAP 1" xfId="1914"/>
    <cellStyle name="_Sheet1_CAP 1 10" xfId="1915"/>
    <cellStyle name="_Sheet1_CAP 1 2" xfId="1916"/>
    <cellStyle name="_Sheet1_CAP 1 3" xfId="1917"/>
    <cellStyle name="_Sheet1_CAP 1 4" xfId="1918"/>
    <cellStyle name="_Sheet1_CAP 1 5" xfId="1919"/>
    <cellStyle name="_Sheet1_CAP 1 6" xfId="1920"/>
    <cellStyle name="_Sheet1_CAP 1 7" xfId="1921"/>
    <cellStyle name="_Sheet1_CAP 1 8" xfId="1922"/>
    <cellStyle name="_Sheet1_CAP 1 9" xfId="1923"/>
    <cellStyle name="_Sheet1_CAP 1_1. Финансовая отчетность" xfId="1924"/>
    <cellStyle name="_Sheet1_CAP 1_1. Финансовая отчетность 10" xfId="1925"/>
    <cellStyle name="_Sheet1_CAP 1_1. Финансовая отчетность 11" xfId="1926"/>
    <cellStyle name="_Sheet1_CAP 1_1. Финансовая отчетность 12" xfId="1927"/>
    <cellStyle name="_Sheet1_CAP 1_1. Финансовая отчетность 2" xfId="1928"/>
    <cellStyle name="_Sheet1_CAP 1_1. Финансовая отчетность 3" xfId="1929"/>
    <cellStyle name="_Sheet1_CAP 1_1. Финансовая отчетность 4" xfId="1930"/>
    <cellStyle name="_Sheet1_CAP 1_1. Финансовая отчетность 5" xfId="1931"/>
    <cellStyle name="_Sheet1_CAP 1_1. Финансовая отчетность 6" xfId="1932"/>
    <cellStyle name="_Sheet1_CAP 1_1. Финансовая отчетность 7" xfId="1933"/>
    <cellStyle name="_Sheet1_CAP 1_1. Финансовая отчетность 8" xfId="1934"/>
    <cellStyle name="_Sheet1_CAP 1_1. Финансовая отчетность 9" xfId="1935"/>
    <cellStyle name="_Sheet1_CAP 1_10_ДвижениеОС" xfId="1936"/>
    <cellStyle name="_Sheet1_CAP 1_10_ДвижениеОС (2)" xfId="1937"/>
    <cellStyle name="_Sheet1_CAP 1_11_расшифровкаОС" xfId="1938"/>
    <cellStyle name="_Sheet1_CAP 1_12_ПоступленияОС" xfId="1939"/>
    <cellStyle name="_Sheet1_CAP 1_30_движениеТМЗ" xfId="1940"/>
    <cellStyle name="_Sheet1_CAP 1_CAP_Nursat аудит2010" xfId="1941"/>
    <cellStyle name="_Sheet1_CAP 1_Q1. Loans_30-Jun-09" xfId="1942"/>
    <cellStyle name="_Sheet1_CAP 1_Лист1" xfId="1943"/>
    <cellStyle name="_Sheet1_CAP 1_Лист3" xfId="1944"/>
    <cellStyle name="_Sheet1_E.700" xfId="1945"/>
    <cellStyle name="_Sheet1_Elimination entries check" xfId="1946"/>
    <cellStyle name="_Sheet1_Elimination entries check 10" xfId="1947"/>
    <cellStyle name="_Sheet1_Elimination entries check 2" xfId="1948"/>
    <cellStyle name="_Sheet1_Elimination entries check 3" xfId="1949"/>
    <cellStyle name="_Sheet1_Elimination entries check 4" xfId="1950"/>
    <cellStyle name="_Sheet1_Elimination entries check 5" xfId="1951"/>
    <cellStyle name="_Sheet1_Elimination entries check 6" xfId="1952"/>
    <cellStyle name="_Sheet1_Elimination entries check 7" xfId="1953"/>
    <cellStyle name="_Sheet1_Elimination entries check 8" xfId="1954"/>
    <cellStyle name="_Sheet1_Elimination entries check 9" xfId="1955"/>
    <cellStyle name="_Sheet1_Elimination entries check_1. Финансовая отчетность" xfId="1956"/>
    <cellStyle name="_Sheet1_Elimination entries check_1. Финансовая отчетность 10" xfId="1957"/>
    <cellStyle name="_Sheet1_Elimination entries check_1. Финансовая отчетность 11" xfId="1958"/>
    <cellStyle name="_Sheet1_Elimination entries check_1. Финансовая отчетность 12" xfId="1959"/>
    <cellStyle name="_Sheet1_Elimination entries check_1. Финансовая отчетность 2" xfId="1960"/>
    <cellStyle name="_Sheet1_Elimination entries check_1. Финансовая отчетность 3" xfId="1961"/>
    <cellStyle name="_Sheet1_Elimination entries check_1. Финансовая отчетность 4" xfId="1962"/>
    <cellStyle name="_Sheet1_Elimination entries check_1. Финансовая отчетность 5" xfId="1963"/>
    <cellStyle name="_Sheet1_Elimination entries check_1. Финансовая отчетность 6" xfId="1964"/>
    <cellStyle name="_Sheet1_Elimination entries check_1. Финансовая отчетность 7" xfId="1965"/>
    <cellStyle name="_Sheet1_Elimination entries check_1. Финансовая отчетность 8" xfId="1966"/>
    <cellStyle name="_Sheet1_Elimination entries check_1. Финансовая отчетность 9" xfId="1967"/>
    <cellStyle name="_Sheet1_Elimination entries check_10_ДвижениеОС" xfId="1968"/>
    <cellStyle name="_Sheet1_Elimination entries check_10_ДвижениеОС (2)" xfId="1969"/>
    <cellStyle name="_Sheet1_Elimination entries check_11_расшифровкаОС" xfId="1970"/>
    <cellStyle name="_Sheet1_Elimination entries check_12_ПоступленияОС" xfId="1971"/>
    <cellStyle name="_Sheet1_Elimination entries check_30_движениеТМЗ" xfId="1972"/>
    <cellStyle name="_Sheet1_Elimination entries check_CAP_Nursat аудит2010" xfId="1973"/>
    <cellStyle name="_Sheet1_Elimination entries check_Q1. Loans_30-Jun-09" xfId="1974"/>
    <cellStyle name="_Sheet1_Elimination entries check_Лист1" xfId="1975"/>
    <cellStyle name="_Sheet1_Elimination entries check_Лист3" xfId="1976"/>
    <cellStyle name="_Sheet1_fin inc_exp template" xfId="1977"/>
    <cellStyle name="_Sheet1_fin inc_exp template 10" xfId="1978"/>
    <cellStyle name="_Sheet1_fin inc_exp template 2" xfId="1979"/>
    <cellStyle name="_Sheet1_fin inc_exp template 3" xfId="1980"/>
    <cellStyle name="_Sheet1_fin inc_exp template 4" xfId="1981"/>
    <cellStyle name="_Sheet1_fin inc_exp template 5" xfId="1982"/>
    <cellStyle name="_Sheet1_fin inc_exp template 6" xfId="1983"/>
    <cellStyle name="_Sheet1_fin inc_exp template 7" xfId="1984"/>
    <cellStyle name="_Sheet1_fin inc_exp template 8" xfId="1985"/>
    <cellStyle name="_Sheet1_fin inc_exp template 9" xfId="1986"/>
    <cellStyle name="_Sheet1_fin inc_exp template_1. Финансовая отчетность" xfId="1987"/>
    <cellStyle name="_Sheet1_fin inc_exp template_1. Финансовая отчетность 10" xfId="1988"/>
    <cellStyle name="_Sheet1_fin inc_exp template_1. Финансовая отчетность 11" xfId="1989"/>
    <cellStyle name="_Sheet1_fin inc_exp template_1. Финансовая отчетность 12" xfId="1990"/>
    <cellStyle name="_Sheet1_fin inc_exp template_1. Финансовая отчетность 2" xfId="1991"/>
    <cellStyle name="_Sheet1_fin inc_exp template_1. Финансовая отчетность 3" xfId="1992"/>
    <cellStyle name="_Sheet1_fin inc_exp template_1. Финансовая отчетность 4" xfId="1993"/>
    <cellStyle name="_Sheet1_fin inc_exp template_1. Финансовая отчетность 5" xfId="1994"/>
    <cellStyle name="_Sheet1_fin inc_exp template_1. Финансовая отчетность 6" xfId="1995"/>
    <cellStyle name="_Sheet1_fin inc_exp template_1. Финансовая отчетность 7" xfId="1996"/>
    <cellStyle name="_Sheet1_fin inc_exp template_1. Финансовая отчетность 8" xfId="1997"/>
    <cellStyle name="_Sheet1_fin inc_exp template_1. Финансовая отчетность 9" xfId="1998"/>
    <cellStyle name="_Sheet1_fin inc_exp template_10_ДвижениеОС" xfId="1999"/>
    <cellStyle name="_Sheet1_fin inc_exp template_10_ДвижениеОС (2)" xfId="2000"/>
    <cellStyle name="_Sheet1_fin inc_exp template_11_расшифровкаОС" xfId="2001"/>
    <cellStyle name="_Sheet1_fin inc_exp template_12_ПоступленияОС" xfId="2002"/>
    <cellStyle name="_Sheet1_fin inc_exp template_30_движениеТМЗ" xfId="2003"/>
    <cellStyle name="_Sheet1_fin inc_exp template_CAP_Nursat аудит2010" xfId="2004"/>
    <cellStyle name="_Sheet1_fin inc_exp template_Q1. Loans_30-Jun-09" xfId="2005"/>
    <cellStyle name="_Sheet1_fin inc_exp template_Лист1" xfId="2006"/>
    <cellStyle name="_Sheet1_fin inc_exp template_Лист3" xfId="2007"/>
    <cellStyle name="_Sheet1_K.300" xfId="2008"/>
    <cellStyle name="_Sheet1_OPEX analysis" xfId="2009"/>
    <cellStyle name="_Sheet1_P.Unused Vac_ KAT_06" xfId="2010"/>
    <cellStyle name="_Sheet1_Q. Covenants and loans summary_31-Dec-08" xfId="2011"/>
    <cellStyle name="_Sheet1_Q. Loans_2006" xfId="2012"/>
    <cellStyle name="_Sheet1_Sheet1" xfId="2013"/>
    <cellStyle name="_Sheet1_Sheet1_1" xfId="2014"/>
    <cellStyle name="_Sheet1_T.100_Lead Schedule" xfId="2015"/>
    <cellStyle name="_Sheet1_T.100_Lead Schedule_Q1. Loans_30-Jun-09" xfId="2016"/>
    <cellStyle name="_Sheet1_U1.380" xfId="2017"/>
    <cellStyle name="_Sheet1_U1.380 10" xfId="2018"/>
    <cellStyle name="_Sheet1_U1.380 2" xfId="2019"/>
    <cellStyle name="_Sheet1_U1.380 3" xfId="2020"/>
    <cellStyle name="_Sheet1_U1.380 4" xfId="2021"/>
    <cellStyle name="_Sheet1_U1.380 5" xfId="2022"/>
    <cellStyle name="_Sheet1_U1.380 6" xfId="2023"/>
    <cellStyle name="_Sheet1_U1.380 7" xfId="2024"/>
    <cellStyle name="_Sheet1_U1.380 8" xfId="2025"/>
    <cellStyle name="_Sheet1_U1.380 9" xfId="2026"/>
    <cellStyle name="_Sheet1_U1.380_1. Финансовая отчетность" xfId="2027"/>
    <cellStyle name="_Sheet1_U1.380_1. Финансовая отчетность 10" xfId="2028"/>
    <cellStyle name="_Sheet1_U1.380_1. Финансовая отчетность 11" xfId="2029"/>
    <cellStyle name="_Sheet1_U1.380_1. Финансовая отчетность 12" xfId="2030"/>
    <cellStyle name="_Sheet1_U1.380_1. Финансовая отчетность 2" xfId="2031"/>
    <cellStyle name="_Sheet1_U1.380_1. Финансовая отчетность 3" xfId="2032"/>
    <cellStyle name="_Sheet1_U1.380_1. Финансовая отчетность 4" xfId="2033"/>
    <cellStyle name="_Sheet1_U1.380_1. Финансовая отчетность 5" xfId="2034"/>
    <cellStyle name="_Sheet1_U1.380_1. Финансовая отчетность 6" xfId="2035"/>
    <cellStyle name="_Sheet1_U1.380_1. Финансовая отчетность 7" xfId="2036"/>
    <cellStyle name="_Sheet1_U1.380_1. Финансовая отчетность 8" xfId="2037"/>
    <cellStyle name="_Sheet1_U1.380_1. Финансовая отчетность 9" xfId="2038"/>
    <cellStyle name="_Sheet1_U1.380_10_ДвижениеОС" xfId="2039"/>
    <cellStyle name="_Sheet1_U1.380_10_ДвижениеОС (2)" xfId="2040"/>
    <cellStyle name="_Sheet1_U1.380_11_расшифровкаОС" xfId="2041"/>
    <cellStyle name="_Sheet1_U1.380_12_ПоступленияОС" xfId="2042"/>
    <cellStyle name="_Sheet1_U1.380_30_движениеТМЗ" xfId="2043"/>
    <cellStyle name="_Sheet1_U1.380_CAP_Nursat аудит2010" xfId="2044"/>
    <cellStyle name="_Sheet1_U1.380_Q1. Loans_30-Jun-09" xfId="2045"/>
    <cellStyle name="_Sheet1_U1.380_Лист1" xfId="2046"/>
    <cellStyle name="_Sheet1_U1.380_Лист3" xfId="2047"/>
    <cellStyle name="_Sheet1_VB.100_Lead" xfId="2048"/>
    <cellStyle name="_Sheet1_Запрос (LLP's)" xfId="2049"/>
    <cellStyle name="_Sheet1_Запрос (LLP's) 10" xfId="2050"/>
    <cellStyle name="_Sheet1_Запрос (LLP's) 2" xfId="2051"/>
    <cellStyle name="_Sheet1_Запрос (LLP's) 3" xfId="2052"/>
    <cellStyle name="_Sheet1_Запрос (LLP's) 4" xfId="2053"/>
    <cellStyle name="_Sheet1_Запрос (LLP's) 5" xfId="2054"/>
    <cellStyle name="_Sheet1_Запрос (LLP's) 6" xfId="2055"/>
    <cellStyle name="_Sheet1_Запрос (LLP's) 7" xfId="2056"/>
    <cellStyle name="_Sheet1_Запрос (LLP's) 8" xfId="2057"/>
    <cellStyle name="_Sheet1_Запрос (LLP's) 9" xfId="2058"/>
    <cellStyle name="_Sheet1_Запрос (LLP's)_1. Финансовая отчетность" xfId="2059"/>
    <cellStyle name="_Sheet1_Запрос (LLP's)_1. Финансовая отчетность 10" xfId="2060"/>
    <cellStyle name="_Sheet1_Запрос (LLP's)_1. Финансовая отчетность 11" xfId="2061"/>
    <cellStyle name="_Sheet1_Запрос (LLP's)_1. Финансовая отчетность 12" xfId="2062"/>
    <cellStyle name="_Sheet1_Запрос (LLP's)_1. Финансовая отчетность 2" xfId="2063"/>
    <cellStyle name="_Sheet1_Запрос (LLP's)_1. Финансовая отчетность 3" xfId="2064"/>
    <cellStyle name="_Sheet1_Запрос (LLP's)_1. Финансовая отчетность 4" xfId="2065"/>
    <cellStyle name="_Sheet1_Запрос (LLP's)_1. Финансовая отчетность 5" xfId="2066"/>
    <cellStyle name="_Sheet1_Запрос (LLP's)_1. Финансовая отчетность 6" xfId="2067"/>
    <cellStyle name="_Sheet1_Запрос (LLP's)_1. Финансовая отчетность 7" xfId="2068"/>
    <cellStyle name="_Sheet1_Запрос (LLP's)_1. Финансовая отчетность 8" xfId="2069"/>
    <cellStyle name="_Sheet1_Запрос (LLP's)_1. Финансовая отчетность 9" xfId="2070"/>
    <cellStyle name="_Sheet1_Запрос (LLP's)_10_ДвижениеОС" xfId="2071"/>
    <cellStyle name="_Sheet1_Запрос (LLP's)_10_ДвижениеОС (2)" xfId="2072"/>
    <cellStyle name="_Sheet1_Запрос (LLP's)_11_расшифровкаОС" xfId="2073"/>
    <cellStyle name="_Sheet1_Запрос (LLP's)_12_ПоступленияОС" xfId="2074"/>
    <cellStyle name="_Sheet1_Запрос (LLP's)_30_движениеТМЗ" xfId="2075"/>
    <cellStyle name="_Sheet1_Запрос (LLP's)_CAP_Nursat аудит2010" xfId="2076"/>
    <cellStyle name="_Sheet1_Запрос (LLP's)_Q1. Loans_30-Jun-09" xfId="2077"/>
    <cellStyle name="_Sheet1_Запрос (LLP's)_Лист1" xfId="2078"/>
    <cellStyle name="_Sheet1_Запрос (LLP's)_Лист3" xfId="2079"/>
    <cellStyle name="_Sheet1_Расходы" xfId="2080"/>
    <cellStyle name="_Sheet2" xfId="2081"/>
    <cellStyle name="_Sheet2 2" xfId="2082"/>
    <cellStyle name="_Sheet2 3" xfId="2083"/>
    <cellStyle name="_Sheet2_K.300" xfId="2084"/>
    <cellStyle name="_Sheet3" xfId="2085"/>
    <cellStyle name="_Sheet5" xfId="2086"/>
    <cellStyle name="_Social sphere objects Emba" xfId="2087"/>
    <cellStyle name="_support for adj" xfId="2088"/>
    <cellStyle name="_T.100_Lead" xfId="2089"/>
    <cellStyle name="_T.100_Lead Schedule" xfId="2090"/>
    <cellStyle name="_T.100_Lead Schedule_1" xfId="2091"/>
    <cellStyle name="_T.300-Rollforward" xfId="2092"/>
    <cellStyle name="_TAX CAP 2006_VAT table" xfId="2093"/>
    <cellStyle name="_Tax MW" xfId="2094"/>
    <cellStyle name="_TAXES (branches)" xfId="2095"/>
    <cellStyle name="_Taxes_aktaris 06 2" xfId="2096"/>
    <cellStyle name="_Taxes_aktaris 06 2 10" xfId="2097"/>
    <cellStyle name="_Taxes_aktaris 06 2 2" xfId="2098"/>
    <cellStyle name="_Taxes_aktaris 06 2 3" xfId="2099"/>
    <cellStyle name="_Taxes_aktaris 06 2 4" xfId="2100"/>
    <cellStyle name="_Taxes_aktaris 06 2 5" xfId="2101"/>
    <cellStyle name="_Taxes_aktaris 06 2 6" xfId="2102"/>
    <cellStyle name="_Taxes_aktaris 06 2 7" xfId="2103"/>
    <cellStyle name="_Taxes_aktaris 06 2 8" xfId="2104"/>
    <cellStyle name="_Taxes_aktaris 06 2 9" xfId="2105"/>
    <cellStyle name="_Taxes_aktaris 06 2_1. Финансовая отчетность" xfId="2106"/>
    <cellStyle name="_Taxes_aktaris 06 2_1. Финансовая отчетность 10" xfId="2107"/>
    <cellStyle name="_Taxes_aktaris 06 2_1. Финансовая отчетность 11" xfId="2108"/>
    <cellStyle name="_Taxes_aktaris 06 2_1. Финансовая отчетность 12" xfId="2109"/>
    <cellStyle name="_Taxes_aktaris 06 2_1. Финансовая отчетность 2" xfId="2110"/>
    <cellStyle name="_Taxes_aktaris 06 2_1. Финансовая отчетность 3" xfId="2111"/>
    <cellStyle name="_Taxes_aktaris 06 2_1. Финансовая отчетность 4" xfId="2112"/>
    <cellStyle name="_Taxes_aktaris 06 2_1. Финансовая отчетность 5" xfId="2113"/>
    <cellStyle name="_Taxes_aktaris 06 2_1. Финансовая отчетность 6" xfId="2114"/>
    <cellStyle name="_Taxes_aktaris 06 2_1. Финансовая отчетность 7" xfId="2115"/>
    <cellStyle name="_Taxes_aktaris 06 2_1. Финансовая отчетность 8" xfId="2116"/>
    <cellStyle name="_Taxes_aktaris 06 2_1. Финансовая отчетность 9" xfId="2117"/>
    <cellStyle name="_Tier 1 draft" xfId="2118"/>
    <cellStyle name="_Transfer Berik O. Taxes KRG" xfId="2119"/>
    <cellStyle name="_TS AJE 2004 with supporting cal'ns_FINAL" xfId="2120"/>
    <cellStyle name="_U CWIP 5MTD2006" xfId="2121"/>
    <cellStyle name="_U Fixed Assets 5MTD2006" xfId="2122"/>
    <cellStyle name="_U Property, plant and equipment 5MTD2006" xfId="2123"/>
    <cellStyle name="_U1.1 Revenue TH KMG YE 2006 " xfId="2124"/>
    <cellStyle name="_U1.200" xfId="2125"/>
    <cellStyle name="_U1.300_Analysis" xfId="2126"/>
    <cellStyle name="_U1.400_Analysis" xfId="2127"/>
    <cellStyle name="_U1.700 - Disclosure" xfId="2128"/>
    <cellStyle name="_U1.Revenue 2006" xfId="2129"/>
    <cellStyle name="_U1.Revenue_Ak-Zh" xfId="2130"/>
    <cellStyle name="_U1.Revenue_RG" xfId="2131"/>
    <cellStyle name="_U1.Revenue_TTG&amp;TTC_YE" xfId="2132"/>
    <cellStyle name="_U1.Revenues" xfId="2133"/>
    <cellStyle name="_U2.1 Payroll" xfId="2134"/>
    <cellStyle name="_U2.700  Payroll testing" xfId="2135"/>
    <cellStyle name="_U2.BT payroll analytics" xfId="2136"/>
    <cellStyle name="_U2.BT payroll analytics 10" xfId="2137"/>
    <cellStyle name="_U2.BT payroll analytics 10 2" xfId="2138"/>
    <cellStyle name="_U2.BT payroll analytics 10_Расходы" xfId="2139"/>
    <cellStyle name="_U2.BT payroll analytics 11" xfId="2140"/>
    <cellStyle name="_U2.BT payroll analytics 2" xfId="2141"/>
    <cellStyle name="_U2.BT payroll analytics 2 2" xfId="2142"/>
    <cellStyle name="_U2.BT payroll analytics 2_Расходы" xfId="2143"/>
    <cellStyle name="_U2.BT payroll analytics 3" xfId="2144"/>
    <cellStyle name="_U2.BT payroll analytics 3 2" xfId="2145"/>
    <cellStyle name="_U2.BT payroll analytics 3_Расходы" xfId="2146"/>
    <cellStyle name="_U2.BT payroll analytics 4" xfId="2147"/>
    <cellStyle name="_U2.BT payroll analytics 4 2" xfId="2148"/>
    <cellStyle name="_U2.BT payroll analytics 4_Расходы" xfId="2149"/>
    <cellStyle name="_U2.BT payroll analytics 5" xfId="2150"/>
    <cellStyle name="_U2.BT payroll analytics 5 2" xfId="2151"/>
    <cellStyle name="_U2.BT payroll analytics 5_Расходы" xfId="2152"/>
    <cellStyle name="_U2.BT payroll analytics 6" xfId="2153"/>
    <cellStyle name="_U2.BT payroll analytics 6 2" xfId="2154"/>
    <cellStyle name="_U2.BT payroll analytics 6_Расходы" xfId="2155"/>
    <cellStyle name="_U2.BT payroll analytics 7" xfId="2156"/>
    <cellStyle name="_U2.BT payroll analytics 7 2" xfId="2157"/>
    <cellStyle name="_U2.BT payroll analytics 7_Расходы" xfId="2158"/>
    <cellStyle name="_U2.BT payroll analytics 8" xfId="2159"/>
    <cellStyle name="_U2.BT payroll analytics 8 2" xfId="2160"/>
    <cellStyle name="_U2.BT payroll analytics 8_Расходы" xfId="2161"/>
    <cellStyle name="_U2.BT payroll analytics 9" xfId="2162"/>
    <cellStyle name="_U2.BT payroll analytics 9 2" xfId="2163"/>
    <cellStyle name="_U2.BT payroll analytics 9_Расходы" xfId="2164"/>
    <cellStyle name="_U2.BT payroll analytics_~7866757" xfId="2165"/>
    <cellStyle name="_U2.BT payroll analytics_~7866757 2" xfId="2166"/>
    <cellStyle name="_U2.BT payroll analytics_~7866757_Q1. Loans_30-Jun-09" xfId="2167"/>
    <cellStyle name="_U2.BT payroll analytics_~7866757_Q1. Loans_30-Jun-09 2" xfId="2168"/>
    <cellStyle name="_U2.BT payroll analytics_1. Финансовая отчетность" xfId="2169"/>
    <cellStyle name="_U2.BT payroll analytics_1. Финансовая отчетность 10" xfId="2170"/>
    <cellStyle name="_U2.BT payroll analytics_1. Финансовая отчетность 10 2" xfId="2171"/>
    <cellStyle name="_U2.BT payroll analytics_1. Финансовая отчетность 10_Расходы" xfId="2172"/>
    <cellStyle name="_U2.BT payroll analytics_1. Финансовая отчетность 11" xfId="2173"/>
    <cellStyle name="_U2.BT payroll analytics_1. Финансовая отчетность 11 2" xfId="2174"/>
    <cellStyle name="_U2.BT payroll analytics_1. Финансовая отчетность 11_Расходы" xfId="2175"/>
    <cellStyle name="_U2.BT payroll analytics_1. Финансовая отчетность 12" xfId="2176"/>
    <cellStyle name="_U2.BT payroll analytics_1. Финансовая отчетность 12 2" xfId="2177"/>
    <cellStyle name="_U2.BT payroll analytics_1. Финансовая отчетность 12_Расходы" xfId="2178"/>
    <cellStyle name="_U2.BT payroll analytics_1. Финансовая отчетность 13" xfId="2179"/>
    <cellStyle name="_U2.BT payroll analytics_1. Финансовая отчетность 2" xfId="2180"/>
    <cellStyle name="_U2.BT payroll analytics_1. Финансовая отчетность 2 2" xfId="2181"/>
    <cellStyle name="_U2.BT payroll analytics_1. Финансовая отчетность 2_Расходы" xfId="2182"/>
    <cellStyle name="_U2.BT payroll analytics_1. Финансовая отчетность 3" xfId="2183"/>
    <cellStyle name="_U2.BT payroll analytics_1. Финансовая отчетность 3 2" xfId="2184"/>
    <cellStyle name="_U2.BT payroll analytics_1. Финансовая отчетность 3_Расходы" xfId="2185"/>
    <cellStyle name="_U2.BT payroll analytics_1. Финансовая отчетность 4" xfId="2186"/>
    <cellStyle name="_U2.BT payroll analytics_1. Финансовая отчетность 4 2" xfId="2187"/>
    <cellStyle name="_U2.BT payroll analytics_1. Финансовая отчетность 4_Расходы" xfId="2188"/>
    <cellStyle name="_U2.BT payroll analytics_1. Финансовая отчетность 5" xfId="2189"/>
    <cellStyle name="_U2.BT payroll analytics_1. Финансовая отчетность 5 2" xfId="2190"/>
    <cellStyle name="_U2.BT payroll analytics_1. Финансовая отчетность 5_Расходы" xfId="2191"/>
    <cellStyle name="_U2.BT payroll analytics_1. Финансовая отчетность 6" xfId="2192"/>
    <cellStyle name="_U2.BT payroll analytics_1. Финансовая отчетность 6 2" xfId="2193"/>
    <cellStyle name="_U2.BT payroll analytics_1. Финансовая отчетность 6_Расходы" xfId="2194"/>
    <cellStyle name="_U2.BT payroll analytics_1. Финансовая отчетность 7" xfId="2195"/>
    <cellStyle name="_U2.BT payroll analytics_1. Финансовая отчетность 7 2" xfId="2196"/>
    <cellStyle name="_U2.BT payroll analytics_1. Финансовая отчетность 7_Расходы" xfId="2197"/>
    <cellStyle name="_U2.BT payroll analytics_1. Финансовая отчетность 8" xfId="2198"/>
    <cellStyle name="_U2.BT payroll analytics_1. Финансовая отчетность 8 2" xfId="2199"/>
    <cellStyle name="_U2.BT payroll analytics_1. Финансовая отчетность 8_Расходы" xfId="2200"/>
    <cellStyle name="_U2.BT payroll analytics_1. Финансовая отчетность 9" xfId="2201"/>
    <cellStyle name="_U2.BT payroll analytics_1. Финансовая отчетность 9 2" xfId="2202"/>
    <cellStyle name="_U2.BT payroll analytics_1. Финансовая отчетность 9_Расходы" xfId="2203"/>
    <cellStyle name="_U2.BT payroll analytics_1. Финансовая отчетность_Расходы" xfId="2204"/>
    <cellStyle name="_U2.BT payroll analytics_10_ДвижениеОС" xfId="2205"/>
    <cellStyle name="_U2.BT payroll analytics_10_ДвижениеОС (2)" xfId="2206"/>
    <cellStyle name="_U2.BT payroll analytics_10_ДвижениеОС (2) 2" xfId="2207"/>
    <cellStyle name="_U2.BT payroll analytics_10_ДвижениеОС 2" xfId="2208"/>
    <cellStyle name="_U2.BT payroll analytics_11_расшифровкаОС" xfId="2209"/>
    <cellStyle name="_U2.BT payroll analytics_11_расшифровкаОС 2" xfId="2210"/>
    <cellStyle name="_U2.BT payroll analytics_12_ПоступленияОС" xfId="2211"/>
    <cellStyle name="_U2.BT payroll analytics_12_ПоступленияОС 2" xfId="2212"/>
    <cellStyle name="_U2.BT payroll analytics_30_движениеТМЗ" xfId="2213"/>
    <cellStyle name="_U2.BT payroll analytics_30_движениеТМЗ 2" xfId="2214"/>
    <cellStyle name="_U2.BT payroll analytics_CAP_Nursat аудит2010" xfId="2215"/>
    <cellStyle name="_U2.BT payroll analytics_CAP_Nursat аудит2010 2" xfId="2216"/>
    <cellStyle name="_U2.BT payroll analytics_Impairment test_TTG 2008 Jamilya" xfId="2217"/>
    <cellStyle name="_U2.BT payroll analytics_Q1. Loans_30-Jun-09" xfId="2218"/>
    <cellStyle name="_U2.BT payroll analytics_Q1. Loans_30-Jun-09 2" xfId="2219"/>
    <cellStyle name="_U2.BT payroll analytics_Лист1" xfId="2220"/>
    <cellStyle name="_U2.BT payroll analytics_Лист1 2" xfId="2221"/>
    <cellStyle name="_U2.BT payroll analytics_Лист3" xfId="2222"/>
    <cellStyle name="_U2.BT payroll analytics_Лист3 2" xfId="2223"/>
    <cellStyle name="_U2.BT payroll analytics_Расходы" xfId="2224"/>
    <cellStyle name="_U2.BT.COS_31.12.06" xfId="2225"/>
    <cellStyle name="_U2.Cost of Sales" xfId="2226"/>
    <cellStyle name="_U2.Expenses 2006" xfId="2227"/>
    <cellStyle name="_U2.Payroll" xfId="2228"/>
    <cellStyle name="_U2-110-SubLead" xfId="2229"/>
    <cellStyle name="_U2-300" xfId="2230"/>
    <cellStyle name="_U3.100_Lead" xfId="2231"/>
    <cellStyle name="_U6.Other Income &amp; Expenses 12m2006" xfId="2232"/>
    <cellStyle name="_UA. Revenue_31.12.08" xfId="2233"/>
    <cellStyle name="_UA.Revenue_telephony_30-Jun-09" xfId="2234"/>
    <cellStyle name="_UA4.Revenue_internet_31.12.2008" xfId="2235"/>
    <cellStyle name="_UB. Other Income_TTG" xfId="2236"/>
    <cellStyle name="_UB.700. Disclosure" xfId="2237"/>
    <cellStyle name="_VA.Cost of sales_RG as of 10.05.07" xfId="2238"/>
    <cellStyle name="_VA.Cost of sales_RG group" xfId="2239"/>
    <cellStyle name="_Vacation Provision" xfId="2240"/>
    <cellStyle name="_VB.100_Lead" xfId="2241"/>
    <cellStyle name="_WHT" xfId="2242"/>
    <cellStyle name="_Worksheet in (C) 2267 Consolidation_CHAR_DANK_9m_06-Charaltyn  JSC stand alone FS (PBC)" xfId="2243"/>
    <cellStyle name="_Worksheet in (C) 8510 Forex testing 9 months 2006" xfId="2244"/>
    <cellStyle name="_Worksheet in 2235 AES EKIBASTUZ _ IFRS 2003-2005" xfId="2245"/>
    <cellStyle name="_Worksheet in 2245 DT_FCC" xfId="2246"/>
    <cellStyle name="_Worksheet in 2260 Consolidation_CHAR_DANK_9m_06 received from Ainash (PBC)" xfId="2247"/>
    <cellStyle name="_Worksheet in 2263 IFRS transfromation check Deloitte AES EKIBASTUZ updated August 17, 2006" xfId="2248"/>
    <cellStyle name="_Worksheet in 5320 AR aging" xfId="2249"/>
    <cellStyle name="_Worksheet in 5542 Development costs Dank - 9 m 2006" xfId="2250"/>
    <cellStyle name="_Worksheet in 5646 Reclass Depr" xfId="2251"/>
    <cellStyle name="_X Intangible assets 5MTD2005" xfId="2252"/>
    <cellStyle name="_X1.1000 Reconciliation of taxes" xfId="2253"/>
    <cellStyle name="_X1.1000 Reconciliation of taxes (TS 34)" xfId="2254"/>
    <cellStyle name="_YE CIT and DT" xfId="2255"/>
    <cellStyle name="_YE O. Taxes KMGD" xfId="2256"/>
    <cellStyle name="_YE U2.100 Expenses" xfId="2257"/>
    <cellStyle name="_Z4.1.1_off-balance_YE" xfId="2258"/>
    <cellStyle name="_Zapasnoi COS" xfId="2259"/>
    <cellStyle name="_А Основные средства 6 месяцев 2006 года (1)" xfId="2260"/>
    <cellStyle name="_А Основные средства 6 месяцев 2006 года (1)1" xfId="2261"/>
    <cellStyle name="_Алтел График для переноса кредитов на 2008 на текущую часть " xfId="2262"/>
    <cellStyle name="_АНУ" xfId="2263"/>
    <cellStyle name="_баланс за 2008 год" xfId="2264"/>
    <cellStyle name="_Баланс за 9месяцев   2006г МСФО 16.10.2006" xfId="2265"/>
    <cellStyle name="_баланс-2кв 06г.Акыл" xfId="2266"/>
    <cellStyle name="_Бюджет ИАС на 2009г уз" xfId="2267"/>
    <cellStyle name="_Бюджет по маслам и смазкам ГСМ-2 вариант" xfId="2268"/>
    <cellStyle name="_Бюджет службы авиа ГСМ на 2008 год" xfId="2269"/>
    <cellStyle name="_Бюджет УИТ 2007г." xfId="2270"/>
    <cellStyle name="_ВАриант денег операц. 29.09.08" xfId="2271"/>
    <cellStyle name="_Вариантс для ККБ  06.02.09" xfId="2272"/>
    <cellStyle name="_Вариантс доходами 95% и 2-мя вариантами денег" xfId="2273"/>
    <cellStyle name="_Внутрегруповой деб. и кред за 2005г." xfId="2274"/>
    <cellStyle name="_вопросник 21.04.08" xfId="2275"/>
    <cellStyle name="_Данные для теста на обесценение ОС (ОПиФА)" xfId="2276"/>
    <cellStyle name="_ДИТ_outlook_28сент02 с сокращ" xfId="2277"/>
    <cellStyle name="_Доходы расходы 2004-2012(DUE Diligence)" xfId="2278"/>
    <cellStyle name="_Дочки BS-за 2004г. и 6-м.05г MT" xfId="2279"/>
    <cellStyle name="_Е120-130 свод" xfId="2280"/>
    <cellStyle name="_Займы на 31.12.08г. (1)" xfId="2281"/>
    <cellStyle name="_Займы(новая)_0812свод12" xfId="2282"/>
    <cellStyle name="_Займы(новая)_0906 свод (для аудита)" xfId="2283"/>
    <cellStyle name="_Запрос (LLP's)" xfId="2284"/>
    <cellStyle name="_запрос по новому терминалу" xfId="2285"/>
    <cellStyle name="_Изменение на 01.02.2008" xfId="2286"/>
    <cellStyle name="_Изменение на 01.06.2008" xfId="2287"/>
    <cellStyle name="_Изменение оборотного капитала (2 вар.)" xfId="2288"/>
    <cellStyle name="_Изменение оборотного капитала (3 вар.)" xfId="2289"/>
    <cellStyle name="_Изменения бюджета 2007 с учетом факта 6 месяцев" xfId="2290"/>
    <cellStyle name="_изменения на 01.08.2007" xfId="2291"/>
    <cellStyle name="_Изменения на 01.12.2006" xfId="2292"/>
    <cellStyle name="_Изменения по услугам" xfId="2293"/>
    <cellStyle name="_Инв, отсроч налоги, налоги, ОДДС" xfId="2294"/>
    <cellStyle name="_Инвест.программа на 2007г-2009.на 01.12.2007г" xfId="2295"/>
    <cellStyle name="_Инвестиции 6 месяцев" xfId="2296"/>
    <cellStyle name="_Инвестиции за 12 мес. 2008" xfId="2297"/>
    <cellStyle name="_Информация для JP Morgan(для отправки)" xfId="2298"/>
    <cellStyle name="_Информация для аудиторов 6м2008_150808" xfId="2299"/>
    <cellStyle name="_Исполнение 10 месяцев" xfId="2300"/>
    <cellStyle name="_исполнение 12 месяцев" xfId="2301"/>
    <cellStyle name="_Исполнение 12 месяцев 2007" xfId="2302"/>
    <cellStyle name="_Исполнение 8 месяцев" xfId="2303"/>
    <cellStyle name="_Исполнение бюджета 2008 г." xfId="2304"/>
    <cellStyle name="_Исполнение ТС за 2007г по новой Методике" xfId="2305"/>
    <cellStyle name="_ИТ" xfId="2306"/>
    <cellStyle name="_ИТ_бд2003_с переносом_060303" xfId="2307"/>
    <cellStyle name="_ИТ_ВК_ВК-Р_для уточнений270802" xfId="2308"/>
    <cellStyle name="_ИТ_НБ_outlook_сент02" xfId="2309"/>
    <cellStyle name="_Капитал 2005 г. неконсол." xfId="2310"/>
    <cellStyle name="_Капстр-во 2001-2007" xfId="2311"/>
    <cellStyle name="_Капстроительство 2007 по объектов" xfId="2313"/>
    <cellStyle name="_Капстрой 2 месяца" xfId="2312"/>
    <cellStyle name="_КЗ на 30.04.2009 акмарал" xfId="2314"/>
    <cellStyle name="_КМГ-Алатау Фин. отчетность за 2005" xfId="2315"/>
    <cellStyle name="_Книга1" xfId="2316"/>
    <cellStyle name="_Книга2" xfId="2317"/>
    <cellStyle name="_Книга2 (1)" xfId="2318"/>
    <cellStyle name="_Книга2 2" xfId="2319"/>
    <cellStyle name="_Книга2 3" xfId="2320"/>
    <cellStyle name="_Книга2_K.300" xfId="2321"/>
    <cellStyle name="_Книга2_P.Unused Vac_ KAT_06" xfId="2322"/>
    <cellStyle name="_Книга2_Sheet1" xfId="2323"/>
    <cellStyle name="_Книга2_Расходы" xfId="2324"/>
    <cellStyle name="_Консол  фин отчет  по МСФО за 2005г с измен" xfId="2325"/>
    <cellStyle name="_Консол  фин отчет  по МСФО за 4-месяц   2006г (2)" xfId="2326"/>
    <cellStyle name="_Консол  фин отчет  по МСФО за 5-м  2005г " xfId="2327"/>
    <cellStyle name="_Консолид Фин.Отч.РД КМГдля КМГ за 1 полугодие 2005г оконч." xfId="2328"/>
    <cellStyle name="_консолидированная Фин. отчетность ТД КМГ 2 кв 2007 год" xfId="2329"/>
    <cellStyle name="_Копия Tax MW" xfId="2330"/>
    <cellStyle name="_Копия Консол  фин отчет  по МСФО за 2005г с измен_Aliya" xfId="2331"/>
    <cellStyle name="_КПН" xfId="2332"/>
    <cellStyle name="_Краткое опис.нкс" xfId="2333"/>
    <cellStyle name="_Кред., дебит. на 28.02.09" xfId="2334"/>
    <cellStyle name="_Кредиты Аудит 2008" xfId="2335"/>
    <cellStyle name="_Лист1" xfId="2336"/>
    <cellStyle name="_Лист6" xfId="2337"/>
    <cellStyle name="_мебель, оборудование инвентарь1207" xfId="2338"/>
    <cellStyle name="_МНУ " xfId="2339"/>
    <cellStyle name="_Модель по кодам_оконч. 2005" xfId="2340"/>
    <cellStyle name="_Неиспользуемые доп.Материалы по 2 базам на 11.07.2006(Обновленный)" xfId="2341"/>
    <cellStyle name="_НКС 171006" xfId="2342"/>
    <cellStyle name="_нкс 2кв" xfId="2343"/>
    <cellStyle name="_нкс 3 кв" xfId="2344"/>
    <cellStyle name="_НКС11" xfId="2345"/>
    <cellStyle name="_о.с. и тмз на01.06.06г." xfId="2346"/>
    <cellStyle name="_Обеспечение ГСМ -08 10 07 (2)" xfId="2347"/>
    <cellStyle name="_Оборотка Восток new" xfId="2348"/>
    <cellStyle name="_Объемы, доходы по основн.услугам Бюджет 2008-2010" xfId="2349"/>
    <cellStyle name="_ОДДС" xfId="2350"/>
    <cellStyle name="_Озен Елес  Информация к аудиту за  2005 г" xfId="2351"/>
    <cellStyle name="_ОС за 2004" xfId="2352"/>
    <cellStyle name="_ос нма общи 2007 г." xfId="2353"/>
    <cellStyle name="_Основные средства бюджет 2008-2009" xfId="2354"/>
    <cellStyle name="_отдельная отчетность РД КМГ за 2005гс изм.." xfId="2355"/>
    <cellStyle name="_ОТЧЕТ для ДКФ    06 04 05  (6)" xfId="2356"/>
    <cellStyle name="_Отчет Форма 2 за 1-е плгд. 2006г.ЗФ на 21.07.2006г.ЗФ" xfId="2357"/>
    <cellStyle name="_Отчет Форма 2 за 9 мес.2006г.на 20.10.2006г.ЗФ" xfId="2358"/>
    <cellStyle name="_Отчеты за 2007" xfId="2359"/>
    <cellStyle name="_ПамятьГИС" xfId="2360"/>
    <cellStyle name="_Пассажиры , груз 12 мес ВВЛ и МВЛ" xfId="2361"/>
    <cellStyle name="_Перерасчет долевого дохода по доч ТОО" xfId="2362"/>
    <cellStyle name="_Перечень необходимой информации (CAP)" xfId="2363"/>
    <cellStyle name="_Перспект.комманд в 10.05" xfId="2364"/>
    <cellStyle name="_План развития ПТС на 2005-2010 (связи станционной части)" xfId="2365"/>
    <cellStyle name="_подготовка кадров" xfId="2366"/>
    <cellStyle name="_предв бизн -план" xfId="2367"/>
    <cellStyle name="_Прил 8Кратк. долг.деб.зд" xfId="2368"/>
    <cellStyle name="_Прил.  5 к за 2-кв-2006" xfId="2369"/>
    <cellStyle name="_Прил.  5 к за 2-кв-20061" xfId="2370"/>
    <cellStyle name="_Прил.-5 за 2-квар." xfId="2371"/>
    <cellStyle name="_Прил9 кред.задолж.2квар.2006" xfId="2372"/>
    <cellStyle name="_Прил9 кред.задолж.2квар.20061" xfId="2373"/>
    <cellStyle name="_прилож. 8 120 стр1" xfId="2374"/>
    <cellStyle name="_прилож.9за 2кварт.20064" xfId="2375"/>
    <cellStyle name="_Приложение 7Долг.деб.зад-ть" xfId="2376"/>
    <cellStyle name="_Приложения _ таблицы" xfId="2377"/>
    <cellStyle name="_Приложения _ таблицы 2" xfId="2378"/>
    <cellStyle name="_Приложения _ таблицы_10_ДвижениеОС" xfId="2379"/>
    <cellStyle name="_Приложения _ таблицы_10_ДвижениеОС (2)" xfId="2380"/>
    <cellStyle name="_Приложения _ таблицы_11_расшифровкаОС" xfId="2381"/>
    <cellStyle name="_Приложения _ таблицы_12_ПоступленияОС" xfId="2382"/>
    <cellStyle name="_Приложения _ таблицы_30_движениеТМЗ" xfId="2383"/>
    <cellStyle name="_Приложения _ таблицы_CAP_Nursat аудит2010" xfId="2384"/>
    <cellStyle name="_Приложения _ таблицы_Лист1" xfId="2385"/>
    <cellStyle name="_Приложения _ таблицы_Лист3" xfId="2386"/>
    <cellStyle name="_Приложения 6" xfId="2387"/>
    <cellStyle name="_Приложения к формам отчетов за июнь 2006г" xfId="2388"/>
    <cellStyle name="_Приложения к формам отчетов за май 2006г (свод)" xfId="2389"/>
    <cellStyle name="_Приложения к формам отчетов2" xfId="2390"/>
    <cellStyle name="_Приобретение ОС на 2008г бюджетxls" xfId="2391"/>
    <cellStyle name="_ПРогноз 2008-2014 для ККБ 04.02.2009 с учетом стр-ва НПТ курс 150" xfId="2392"/>
    <cellStyle name="_ПРогноз 2008-2014 для ККБ 04.02.2009-без учета стр-ва НПТ курс 150" xfId="2393"/>
    <cellStyle name="_Прогноз капстр-ва 2008-2012(султан)" xfId="2394"/>
    <cellStyle name="_Программа ТП" xfId="2395"/>
    <cellStyle name="_Проект Бюджета 2010 (посл. вар., откоррект.)" xfId="2396"/>
    <cellStyle name="_произв.цели - приложение к СНР_айгерим_09.11" xfId="2397"/>
    <cellStyle name="_Производственно-фин.показатели за 2008" xfId="2398"/>
    <cellStyle name="_профком" xfId="2399"/>
    <cellStyle name="_Публикация 2005" xfId="2400"/>
    <cellStyle name="_Публикация 2005_Impairment test_TTG 2008 Jamilya" xfId="2401"/>
    <cellStyle name="_Публикация 2005_Копия Goodwill impairment test_Jul30 08с изменениями5555" xfId="2402"/>
    <cellStyle name="_Публикация 2005_Копия Копия Goodwill impairment test_Jul30 08с изменениями5555" xfId="2403"/>
    <cellStyle name="_Работы и услуги на 01.06.08" xfId="2404"/>
    <cellStyle name="_Работы и услуги-2008" xfId="2405"/>
    <cellStyle name="_Рабочая таблица 1 полугодие 2007 года" xfId="2406"/>
    <cellStyle name="_Раскр.в поясн зап.на 30.09.2007г.new" xfId="2407"/>
    <cellStyle name="_Расчет бизнесплана1" xfId="2408"/>
    <cellStyle name="_Расчёт по капитализации % 2009" xfId="2409"/>
    <cellStyle name="_Расчет средн.ставки 12 мес" xfId="2410"/>
    <cellStyle name="_Расчет средн.ставки за 1 полуг." xfId="2411"/>
    <cellStyle name="_расш. к балансу 1 кв.посл1" xfId="2412"/>
    <cellStyle name="_расш. к балансу 2 кв.посл" xfId="2413"/>
    <cellStyle name="_Расшифровки аудиторам за 9 мес.2006 г." xfId="2414"/>
    <cellStyle name="_РАСШИФРОВКИ К БАЛАНСУ 2 КВ." xfId="2415"/>
    <cellStyle name="_Расшифровки СМИ(консалид) за 2004 год" xfId="2416"/>
    <cellStyle name="_РБА" xfId="2417"/>
    <cellStyle name="_сверка для аудитора" xfId="2418"/>
    <cellStyle name="_сверхнормативная (3 вар)" xfId="2419"/>
    <cellStyle name="_Свод 2спец(затраты)_0906" xfId="2420"/>
    <cellStyle name="_Свод_(035)ПРОЧИЕ_КРАТКОСРОЧНЫЕ_ОБЯЗАТЕЛЬСТВА_0906" xfId="2421"/>
    <cellStyle name="_Свод_020_0906" xfId="2422"/>
    <cellStyle name="_Свод_034_0906" xfId="2423"/>
    <cellStyle name="_Свод_040_0812соб" xfId="2424"/>
    <cellStyle name="_Свод_040_0906" xfId="2425"/>
    <cellStyle name="_Свод_041_0906" xfId="2426"/>
    <cellStyle name="_Свод_042_0906соб" xfId="2427"/>
    <cellStyle name="_Свод_044_0906соб" xfId="2428"/>
    <cellStyle name="_Сводная для DUE Diligence 2005-2007" xfId="2429"/>
    <cellStyle name="_Сводный файл по зап.частям 2010г. 13.11.09" xfId="2430"/>
    <cellStyle name="_СИЗ" xfId="2431"/>
    <cellStyle name="_Скорр.бюдж. 2006 г.(с КТО 24.10.)" xfId="2432"/>
    <cellStyle name="_спецжидкость -2007" xfId="2433"/>
    <cellStyle name="_стр 491" xfId="2434"/>
    <cellStyle name="_Таблица по НДС Асхат" xfId="2435"/>
    <cellStyle name="_Таблицы для диаграмм" xfId="2436"/>
    <cellStyle name="_Таблицы к исполнению Бюджета 2008" xfId="2437"/>
    <cellStyle name="_Таблицы к исполнению Бюджета 2008(18.05.09)" xfId="2438"/>
    <cellStyle name="_ТМЗ Прил.-5 за 2-полуг.06г." xfId="2439"/>
    <cellStyle name="_ТОО Эмбаэнергомунай -2005г" xfId="2440"/>
    <cellStyle name="_транзитная (85%)" xfId="2441"/>
    <cellStyle name="_Трансформация 25 04 05" xfId="2442"/>
    <cellStyle name="_УНУ" xfId="2443"/>
    <cellStyle name="_Утв СД Бюджет расшиф 29 12 05" xfId="2444"/>
    <cellStyle name="_Ф1" xfId="2445"/>
    <cellStyle name="_финансовые показатели, ВД" xfId="2446"/>
    <cellStyle name="_финотчетность ТОО ПКОП за 9 месяцев 2007" xfId="2447"/>
    <cellStyle name="_Форма" xfId="2448"/>
    <cellStyle name="_Форма БД 2003" xfId="2449"/>
    <cellStyle name="_форма по ОС" xfId="2450"/>
    <cellStyle name="_форма по ОС2" xfId="2451"/>
    <cellStyle name="_Формы Анализ" xfId="2452"/>
    <cellStyle name="_Формы анализа Кунарл" xfId="2453"/>
    <cellStyle name="_Формы за 6-м.2006г. (1,2,3)" xfId="2454"/>
    <cellStyle name="_Формы Кунарлы" xfId="2455"/>
    <cellStyle name="_Формы МСФО доработ.14 12 05 ЗА 12 МЕСЯЦЕВ" xfId="2456"/>
    <cellStyle name="_Формы МСФОс для ДЧП(проект) 1" xfId="2457"/>
    <cellStyle name="_Формы МСФОс для ДЧП(расш) " xfId="2458"/>
    <cellStyle name="_Формы МСФОсамый последний" xfId="2459"/>
    <cellStyle name="_ФОРМЫ Приложения к формам отчетов" xfId="2460"/>
    <cellStyle name="_Формы финанс отчетноти по Холдингу по МСФО за  2006  xls" xfId="2461"/>
    <cellStyle name="_ФОТ на 2009 (ОУП) уменьшенный май" xfId="2462"/>
    <cellStyle name="_ЦА 2 полугодие 220706 изм" xfId="2463"/>
    <cellStyle name="_ЦА баланс ПОСЛ 220706" xfId="2464"/>
    <cellStyle name="_ЦА Форма3 161006" xfId="2465"/>
    <cellStyle name="_ЦА Форма3 200706" xfId="2466"/>
    <cellStyle name="_ЦА Форма3 250706" xfId="2467"/>
    <cellStyle name="_ЦА формы аудит ЗФ 9мв 2006 091106" xfId="2468"/>
    <cellStyle name="_Шаблон ФО Фонда полугодовой 29052009" xfId="2469"/>
    <cellStyle name="_Элиминирование в форме №2" xfId="2470"/>
    <cellStyle name="”ќђќ‘ћ‚›‰" xfId="2471"/>
    <cellStyle name="”ќђќ‘ћ‚›‰ 10" xfId="2472"/>
    <cellStyle name="”ќђќ‘ћ‚›‰ 11" xfId="2473"/>
    <cellStyle name="”ќђќ‘ћ‚›‰ 2" xfId="2474"/>
    <cellStyle name="”ќђќ‘ћ‚›‰ 2 2" xfId="2475"/>
    <cellStyle name="”ќђќ‘ћ‚›‰ 2 3" xfId="2476"/>
    <cellStyle name="”ќђќ‘ћ‚›‰ 3" xfId="2477"/>
    <cellStyle name="”ќђќ‘ћ‚›‰ 3 2" xfId="2478"/>
    <cellStyle name="”ќђќ‘ћ‚›‰ 3 3" xfId="2479"/>
    <cellStyle name="”ќђќ‘ћ‚›‰ 4" xfId="2480"/>
    <cellStyle name="”ќђќ‘ћ‚›‰ 4 2" xfId="2481"/>
    <cellStyle name="”ќђќ‘ћ‚›‰ 4 3" xfId="2482"/>
    <cellStyle name="”ќђќ‘ћ‚›‰ 5" xfId="2483"/>
    <cellStyle name="”ќђќ‘ћ‚›‰ 6" xfId="2484"/>
    <cellStyle name="”ќђќ‘ћ‚›‰ 7" xfId="2485"/>
    <cellStyle name="”ќђќ‘ћ‚›‰ 8" xfId="2486"/>
    <cellStyle name="”ќђќ‘ћ‚›‰ 9" xfId="2487"/>
    <cellStyle name="”ќђќ‘ћ‚›‰_1. Финансовая отчетность" xfId="2488"/>
    <cellStyle name="”љ‘ђћ‚ђќќ›‰" xfId="2489"/>
    <cellStyle name="”љ‘ђћ‚ђќќ›‰ 10" xfId="2490"/>
    <cellStyle name="”љ‘ђћ‚ђќќ›‰ 11" xfId="2491"/>
    <cellStyle name="”љ‘ђћ‚ђќќ›‰ 2" xfId="2492"/>
    <cellStyle name="”љ‘ђћ‚ђќќ›‰ 2 2" xfId="2493"/>
    <cellStyle name="”љ‘ђћ‚ђќќ›‰ 2 3" xfId="2494"/>
    <cellStyle name="”љ‘ђћ‚ђќќ›‰ 3" xfId="2495"/>
    <cellStyle name="”љ‘ђћ‚ђќќ›‰ 3 2" xfId="2496"/>
    <cellStyle name="”љ‘ђћ‚ђќќ›‰ 3 3" xfId="2497"/>
    <cellStyle name="”љ‘ђћ‚ђќќ›‰ 4" xfId="2498"/>
    <cellStyle name="”љ‘ђћ‚ђќќ›‰ 4 2" xfId="2499"/>
    <cellStyle name="”љ‘ђћ‚ђќќ›‰ 4 3" xfId="2500"/>
    <cellStyle name="”љ‘ђћ‚ђќќ›‰ 5" xfId="2501"/>
    <cellStyle name="”љ‘ђћ‚ђќќ›‰ 6" xfId="2502"/>
    <cellStyle name="”љ‘ђћ‚ђќќ›‰ 7" xfId="2503"/>
    <cellStyle name="”љ‘ђћ‚ђќќ›‰ 8" xfId="2504"/>
    <cellStyle name="”љ‘ђћ‚ђќќ›‰ 9" xfId="2505"/>
    <cellStyle name="”љ‘ђћ‚ђќќ›‰_1. Финансовая отчетность" xfId="2506"/>
    <cellStyle name="„…ќ…†ќ›‰" xfId="2507"/>
    <cellStyle name="„…ќ…†ќ›‰ 10" xfId="2508"/>
    <cellStyle name="„…ќ…†ќ›‰ 11" xfId="2509"/>
    <cellStyle name="„…ќ…†ќ›‰ 2" xfId="2510"/>
    <cellStyle name="„…ќ…†ќ›‰ 2 2" xfId="2511"/>
    <cellStyle name="„…ќ…†ќ›‰ 2 3" xfId="2512"/>
    <cellStyle name="„…ќ…†ќ›‰ 3" xfId="2513"/>
    <cellStyle name="„…ќ…†ќ›‰ 3 2" xfId="2514"/>
    <cellStyle name="„…ќ…†ќ›‰ 3 3" xfId="2515"/>
    <cellStyle name="„…ќ…†ќ›‰ 4" xfId="2516"/>
    <cellStyle name="„…ќ…†ќ›‰ 4 2" xfId="2517"/>
    <cellStyle name="„…ќ…†ќ›‰ 4 3" xfId="2518"/>
    <cellStyle name="„…ќ…†ќ›‰ 5" xfId="2519"/>
    <cellStyle name="„…ќ…†ќ›‰ 6" xfId="2520"/>
    <cellStyle name="„…ќ…†ќ›‰ 7" xfId="2521"/>
    <cellStyle name="„…ќ…†ќ›‰ 8" xfId="2522"/>
    <cellStyle name="„…ќ…†ќ›‰ 9" xfId="2523"/>
    <cellStyle name="„…ќ…†ќ›‰_1. Финансовая отчетность" xfId="2524"/>
    <cellStyle name="£ BP" xfId="2525"/>
    <cellStyle name="¥ JY" xfId="2526"/>
    <cellStyle name="=C:\WINNT\SYSTEM32\COMMAND.COM" xfId="2527"/>
    <cellStyle name="=C:\WINNT\SYSTEM32\COMMAND.COM 2" xfId="2528"/>
    <cellStyle name="=C:\WINNT35\SYSTEM32\COMMAND.COM" xfId="2529"/>
    <cellStyle name="‡ђѓћ‹ћ‚ћљ1" xfId="2530"/>
    <cellStyle name="‡ђѓћ‹ћ‚ћљ1 10" xfId="2531"/>
    <cellStyle name="‡ђѓћ‹ћ‚ћљ1 11" xfId="2532"/>
    <cellStyle name="‡ђѓћ‹ћ‚ћљ1 2" xfId="2533"/>
    <cellStyle name="‡ђѓћ‹ћ‚ћљ1 3" xfId="2534"/>
    <cellStyle name="‡ђѓћ‹ћ‚ћљ1 4" xfId="2535"/>
    <cellStyle name="‡ђѓћ‹ћ‚ћљ1 5" xfId="2536"/>
    <cellStyle name="‡ђѓћ‹ћ‚ћљ1 6" xfId="2537"/>
    <cellStyle name="‡ђѓћ‹ћ‚ћљ1 7" xfId="2538"/>
    <cellStyle name="‡ђѓћ‹ћ‚ћљ1 8" xfId="2539"/>
    <cellStyle name="‡ђѓћ‹ћ‚ћљ1 9" xfId="2540"/>
    <cellStyle name="‡ђѓћ‹ћ‚ћљ1_1. Финансовая отчетность" xfId="2541"/>
    <cellStyle name="‡ђѓћ‹ћ‚ћљ2" xfId="2542"/>
    <cellStyle name="‡ђѓћ‹ћ‚ћљ2 10" xfId="2543"/>
    <cellStyle name="‡ђѓћ‹ћ‚ћљ2 11" xfId="2544"/>
    <cellStyle name="‡ђѓћ‹ћ‚ћљ2 2" xfId="2545"/>
    <cellStyle name="‡ђѓћ‹ћ‚ћљ2 3" xfId="2546"/>
    <cellStyle name="‡ђѓћ‹ћ‚ћљ2 4" xfId="2547"/>
    <cellStyle name="‡ђѓћ‹ћ‚ћљ2 5" xfId="2548"/>
    <cellStyle name="‡ђѓћ‹ћ‚ћљ2 6" xfId="2549"/>
    <cellStyle name="‡ђѓћ‹ћ‚ћљ2 7" xfId="2550"/>
    <cellStyle name="‡ђѓћ‹ћ‚ћљ2 8" xfId="2551"/>
    <cellStyle name="‡ђѓћ‹ћ‚ћљ2 9" xfId="2552"/>
    <cellStyle name="‡ђѓћ‹ћ‚ћљ2_1. Финансовая отчетность" xfId="2553"/>
    <cellStyle name="•WЏЂ_ЉO‰?—a‹?" xfId="2554"/>
    <cellStyle name="’ћѓћ‚›‰" xfId="2555"/>
    <cellStyle name="’ћѓћ‚›‰ 10" xfId="2556"/>
    <cellStyle name="’ћѓћ‚›‰ 11" xfId="2557"/>
    <cellStyle name="’ћѓћ‚›‰ 2" xfId="2558"/>
    <cellStyle name="’ћѓћ‚›‰ 3" xfId="2559"/>
    <cellStyle name="’ћѓћ‚›‰ 4" xfId="2560"/>
    <cellStyle name="’ћѓћ‚›‰ 5" xfId="2561"/>
    <cellStyle name="’ћѓћ‚›‰ 6" xfId="2562"/>
    <cellStyle name="’ћѓћ‚›‰ 7" xfId="2563"/>
    <cellStyle name="’ћѓћ‚›‰ 8" xfId="2564"/>
    <cellStyle name="’ћѓћ‚›‰ 9" xfId="2565"/>
    <cellStyle name="’ћѓћ‚›‰_1. Финансовая отчетность" xfId="2566"/>
    <cellStyle name="W_OÝaà" xfId="2567"/>
    <cellStyle name="0.0" xfId="2568"/>
    <cellStyle name="0_Decimal" xfId="2569"/>
    <cellStyle name="0_Decimal_ MC" xfId="2570"/>
    <cellStyle name="0_Decimal_2004OB MC" xfId="2571"/>
    <cellStyle name="0_Decimal_financez" xfId="2572"/>
    <cellStyle name="0_Decimal_kz_dom_versus" xfId="2573"/>
    <cellStyle name="0_Decimal_LE curr impact" xfId="2574"/>
    <cellStyle name="0_Decimal_LE rev &amp; Cost" xfId="2575"/>
    <cellStyle name="0_Decimal_MC Vol.Mix Var" xfId="2576"/>
    <cellStyle name="0_Decimal_MC Vol.Mix Var LE" xfId="2577"/>
    <cellStyle name="0_Decimal_MC Vol.Mix Var OB" xfId="2578"/>
    <cellStyle name="0_Decimal_ob price impact" xfId="2579"/>
    <cellStyle name="0_Decimal_OCI" xfId="2580"/>
    <cellStyle name="0_Decimal_OCI Var analys OB" xfId="2581"/>
    <cellStyle name="0_Decimal_P&amp;L - Kazakhstan" xfId="2582"/>
    <cellStyle name="0_Decimal_Rev" xfId="2583"/>
    <cellStyle name="0_Decimal_Rev vs RF" xfId="2584"/>
    <cellStyle name="0_Decimal_Rv var OB" xfId="2585"/>
    <cellStyle name="0_Decimal_Sheet1" xfId="2586"/>
    <cellStyle name="0_Decimal_Sheet2" xfId="2587"/>
    <cellStyle name="0_Decimal_Sheet3" xfId="2588"/>
    <cellStyle name="0_Decimal_Sheet4" xfId="2589"/>
    <cellStyle name="0_Decimal_Sheet5" xfId="2590"/>
    <cellStyle name="0_Decimal_Sheet6" xfId="2591"/>
    <cellStyle name="0_Decimal_Total79082002" xfId="2592"/>
    <cellStyle name="0_Decimal_Volume OB" xfId="2593"/>
    <cellStyle name="0_Decimal_Volume, Revenue and CoS variances" xfId="2594"/>
    <cellStyle name="0_Decimal_Volumes and revenue, CoS total 1" xfId="2595"/>
    <cellStyle name="'000" xfId="2596"/>
    <cellStyle name="01_Validation" xfId="2597"/>
    <cellStyle name="02_Amount_from_OSV" xfId="2598"/>
    <cellStyle name="1.0 TITLE" xfId="2599"/>
    <cellStyle name="1.1 TITLE" xfId="2600"/>
    <cellStyle name="1_Decimal" xfId="2601"/>
    <cellStyle name="1_Decimal_financez" xfId="2602"/>
    <cellStyle name="1Normal" xfId="2603"/>
    <cellStyle name="2_Decimal" xfId="2604"/>
    <cellStyle name="2_Decimal_financez" xfId="2605"/>
    <cellStyle name="2_Decimal_SP7908" xfId="2606"/>
    <cellStyle name="20% - Accent1 2" xfId="2607"/>
    <cellStyle name="20% - Accent1 2 2" xfId="2608"/>
    <cellStyle name="20% - Accent1 2 3" xfId="2609"/>
    <cellStyle name="20% - Accent1 3" xfId="2610"/>
    <cellStyle name="20% - Accent2 2" xfId="2611"/>
    <cellStyle name="20% - Accent2 2 2" xfId="2612"/>
    <cellStyle name="20% - Accent2 2 3" xfId="2613"/>
    <cellStyle name="20% - Accent2 3" xfId="2614"/>
    <cellStyle name="20% - Accent3 2" xfId="2615"/>
    <cellStyle name="20% - Accent3 2 2" xfId="2616"/>
    <cellStyle name="20% - Accent3 2 3" xfId="2617"/>
    <cellStyle name="20% - Accent3 3" xfId="2618"/>
    <cellStyle name="20% - Accent4 2" xfId="2619"/>
    <cellStyle name="20% - Accent4 2 2" xfId="2620"/>
    <cellStyle name="20% - Accent4 2 3" xfId="2621"/>
    <cellStyle name="20% - Accent4 3" xfId="2622"/>
    <cellStyle name="20% - Accent5 2" xfId="2623"/>
    <cellStyle name="20% - Accent5 2 2" xfId="2624"/>
    <cellStyle name="20% - Accent5 2 3" xfId="2625"/>
    <cellStyle name="20% - Accent5 3" xfId="2626"/>
    <cellStyle name="20% - Accent6 2" xfId="2627"/>
    <cellStyle name="20% - Accent6 2 2" xfId="2628"/>
    <cellStyle name="20% - Accent6 2 3" xfId="2629"/>
    <cellStyle name="20% - Accent6 3" xfId="2630"/>
    <cellStyle name="20% - Акцент1 10" xfId="2631"/>
    <cellStyle name="20% - Акцент1 2" xfId="2632"/>
    <cellStyle name="20% - Акцент1 2 2" xfId="2633"/>
    <cellStyle name="20% - Акцент1 2 2 2" xfId="2634"/>
    <cellStyle name="20% - Акцент1 2 3" xfId="2635"/>
    <cellStyle name="20% - Акцент1 2_4-1" xfId="2636"/>
    <cellStyle name="20% - Акцент1 3" xfId="2637"/>
    <cellStyle name="20% - Акцент1 3 2" xfId="2638"/>
    <cellStyle name="20% - Акцент1 4" xfId="2639"/>
    <cellStyle name="20% - Акцент1 5" xfId="2640"/>
    <cellStyle name="20% - Акцент1 6" xfId="2641"/>
    <cellStyle name="20% - Акцент1 7" xfId="2642"/>
    <cellStyle name="20% - Акцент1 8" xfId="2643"/>
    <cellStyle name="20% - Акцент1 9" xfId="2644"/>
    <cellStyle name="20% - Акцент2 10" xfId="2645"/>
    <cellStyle name="20% - Акцент2 2" xfId="2646"/>
    <cellStyle name="20% - Акцент2 2 2" xfId="2647"/>
    <cellStyle name="20% - Акцент2 2 2 2" xfId="2648"/>
    <cellStyle name="20% - Акцент2 2 3" xfId="2649"/>
    <cellStyle name="20% - Акцент2 2_4-1" xfId="2650"/>
    <cellStyle name="20% - Акцент2 3" xfId="2651"/>
    <cellStyle name="20% - Акцент2 3 2" xfId="2652"/>
    <cellStyle name="20% - Акцент2 4" xfId="2653"/>
    <cellStyle name="20% - Акцент2 5" xfId="2654"/>
    <cellStyle name="20% - Акцент2 6" xfId="2655"/>
    <cellStyle name="20% - Акцент2 7" xfId="2656"/>
    <cellStyle name="20% - Акцент2 8" xfId="2657"/>
    <cellStyle name="20% - Акцент2 9" xfId="2658"/>
    <cellStyle name="20% - Акцент3 10" xfId="2659"/>
    <cellStyle name="20% - Акцент3 2" xfId="2660"/>
    <cellStyle name="20% - Акцент3 2 2" xfId="2661"/>
    <cellStyle name="20% - Акцент3 2 2 2" xfId="2662"/>
    <cellStyle name="20% - Акцент3 2 3" xfId="2663"/>
    <cellStyle name="20% - Акцент3 2_4-1" xfId="2664"/>
    <cellStyle name="20% - Акцент3 3" xfId="2665"/>
    <cellStyle name="20% - Акцент3 3 2" xfId="2666"/>
    <cellStyle name="20% - Акцент3 4" xfId="2667"/>
    <cellStyle name="20% - Акцент3 5" xfId="2668"/>
    <cellStyle name="20% - Акцент3 6" xfId="2669"/>
    <cellStyle name="20% - Акцент3 7" xfId="2670"/>
    <cellStyle name="20% - Акцент3 8" xfId="2671"/>
    <cellStyle name="20% - Акцент3 9" xfId="2672"/>
    <cellStyle name="20% - Акцент4 10" xfId="2673"/>
    <cellStyle name="20% - Акцент4 2" xfId="2674"/>
    <cellStyle name="20% - Акцент4 2 2" xfId="2675"/>
    <cellStyle name="20% - Акцент4 2 2 2" xfId="2676"/>
    <cellStyle name="20% - Акцент4 2 3" xfId="2677"/>
    <cellStyle name="20% - Акцент4 2_4-1" xfId="2678"/>
    <cellStyle name="20% - Акцент4 3" xfId="2679"/>
    <cellStyle name="20% - Акцент4 3 2" xfId="2680"/>
    <cellStyle name="20% - Акцент4 4" xfId="2681"/>
    <cellStyle name="20% - Акцент4 5" xfId="2682"/>
    <cellStyle name="20% - Акцент4 6" xfId="2683"/>
    <cellStyle name="20% - Акцент4 7" xfId="2684"/>
    <cellStyle name="20% - Акцент4 8" xfId="2685"/>
    <cellStyle name="20% - Акцент4 9" xfId="2686"/>
    <cellStyle name="20% - Акцент5 2" xfId="2687"/>
    <cellStyle name="20% - Акцент5 2 2" xfId="2688"/>
    <cellStyle name="20% - Акцент5 2 2 2" xfId="2689"/>
    <cellStyle name="20% - Акцент5 2 3" xfId="2690"/>
    <cellStyle name="20% - Акцент5 2_4-1" xfId="2691"/>
    <cellStyle name="20% - Акцент5 3" xfId="2692"/>
    <cellStyle name="20% - Акцент5 3 2" xfId="2693"/>
    <cellStyle name="20% - Акцент5 4" xfId="2694"/>
    <cellStyle name="20% - Акцент6 2" xfId="2695"/>
    <cellStyle name="20% - Акцент6 2 2" xfId="2696"/>
    <cellStyle name="20% - Акцент6 2 2 2" xfId="2697"/>
    <cellStyle name="20% - Акцент6 2 3" xfId="2698"/>
    <cellStyle name="20% - Акцент6 2_4-1" xfId="2699"/>
    <cellStyle name="20% - Акцент6 3" xfId="2700"/>
    <cellStyle name="20% - Акцент6 3 2" xfId="2701"/>
    <cellStyle name="20% - Акцент6 4" xfId="2702"/>
    <cellStyle name="40% - Accent1 2" xfId="2703"/>
    <cellStyle name="40% - Accent1 2 2" xfId="2704"/>
    <cellStyle name="40% - Accent1 2 3" xfId="2705"/>
    <cellStyle name="40% - Accent1 3" xfId="2706"/>
    <cellStyle name="40% - Accent2 2" xfId="2707"/>
    <cellStyle name="40% - Accent2 2 2" xfId="2708"/>
    <cellStyle name="40% - Accent2 2 3" xfId="2709"/>
    <cellStyle name="40% - Accent2 3" xfId="2710"/>
    <cellStyle name="40% - Accent3 2" xfId="2711"/>
    <cellStyle name="40% - Accent3 2 2" xfId="2712"/>
    <cellStyle name="40% - Accent3 2 3" xfId="2713"/>
    <cellStyle name="40% - Accent3 3" xfId="2714"/>
    <cellStyle name="40% - Accent4 2" xfId="2715"/>
    <cellStyle name="40% - Accent4 2 2" xfId="2716"/>
    <cellStyle name="40% - Accent4 2 3" xfId="2717"/>
    <cellStyle name="40% - Accent4 3" xfId="2718"/>
    <cellStyle name="40% - Accent5 2" xfId="2719"/>
    <cellStyle name="40% - Accent5 2 2" xfId="2720"/>
    <cellStyle name="40% - Accent5 2 3" xfId="2721"/>
    <cellStyle name="40% - Accent5 3" xfId="2722"/>
    <cellStyle name="40% - Accent6 2" xfId="2723"/>
    <cellStyle name="40% - Accent6 2 2" xfId="2724"/>
    <cellStyle name="40% - Accent6 2 3" xfId="2725"/>
    <cellStyle name="40% - Accent6 3" xfId="2726"/>
    <cellStyle name="40% - Акцент1 10" xfId="2727"/>
    <cellStyle name="40% - Акцент1 2" xfId="2728"/>
    <cellStyle name="40% - Акцент1 2 2" xfId="2729"/>
    <cellStyle name="40% - Акцент1 2 2 2" xfId="2730"/>
    <cellStyle name="40% - Акцент1 2 3" xfId="2731"/>
    <cellStyle name="40% - Акцент1 2_4-1" xfId="2732"/>
    <cellStyle name="40% - Акцент1 3" xfId="2733"/>
    <cellStyle name="40% - Акцент1 3 2" xfId="2734"/>
    <cellStyle name="40% - Акцент1 4" xfId="2735"/>
    <cellStyle name="40% - Акцент1 5" xfId="2736"/>
    <cellStyle name="40% - Акцент1 6" xfId="2737"/>
    <cellStyle name="40% - Акцент1 7" xfId="2738"/>
    <cellStyle name="40% - Акцент1 8" xfId="2739"/>
    <cellStyle name="40% - Акцент1 9" xfId="2740"/>
    <cellStyle name="40% - Акцент2 2" xfId="2741"/>
    <cellStyle name="40% - Акцент2 2 2" xfId="2742"/>
    <cellStyle name="40% - Акцент2 2 2 2" xfId="2743"/>
    <cellStyle name="40% - Акцент2 2 3" xfId="2744"/>
    <cellStyle name="40% - Акцент2 2_4-1" xfId="2745"/>
    <cellStyle name="40% - Акцент2 3" xfId="2746"/>
    <cellStyle name="40% - Акцент2 3 2" xfId="2747"/>
    <cellStyle name="40% - Акцент2 4" xfId="2748"/>
    <cellStyle name="40% - Акцент3 10" xfId="2749"/>
    <cellStyle name="40% - Акцент3 2" xfId="2750"/>
    <cellStyle name="40% - Акцент3 2 2" xfId="2751"/>
    <cellStyle name="40% - Акцент3 2 2 2" xfId="2752"/>
    <cellStyle name="40% - Акцент3 2 3" xfId="2753"/>
    <cellStyle name="40% - Акцент3 2_4-1" xfId="2754"/>
    <cellStyle name="40% - Акцент3 3" xfId="2755"/>
    <cellStyle name="40% - Акцент3 3 2" xfId="2756"/>
    <cellStyle name="40% - Акцент3 4" xfId="2757"/>
    <cellStyle name="40% - Акцент3 5" xfId="2758"/>
    <cellStyle name="40% - Акцент3 6" xfId="2759"/>
    <cellStyle name="40% - Акцент3 7" xfId="2760"/>
    <cellStyle name="40% - Акцент3 8" xfId="2761"/>
    <cellStyle name="40% - Акцент3 9" xfId="2762"/>
    <cellStyle name="40% - Акцент4 10" xfId="2763"/>
    <cellStyle name="40% - Акцент4 2" xfId="2764"/>
    <cellStyle name="40% - Акцент4 2 2" xfId="2765"/>
    <cellStyle name="40% - Акцент4 2 2 2" xfId="2766"/>
    <cellStyle name="40% - Акцент4 2 3" xfId="2767"/>
    <cellStyle name="40% - Акцент4 2_4-1" xfId="2768"/>
    <cellStyle name="40% - Акцент4 3" xfId="2769"/>
    <cellStyle name="40% - Акцент4 3 2" xfId="2770"/>
    <cellStyle name="40% - Акцент4 4" xfId="2771"/>
    <cellStyle name="40% - Акцент4 5" xfId="2772"/>
    <cellStyle name="40% - Акцент4 6" xfId="2773"/>
    <cellStyle name="40% - Акцент4 7" xfId="2774"/>
    <cellStyle name="40% - Акцент4 8" xfId="2775"/>
    <cellStyle name="40% - Акцент4 9" xfId="2776"/>
    <cellStyle name="40% - Акцент5 2" xfId="2777"/>
    <cellStyle name="40% - Акцент5 2 2" xfId="2778"/>
    <cellStyle name="40% - Акцент5 2 2 2" xfId="2779"/>
    <cellStyle name="40% - Акцент5 2 3" xfId="2780"/>
    <cellStyle name="40% - Акцент5 2_4-1" xfId="2781"/>
    <cellStyle name="40% - Акцент5 3" xfId="2782"/>
    <cellStyle name="40% - Акцент5 3 2" xfId="2783"/>
    <cellStyle name="40% - Акцент5 4" xfId="2784"/>
    <cellStyle name="40% - Акцент6 10" xfId="2785"/>
    <cellStyle name="40% - Акцент6 2" xfId="2786"/>
    <cellStyle name="40% - Акцент6 2 2" xfId="2787"/>
    <cellStyle name="40% - Акцент6 2 2 2" xfId="2788"/>
    <cellStyle name="40% - Акцент6 2 3" xfId="2789"/>
    <cellStyle name="40% - Акцент6 2_4-1" xfId="2790"/>
    <cellStyle name="40% - Акцент6 3" xfId="2791"/>
    <cellStyle name="40% - Акцент6 3 2" xfId="2792"/>
    <cellStyle name="40% - Акцент6 4" xfId="2793"/>
    <cellStyle name="40% - Акцент6 5" xfId="2794"/>
    <cellStyle name="40% - Акцент6 6" xfId="2795"/>
    <cellStyle name="40% - Акцент6 7" xfId="2796"/>
    <cellStyle name="40% - Акцент6 8" xfId="2797"/>
    <cellStyle name="40% - Акцент6 9" xfId="2798"/>
    <cellStyle name="50%" xfId="2799"/>
    <cellStyle name="50% 2" xfId="2800"/>
    <cellStyle name="60% - Accent1 2" xfId="2801"/>
    <cellStyle name="60% - Accent1 2 2" xfId="2802"/>
    <cellStyle name="60% - Accent1 2 3" xfId="2803"/>
    <cellStyle name="60% - Accent1 3" xfId="2804"/>
    <cellStyle name="60% - Accent2 2" xfId="2805"/>
    <cellStyle name="60% - Accent2 2 2" xfId="2806"/>
    <cellStyle name="60% - Accent2 2 3" xfId="2807"/>
    <cellStyle name="60% - Accent2 3" xfId="2808"/>
    <cellStyle name="60% - Accent3 2" xfId="2809"/>
    <cellStyle name="60% - Accent3 2 2" xfId="2810"/>
    <cellStyle name="60% - Accent3 2 3" xfId="2811"/>
    <cellStyle name="60% - Accent3 3" xfId="2812"/>
    <cellStyle name="60% - Accent4 2" xfId="2813"/>
    <cellStyle name="60% - Accent4 2 2" xfId="2814"/>
    <cellStyle name="60% - Accent4 2 3" xfId="2815"/>
    <cellStyle name="60% - Accent4 3" xfId="2816"/>
    <cellStyle name="60% - Accent5 2" xfId="2817"/>
    <cellStyle name="60% - Accent5 2 2" xfId="2818"/>
    <cellStyle name="60% - Accent5 2 3" xfId="2819"/>
    <cellStyle name="60% - Accent5 3" xfId="2820"/>
    <cellStyle name="60% - Accent6 2" xfId="2821"/>
    <cellStyle name="60% - Accent6 2 2" xfId="2822"/>
    <cellStyle name="60% - Accent6 2 3" xfId="2823"/>
    <cellStyle name="60% - Accent6 3" xfId="2824"/>
    <cellStyle name="60% - Акцент1 2" xfId="2825"/>
    <cellStyle name="60% - Акцент1 3" xfId="2826"/>
    <cellStyle name="60% - Акцент1 4" xfId="2827"/>
    <cellStyle name="60% - Акцент2 2" xfId="2828"/>
    <cellStyle name="60% - Акцент2 3" xfId="2829"/>
    <cellStyle name="60% - Акцент2 4" xfId="2830"/>
    <cellStyle name="60% - Акцент3 2" xfId="2831"/>
    <cellStyle name="60% - Акцент3 3" xfId="2832"/>
    <cellStyle name="60% - Акцент3 4" xfId="2833"/>
    <cellStyle name="60% - Акцент4 2" xfId="2834"/>
    <cellStyle name="60% - Акцент4 3" xfId="2835"/>
    <cellStyle name="60% - Акцент4 4" xfId="2836"/>
    <cellStyle name="60% - Акцент5 2" xfId="2837"/>
    <cellStyle name="60% - Акцент5 3" xfId="2838"/>
    <cellStyle name="60% - Акцент5 4" xfId="2839"/>
    <cellStyle name="60% - Акцент6 2" xfId="2840"/>
    <cellStyle name="60% - Акцент6 3" xfId="2841"/>
    <cellStyle name="60% - Акцент6 4" xfId="2842"/>
    <cellStyle name="75%" xfId="2843"/>
    <cellStyle name="75% 2" xfId="2844"/>
    <cellStyle name="8" xfId="2845"/>
    <cellStyle name="8pt" xfId="2846"/>
    <cellStyle name="A3 297 x 420 mm" xfId="2847"/>
    <cellStyle name="aaa" xfId="2848"/>
    <cellStyle name="Äåíåæíûé" xfId="2849"/>
    <cellStyle name="Äåíåæíûé [0]" xfId="2850"/>
    <cellStyle name="Äåíåæíûé [0] 10" xfId="2851"/>
    <cellStyle name="Äåíåæíûé [0] 2" xfId="2852"/>
    <cellStyle name="Äåíåæíûé [0] 3" xfId="2853"/>
    <cellStyle name="Äåíåæíûé [0] 4" xfId="2854"/>
    <cellStyle name="Äåíåæíûé [0] 5" xfId="2855"/>
    <cellStyle name="Äåíåæíûé [0] 6" xfId="2856"/>
    <cellStyle name="Äåíåæíûé [0] 7" xfId="2857"/>
    <cellStyle name="Äåíåæíûé [0] 8" xfId="2858"/>
    <cellStyle name="Äåíåæíûé [0] 9" xfId="2859"/>
    <cellStyle name="Äåíåæíûé [0]_1. Финансовая отчетность" xfId="2860"/>
    <cellStyle name="Äåíåæíûé 10" xfId="2861"/>
    <cellStyle name="Äåíåæíûé 2" xfId="2862"/>
    <cellStyle name="Äåíåæíûé 3" xfId="2863"/>
    <cellStyle name="Äåíåæíûé 4" xfId="2864"/>
    <cellStyle name="Äåíåæíûé 5" xfId="2865"/>
    <cellStyle name="Äåíåæíûé 6" xfId="2866"/>
    <cellStyle name="Äåíåæíûé 7" xfId="2867"/>
    <cellStyle name="Äåíåæíûé 8" xfId="2868"/>
    <cellStyle name="Äåíåæíûé 9" xfId="2869"/>
    <cellStyle name="Äåíåæíûé_1. Финансовая отчетность" xfId="2870"/>
    <cellStyle name="ac" xfId="2871"/>
    <cellStyle name="ac 2" xfId="2872"/>
    <cellStyle name="ac 2 2" xfId="2873"/>
    <cellStyle name="ac 2 2 2" xfId="2874"/>
    <cellStyle name="ac 2 2 2 2" xfId="2875"/>
    <cellStyle name="ac 2 2 2 3" xfId="2876"/>
    <cellStyle name="ac 2 2 3" xfId="2877"/>
    <cellStyle name="ac 2 3" xfId="2878"/>
    <cellStyle name="ac 2 3 2" xfId="2879"/>
    <cellStyle name="ac 2 3 3" xfId="2880"/>
    <cellStyle name="ac 2 4" xfId="2881"/>
    <cellStyle name="ac 2 4 2" xfId="2882"/>
    <cellStyle name="ac 2 4 3" xfId="2883"/>
    <cellStyle name="ac 3" xfId="2884"/>
    <cellStyle name="ac 3 2" xfId="2885"/>
    <cellStyle name="ac 3 2 2" xfId="2886"/>
    <cellStyle name="ac 3 2 3" xfId="2887"/>
    <cellStyle name="ac 3 3" xfId="2888"/>
    <cellStyle name="ac 4" xfId="2889"/>
    <cellStyle name="ac 4 2" xfId="2890"/>
    <cellStyle name="ac 4 3" xfId="2891"/>
    <cellStyle name="ac 5" xfId="2892"/>
    <cellStyle name="ac 5 2" xfId="2893"/>
    <cellStyle name="ac 5 3" xfId="2894"/>
    <cellStyle name="Accent1 - 20%" xfId="2895"/>
    <cellStyle name="Accent1 - 40%" xfId="2896"/>
    <cellStyle name="Accent1 - 60%" xfId="2897"/>
    <cellStyle name="Accent1 2" xfId="2898"/>
    <cellStyle name="Accent1 2 2" xfId="2899"/>
    <cellStyle name="Accent1 2 3" xfId="2900"/>
    <cellStyle name="Accent1 3" xfId="2901"/>
    <cellStyle name="Accent2 - 20%" xfId="2902"/>
    <cellStyle name="Accent2 - 40%" xfId="2903"/>
    <cellStyle name="Accent2 - 60%" xfId="2904"/>
    <cellStyle name="Accent2 2" xfId="2905"/>
    <cellStyle name="Accent2 2 2" xfId="2906"/>
    <cellStyle name="Accent2 2 3" xfId="2907"/>
    <cellStyle name="Accent2 3" xfId="2908"/>
    <cellStyle name="Accent3 - 20%" xfId="2909"/>
    <cellStyle name="Accent3 - 40%" xfId="2910"/>
    <cellStyle name="Accent3 - 60%" xfId="2911"/>
    <cellStyle name="Accent3 2" xfId="2912"/>
    <cellStyle name="Accent3 2 2" xfId="2913"/>
    <cellStyle name="Accent3 2 3" xfId="2914"/>
    <cellStyle name="Accent3 3" xfId="2915"/>
    <cellStyle name="Accent4 - 20%" xfId="2916"/>
    <cellStyle name="Accent4 - 40%" xfId="2917"/>
    <cellStyle name="Accent4 - 60%" xfId="2918"/>
    <cellStyle name="Accent4 2" xfId="2919"/>
    <cellStyle name="Accent4 2 2" xfId="2920"/>
    <cellStyle name="Accent4 2 3" xfId="2921"/>
    <cellStyle name="Accent4 3" xfId="2922"/>
    <cellStyle name="Accent5 - 20%" xfId="2923"/>
    <cellStyle name="Accent5 - 40%" xfId="2924"/>
    <cellStyle name="Accent5 - 60%" xfId="2925"/>
    <cellStyle name="Accent5 2" xfId="2926"/>
    <cellStyle name="Accent5 2 2" xfId="2927"/>
    <cellStyle name="Accent5 2 3" xfId="2928"/>
    <cellStyle name="Accent5 3" xfId="2929"/>
    <cellStyle name="Accent6 - 20%" xfId="2930"/>
    <cellStyle name="Accent6 - 40%" xfId="2931"/>
    <cellStyle name="Accent6 - 60%" xfId="2932"/>
    <cellStyle name="Accent6 2" xfId="2933"/>
    <cellStyle name="Accent6 2 2" xfId="2934"/>
    <cellStyle name="Accent6 2 3" xfId="2935"/>
    <cellStyle name="Accent6 3" xfId="2936"/>
    <cellStyle name="account" xfId="2937"/>
    <cellStyle name="Accounting" xfId="2938"/>
    <cellStyle name="AeE­ [0]_INQUIRY ¿µ¾÷AßAø " xfId="2939"/>
    <cellStyle name="AeE­_INQUIRY ¿µ¾÷AßAø " xfId="2940"/>
    <cellStyle name="Ãèïåðññûëêà" xfId="2941"/>
    <cellStyle name="alternate" xfId="2942"/>
    <cellStyle name="Anna" xfId="2943"/>
    <cellStyle name="AP_AR_UPS" xfId="2944"/>
    <cellStyle name="arial12" xfId="2945"/>
    <cellStyle name="arial14" xfId="2946"/>
    <cellStyle name="Assumption" xfId="2947"/>
    <cellStyle name="AÞ¸¶ [0]_INQUIRY ¿µ¾÷AßAø " xfId="2948"/>
    <cellStyle name="AÞ¸¶_INQUIRY ¿µ¾÷AßAø " xfId="2949"/>
    <cellStyle name="auto_FalseFalseFalseFalseHAlignCenterVAlignCenter" xfId="2950"/>
    <cellStyle name="BackGround_General" xfId="2951"/>
    <cellStyle name="Bad 2" xfId="2952"/>
    <cellStyle name="Bad 2 2" xfId="2953"/>
    <cellStyle name="Bad 2 3" xfId="2954"/>
    <cellStyle name="Bad 3" xfId="2955"/>
    <cellStyle name="blank" xfId="2956"/>
    <cellStyle name="Blue_Calculation" xfId="2957"/>
    <cellStyle name="Body" xfId="2958"/>
    <cellStyle name="Bold" xfId="2959"/>
    <cellStyle name="Bold 11" xfId="2960"/>
    <cellStyle name="Bold/Border" xfId="2961"/>
    <cellStyle name="Bold/Border 2" xfId="2962"/>
    <cellStyle name="Bold/Border 2 2" xfId="2963"/>
    <cellStyle name="Bold/Border 2 2 2" xfId="2964"/>
    <cellStyle name="Bold/Border 2 2 2 2" xfId="2965"/>
    <cellStyle name="Bold/Border 2 2 2 3" xfId="2966"/>
    <cellStyle name="Bold/Border 2 2 3" xfId="2967"/>
    <cellStyle name="Bold/Border 2 3" xfId="2968"/>
    <cellStyle name="Bold/Border 2 3 2" xfId="2969"/>
    <cellStyle name="Bold/Border 2 3 3" xfId="2970"/>
    <cellStyle name="Bold/Border 2 4" xfId="2971"/>
    <cellStyle name="Bold/Border 2 4 2" xfId="2972"/>
    <cellStyle name="Bold/Border 2 4 3" xfId="2973"/>
    <cellStyle name="Bold/Border 3" xfId="2974"/>
    <cellStyle name="Bold/Border 3 2" xfId="2975"/>
    <cellStyle name="Bold/Border 3 2 2" xfId="2976"/>
    <cellStyle name="Bold/Border 3 2 3" xfId="2977"/>
    <cellStyle name="Bold/Border 3 3" xfId="2978"/>
    <cellStyle name="Bold/Border 4" xfId="2979"/>
    <cellStyle name="Bold/Border 4 2" xfId="2980"/>
    <cellStyle name="Bold/Border 4 3" xfId="2981"/>
    <cellStyle name="Bold/Border 5" xfId="2982"/>
    <cellStyle name="Bold/Border 5 2" xfId="2983"/>
    <cellStyle name="Bold/Border 5 3" xfId="2984"/>
    <cellStyle name="Boldline" xfId="2985"/>
    <cellStyle name="Border" xfId="2986"/>
    <cellStyle name="Border 10" xfId="2987"/>
    <cellStyle name="Border 10 2" xfId="2988"/>
    <cellStyle name="Border 10 2 2" xfId="2989"/>
    <cellStyle name="Border 10 3" xfId="2990"/>
    <cellStyle name="Border 10 3 2" xfId="2991"/>
    <cellStyle name="Border 10 4" xfId="2992"/>
    <cellStyle name="Border 10 4 2" xfId="2993"/>
    <cellStyle name="Border 10 5" xfId="2994"/>
    <cellStyle name="Border 10 5 2" xfId="2995"/>
    <cellStyle name="Border 10 6" xfId="2996"/>
    <cellStyle name="Border 11" xfId="2997"/>
    <cellStyle name="Border 11 2" xfId="2998"/>
    <cellStyle name="Border 12" xfId="2999"/>
    <cellStyle name="Border 12 2" xfId="3000"/>
    <cellStyle name="Border 13" xfId="3001"/>
    <cellStyle name="Border 13 2" xfId="3002"/>
    <cellStyle name="Border 14" xfId="3003"/>
    <cellStyle name="Border 15" xfId="3004"/>
    <cellStyle name="Border 16" xfId="3005"/>
    <cellStyle name="Border 17" xfId="3006"/>
    <cellStyle name="Border 2" xfId="3007"/>
    <cellStyle name="Border 2 10" xfId="3008"/>
    <cellStyle name="Border 2 11" xfId="3009"/>
    <cellStyle name="Border 2 12" xfId="3010"/>
    <cellStyle name="Border 2 13" xfId="3011"/>
    <cellStyle name="Border 2 14" xfId="3012"/>
    <cellStyle name="Border 2 15" xfId="3013"/>
    <cellStyle name="Border 2 2" xfId="3014"/>
    <cellStyle name="Border 2 2 10" xfId="3015"/>
    <cellStyle name="Border 2 2 11" xfId="3016"/>
    <cellStyle name="Border 2 2 12" xfId="3017"/>
    <cellStyle name="Border 2 2 2" xfId="3018"/>
    <cellStyle name="Border 2 2 3" xfId="3019"/>
    <cellStyle name="Border 2 2 4" xfId="3020"/>
    <cellStyle name="Border 2 2 5" xfId="3021"/>
    <cellStyle name="Border 2 2 6" xfId="3022"/>
    <cellStyle name="Border 2 2 7" xfId="3023"/>
    <cellStyle name="Border 2 2 8" xfId="3024"/>
    <cellStyle name="Border 2 2 9" xfId="3025"/>
    <cellStyle name="Border 2 3" xfId="3026"/>
    <cellStyle name="Border 2 3 2" xfId="3027"/>
    <cellStyle name="Border 2 4" xfId="3028"/>
    <cellStyle name="Border 2 4 2" xfId="3029"/>
    <cellStyle name="Border 2 5" xfId="3030"/>
    <cellStyle name="Border 2 5 2" xfId="3031"/>
    <cellStyle name="Border 2 6" xfId="3032"/>
    <cellStyle name="Border 2 7" xfId="3033"/>
    <cellStyle name="Border 2 8" xfId="3034"/>
    <cellStyle name="Border 2 9" xfId="3035"/>
    <cellStyle name="Border 3" xfId="3036"/>
    <cellStyle name="Border 3 10" xfId="3037"/>
    <cellStyle name="Border 3 11" xfId="3038"/>
    <cellStyle name="Border 3 12" xfId="3039"/>
    <cellStyle name="Border 3 13" xfId="3040"/>
    <cellStyle name="Border 3 14" xfId="3041"/>
    <cellStyle name="Border 3 2" xfId="3042"/>
    <cellStyle name="Border 3 2 2" xfId="3043"/>
    <cellStyle name="Border 3 3" xfId="3044"/>
    <cellStyle name="Border 3 3 2" xfId="3045"/>
    <cellStyle name="Border 3 4" xfId="3046"/>
    <cellStyle name="Border 3 4 2" xfId="3047"/>
    <cellStyle name="Border 3 5" xfId="3048"/>
    <cellStyle name="Border 3 5 2" xfId="3049"/>
    <cellStyle name="Border 3 6" xfId="3050"/>
    <cellStyle name="Border 3 7" xfId="3051"/>
    <cellStyle name="Border 3 8" xfId="3052"/>
    <cellStyle name="Border 3 9" xfId="3053"/>
    <cellStyle name="Border 4" xfId="3054"/>
    <cellStyle name="Border 4 10" xfId="3055"/>
    <cellStyle name="Border 4 11" xfId="3056"/>
    <cellStyle name="Border 4 12" xfId="3057"/>
    <cellStyle name="Border 4 13" xfId="3058"/>
    <cellStyle name="Border 4 14" xfId="3059"/>
    <cellStyle name="Border 4 2" xfId="3060"/>
    <cellStyle name="Border 4 2 2" xfId="3061"/>
    <cellStyle name="Border 4 3" xfId="3062"/>
    <cellStyle name="Border 4 3 2" xfId="3063"/>
    <cellStyle name="Border 4 4" xfId="3064"/>
    <cellStyle name="Border 4 4 2" xfId="3065"/>
    <cellStyle name="Border 4 5" xfId="3066"/>
    <cellStyle name="Border 4 5 2" xfId="3067"/>
    <cellStyle name="Border 4 6" xfId="3068"/>
    <cellStyle name="Border 4 7" xfId="3069"/>
    <cellStyle name="Border 4 8" xfId="3070"/>
    <cellStyle name="Border 4 9" xfId="3071"/>
    <cellStyle name="Border 5" xfId="3072"/>
    <cellStyle name="Border 5 2" xfId="3073"/>
    <cellStyle name="Border 5 2 2" xfId="3074"/>
    <cellStyle name="Border 5 3" xfId="3075"/>
    <cellStyle name="Border 5 3 2" xfId="3076"/>
    <cellStyle name="Border 5 4" xfId="3077"/>
    <cellStyle name="Border 5 4 2" xfId="3078"/>
    <cellStyle name="Border 5 5" xfId="3079"/>
    <cellStyle name="Border 5 5 2" xfId="3080"/>
    <cellStyle name="Border 5 6" xfId="3081"/>
    <cellStyle name="Border 6" xfId="3082"/>
    <cellStyle name="Border 6 2" xfId="3083"/>
    <cellStyle name="Border 6 2 2" xfId="3084"/>
    <cellStyle name="Border 6 3" xfId="3085"/>
    <cellStyle name="Border 6 3 2" xfId="3086"/>
    <cellStyle name="Border 6 4" xfId="3087"/>
    <cellStyle name="Border 6 4 2" xfId="3088"/>
    <cellStyle name="Border 6 5" xfId="3089"/>
    <cellStyle name="Border 6 5 2" xfId="3090"/>
    <cellStyle name="Border 6 6" xfId="3091"/>
    <cellStyle name="Border 7" xfId="3092"/>
    <cellStyle name="Border 7 2" xfId="3093"/>
    <cellStyle name="Border 7 2 2" xfId="3094"/>
    <cellStyle name="Border 7 3" xfId="3095"/>
    <cellStyle name="Border 7 3 2" xfId="3096"/>
    <cellStyle name="Border 7 4" xfId="3097"/>
    <cellStyle name="Border 7 4 2" xfId="3098"/>
    <cellStyle name="Border 7 5" xfId="3099"/>
    <cellStyle name="Border 7 5 2" xfId="3100"/>
    <cellStyle name="Border 7 6" xfId="3101"/>
    <cellStyle name="Border 8" xfId="3102"/>
    <cellStyle name="Border 8 2" xfId="3103"/>
    <cellStyle name="Border 8 2 2" xfId="3104"/>
    <cellStyle name="Border 8 3" xfId="3105"/>
    <cellStyle name="Border 8 3 2" xfId="3106"/>
    <cellStyle name="Border 8 4" xfId="3107"/>
    <cellStyle name="Border 8 4 2" xfId="3108"/>
    <cellStyle name="Border 8 5" xfId="3109"/>
    <cellStyle name="Border 8 5 2" xfId="3110"/>
    <cellStyle name="Border 8 6" xfId="3111"/>
    <cellStyle name="Border 9" xfId="3112"/>
    <cellStyle name="Border 9 2" xfId="3113"/>
    <cellStyle name="Border 9 2 2" xfId="3114"/>
    <cellStyle name="Border 9 3" xfId="3115"/>
    <cellStyle name="Border 9 3 2" xfId="3116"/>
    <cellStyle name="Border 9 4" xfId="3117"/>
    <cellStyle name="Border 9 4 2" xfId="3118"/>
    <cellStyle name="Border 9 5" xfId="3119"/>
    <cellStyle name="Border 9 5 2" xfId="3120"/>
    <cellStyle name="Border 9 6" xfId="3121"/>
    <cellStyle name="Border Heavy" xfId="3122"/>
    <cellStyle name="Border Heavy 2" xfId="3123"/>
    <cellStyle name="Border Heavy 2 2" xfId="3124"/>
    <cellStyle name="Border Heavy 2 3" xfId="3125"/>
    <cellStyle name="Border Heavy 2 4" xfId="3126"/>
    <cellStyle name="Border Heavy 2 5" xfId="3127"/>
    <cellStyle name="Border Heavy 2 6" xfId="3128"/>
    <cellStyle name="Border Heavy 3" xfId="3129"/>
    <cellStyle name="Border Heavy 4" xfId="3130"/>
    <cellStyle name="Border Heavy 5" xfId="3131"/>
    <cellStyle name="Border Heavy 6" xfId="3132"/>
    <cellStyle name="Border Heavy 7" xfId="3133"/>
    <cellStyle name="Border Thin" xfId="3134"/>
    <cellStyle name="Border Thin 2" xfId="3135"/>
    <cellStyle name="Border Thin 2 2" xfId="3136"/>
    <cellStyle name="Border Thin 2 2 2" xfId="3137"/>
    <cellStyle name="Border Thin 2 2 3" xfId="3138"/>
    <cellStyle name="Border Thin 2 3" xfId="3139"/>
    <cellStyle name="Border Thin 3" xfId="3140"/>
    <cellStyle name="Border Thin 3 2" xfId="3141"/>
    <cellStyle name="Border Thin 3 3" xfId="3142"/>
    <cellStyle name="Border_02_1_Eki_2009 09_TB" xfId="3143"/>
    <cellStyle name="BS1" xfId="3144"/>
    <cellStyle name="BS2" xfId="3145"/>
    <cellStyle name="BS3" xfId="3146"/>
    <cellStyle name="BS4" xfId="3147"/>
    <cellStyle name="Bullet" xfId="3148"/>
    <cellStyle name="C?AØ_¿µ¾÷CoE² " xfId="3149"/>
    <cellStyle name="Calc - Green" xfId="3150"/>
    <cellStyle name="Calc - White" xfId="3151"/>
    <cellStyle name="Calc Currency (0)" xfId="3152"/>
    <cellStyle name="Calc Currency (0) 2" xfId="3153"/>
    <cellStyle name="Calc Currency (0) 2 2" xfId="3154"/>
    <cellStyle name="Calc Currency (0) 2 3" xfId="3155"/>
    <cellStyle name="Calc Currency (0)_2 Производственные затраты" xfId="3156"/>
    <cellStyle name="Calc Currency (2)" xfId="3157"/>
    <cellStyle name="Calc Currency (2) 2" xfId="3158"/>
    <cellStyle name="Calc Currency (2)_G&amp;A" xfId="3159"/>
    <cellStyle name="Calc Percent (0)" xfId="3160"/>
    <cellStyle name="Calc Percent (0) 10" xfId="3161"/>
    <cellStyle name="Calc Percent (0) 2" xfId="3162"/>
    <cellStyle name="Calc Percent (0) 2 2" xfId="3163"/>
    <cellStyle name="Calc Percent (0) 2 3" xfId="3164"/>
    <cellStyle name="Calc Percent (0) 3" xfId="3165"/>
    <cellStyle name="Calc Percent (0) 4" xfId="3166"/>
    <cellStyle name="Calc Percent (0) 5" xfId="3167"/>
    <cellStyle name="Calc Percent (0) 6" xfId="3168"/>
    <cellStyle name="Calc Percent (0) 7" xfId="3169"/>
    <cellStyle name="Calc Percent (0) 8" xfId="3170"/>
    <cellStyle name="Calc Percent (0) 9" xfId="3171"/>
    <cellStyle name="Calc Percent (0)_1. Финансовая отчетность" xfId="3172"/>
    <cellStyle name="Calc Percent (1)" xfId="3173"/>
    <cellStyle name="Calc Percent (1) 2" xfId="3174"/>
    <cellStyle name="Calc Percent (1) 3" xfId="3175"/>
    <cellStyle name="Calc Percent (1)_Расходы" xfId="3176"/>
    <cellStyle name="Calc Percent (2)" xfId="3177"/>
    <cellStyle name="Calc Percent (2) 2" xfId="3178"/>
    <cellStyle name="Calc Percent (2) 3" xfId="3179"/>
    <cellStyle name="Calc Percent (2)_Расходы" xfId="3180"/>
    <cellStyle name="Calc Units (0)" xfId="3181"/>
    <cellStyle name="Calc Units (0) 2" xfId="3182"/>
    <cellStyle name="Calc Units (0) 3" xfId="3183"/>
    <cellStyle name="Calc Units (0)_G&amp;A" xfId="3184"/>
    <cellStyle name="Calc Units (1)" xfId="3185"/>
    <cellStyle name="Calc Units (1) 2" xfId="3186"/>
    <cellStyle name="Calc Units (1) 2 2" xfId="3187"/>
    <cellStyle name="Calc Units (1) 3" xfId="3188"/>
    <cellStyle name="Calc Units (1) 3 2" xfId="3189"/>
    <cellStyle name="Calc Units (1) 4" xfId="3190"/>
    <cellStyle name="Calc Units (1) 5" xfId="3191"/>
    <cellStyle name="Calc Units (1) 6" xfId="3192"/>
    <cellStyle name="Calc Units (1)_G&amp;A" xfId="3193"/>
    <cellStyle name="Calc Units (2)" xfId="3194"/>
    <cellStyle name="Calc Units (2) 2" xfId="3195"/>
    <cellStyle name="Calc Units (2)_G&amp;A" xfId="3196"/>
    <cellStyle name="Calculation 2" xfId="3197"/>
    <cellStyle name="Calculation 2 10" xfId="3198"/>
    <cellStyle name="Calculation 2 11" xfId="3199"/>
    <cellStyle name="Calculation 2 12" xfId="3200"/>
    <cellStyle name="Calculation 2 13" xfId="3201"/>
    <cellStyle name="Calculation 2 14" xfId="3202"/>
    <cellStyle name="Calculation 2 2" xfId="3203"/>
    <cellStyle name="Calculation 2 2 10" xfId="3204"/>
    <cellStyle name="Calculation 2 2 11" xfId="3205"/>
    <cellStyle name="Calculation 2 2 12" xfId="3206"/>
    <cellStyle name="Calculation 2 2 2" xfId="3207"/>
    <cellStyle name="Calculation 2 2 3" xfId="3208"/>
    <cellStyle name="Calculation 2 2 4" xfId="3209"/>
    <cellStyle name="Calculation 2 2 5" xfId="3210"/>
    <cellStyle name="Calculation 2 2 6" xfId="3211"/>
    <cellStyle name="Calculation 2 2 7" xfId="3212"/>
    <cellStyle name="Calculation 2 2 8" xfId="3213"/>
    <cellStyle name="Calculation 2 2 9" xfId="3214"/>
    <cellStyle name="Calculation 2 3" xfId="3215"/>
    <cellStyle name="Calculation 2 3 10" xfId="3216"/>
    <cellStyle name="Calculation 2 3 11" xfId="3217"/>
    <cellStyle name="Calculation 2 3 12" xfId="3218"/>
    <cellStyle name="Calculation 2 3 2" xfId="3219"/>
    <cellStyle name="Calculation 2 3 3" xfId="3220"/>
    <cellStyle name="Calculation 2 3 4" xfId="3221"/>
    <cellStyle name="Calculation 2 3 5" xfId="3222"/>
    <cellStyle name="Calculation 2 3 6" xfId="3223"/>
    <cellStyle name="Calculation 2 3 7" xfId="3224"/>
    <cellStyle name="Calculation 2 3 8" xfId="3225"/>
    <cellStyle name="Calculation 2 3 9" xfId="3226"/>
    <cellStyle name="Calculation 2 4" xfId="3227"/>
    <cellStyle name="Calculation 2 5" xfId="3228"/>
    <cellStyle name="Calculation 2 6" xfId="3229"/>
    <cellStyle name="Calculation 2 7" xfId="3230"/>
    <cellStyle name="Calculation 2 8" xfId="3231"/>
    <cellStyle name="Calculation 2 9" xfId="3232"/>
    <cellStyle name="Calculation 3" xfId="3233"/>
    <cellStyle name="Calculation 3 10" xfId="3234"/>
    <cellStyle name="Calculation 3 11" xfId="3235"/>
    <cellStyle name="Calculation 3 12" xfId="3236"/>
    <cellStyle name="Calculation 3 2" xfId="3237"/>
    <cellStyle name="Calculation 3 3" xfId="3238"/>
    <cellStyle name="Calculation 3 4" xfId="3239"/>
    <cellStyle name="Calculation 3 5" xfId="3240"/>
    <cellStyle name="Calculation 3 6" xfId="3241"/>
    <cellStyle name="Calculation 3 7" xfId="3242"/>
    <cellStyle name="Calculation 3 8" xfId="3243"/>
    <cellStyle name="Calculation 3 9" xfId="3244"/>
    <cellStyle name="Calculation 4" xfId="3245"/>
    <cellStyle name="Calculation 4 2" xfId="3246"/>
    <cellStyle name="Calculation 5" xfId="3247"/>
    <cellStyle name="Calculation 5 2" xfId="3248"/>
    <cellStyle name="Calculations" xfId="3249"/>
    <cellStyle name="CALDAS" xfId="3250"/>
    <cellStyle name="Caption" xfId="3251"/>
    <cellStyle name="category" xfId="3252"/>
    <cellStyle name="cd" xfId="3253"/>
    <cellStyle name="CdnOxy" xfId="3254"/>
    <cellStyle name="CellStyle" xfId="3255"/>
    <cellStyle name="CellWithBorderStyle" xfId="3256"/>
    <cellStyle name="Centered Heading" xfId="3257"/>
    <cellStyle name="Check" xfId="3258"/>
    <cellStyle name="Check 2" xfId="3259"/>
    <cellStyle name="Check 3" xfId="3260"/>
    <cellStyle name="Check Cell 2" xfId="3261"/>
    <cellStyle name="Check Cell 2 2" xfId="3262"/>
    <cellStyle name="Check Cell 2 3" xfId="3263"/>
    <cellStyle name="Check Cell 3" xfId="3264"/>
    <cellStyle name="Code" xfId="3265"/>
    <cellStyle name="Code Section" xfId="3266"/>
    <cellStyle name="ColC" xfId="3267"/>
    <cellStyle name="ColD" xfId="3268"/>
    <cellStyle name="Color number" xfId="3269"/>
    <cellStyle name="column - Style1" xfId="3270"/>
    <cellStyle name="Column_Title" xfId="3271"/>
    <cellStyle name="ColumnHeaderBoldFillStyle" xfId="3272"/>
    <cellStyle name="ColumnHeaderBoldFillStyleSmall" xfId="3273"/>
    <cellStyle name="ColumnHeaderFillStyle" xfId="3274"/>
    <cellStyle name="Comma  - Style1" xfId="3275"/>
    <cellStyle name="Comma  - Style2" xfId="3276"/>
    <cellStyle name="Comma  - Style3" xfId="3277"/>
    <cellStyle name="Comma  - Style4" xfId="3278"/>
    <cellStyle name="Comma  - Style5" xfId="3279"/>
    <cellStyle name="Comma  - Style6" xfId="3280"/>
    <cellStyle name="Comma  - Style7" xfId="3281"/>
    <cellStyle name="Comma  - Style8" xfId="3282"/>
    <cellStyle name="Comma %" xfId="3283"/>
    <cellStyle name="Comma [0] 2" xfId="3284"/>
    <cellStyle name="Comma [0] 2 2" xfId="3285"/>
    <cellStyle name="Comma [0] 2 2 2" xfId="3286"/>
    <cellStyle name="Comma [0] 3" xfId="3287"/>
    <cellStyle name="Comma [0] 3 10" xfId="3288"/>
    <cellStyle name="Comma [0] 3 11" xfId="3289"/>
    <cellStyle name="Comma [0] 3 12" xfId="3290"/>
    <cellStyle name="Comma [0] 3 13" xfId="3291"/>
    <cellStyle name="Comma [0] 3 14" xfId="3292"/>
    <cellStyle name="Comma [0] 3 15" xfId="3293"/>
    <cellStyle name="Comma [0] 3 16" xfId="3294"/>
    <cellStyle name="Comma [0] 3 2" xfId="3295"/>
    <cellStyle name="Comma [0] 3 2 10" xfId="3296"/>
    <cellStyle name="Comma [0] 3 2 11" xfId="3297"/>
    <cellStyle name="Comma [0] 3 2 12" xfId="3298"/>
    <cellStyle name="Comma [0] 3 2 13" xfId="3299"/>
    <cellStyle name="Comma [0] 3 2 2" xfId="3300"/>
    <cellStyle name="Comma [0] 3 2 3" xfId="3301"/>
    <cellStyle name="Comma [0] 3 2 4" xfId="3302"/>
    <cellStyle name="Comma [0] 3 2 5" xfId="3303"/>
    <cellStyle name="Comma [0] 3 2 6" xfId="3304"/>
    <cellStyle name="Comma [0] 3 2 7" xfId="3305"/>
    <cellStyle name="Comma [0] 3 2 8" xfId="3306"/>
    <cellStyle name="Comma [0] 3 2 9" xfId="3307"/>
    <cellStyle name="Comma [0] 3 3" xfId="3308"/>
    <cellStyle name="Comma [0] 3 4" xfId="3309"/>
    <cellStyle name="Comma [0] 3 5" xfId="3310"/>
    <cellStyle name="Comma [0] 3 6" xfId="3311"/>
    <cellStyle name="Comma [0] 3 7" xfId="3312"/>
    <cellStyle name="Comma [0] 3 8" xfId="3313"/>
    <cellStyle name="Comma [0] 3 9" xfId="3314"/>
    <cellStyle name="Comma [0] 4" xfId="3315"/>
    <cellStyle name="Comma [0]_Attachement 7 Fixed assets disclosure" xfId="3316"/>
    <cellStyle name="Comma [00]" xfId="3317"/>
    <cellStyle name="Comma [00] 2" xfId="3318"/>
    <cellStyle name="Comma [00] 3" xfId="3319"/>
    <cellStyle name="Comma [00]_Расходы" xfId="3320"/>
    <cellStyle name="Comma [000]" xfId="3321"/>
    <cellStyle name="Comma 0.0" xfId="3322"/>
    <cellStyle name="Comma 0.0%" xfId="3323"/>
    <cellStyle name="Comma 0.00" xfId="3324"/>
    <cellStyle name="Comma 0.00%" xfId="3325"/>
    <cellStyle name="Comma 0.000" xfId="3326"/>
    <cellStyle name="Comma 0.000%" xfId="3327"/>
    <cellStyle name="Comma 10" xfId="3328"/>
    <cellStyle name="Comma 10 2" xfId="3329"/>
    <cellStyle name="Comma 10 2 2" xfId="3330"/>
    <cellStyle name="Comma 10 2 3 2 2" xfId="3331"/>
    <cellStyle name="Comma 10 3" xfId="3332"/>
    <cellStyle name="Comma 10 3 2" xfId="3333"/>
    <cellStyle name="Comma 10_4-1" xfId="3334"/>
    <cellStyle name="Comma 100" xfId="3335"/>
    <cellStyle name="Comma 11" xfId="3336"/>
    <cellStyle name="Comma 11 2" xfId="3337"/>
    <cellStyle name="Comma 11 2 2" xfId="3338"/>
    <cellStyle name="Comma 11 3" xfId="3339"/>
    <cellStyle name="Comma 11 3 2" xfId="3340"/>
    <cellStyle name="Comma 11 4" xfId="3341"/>
    <cellStyle name="Comma 11 4 2" xfId="3342"/>
    <cellStyle name="Comma 11 4 3" xfId="3343"/>
    <cellStyle name="Comma 11 5" xfId="3344"/>
    <cellStyle name="Comma 12" xfId="3345"/>
    <cellStyle name="Comma 12 10" xfId="3346"/>
    <cellStyle name="Comma 12 11" xfId="3347"/>
    <cellStyle name="Comma 12 12" xfId="3348"/>
    <cellStyle name="Comma 12 13" xfId="3349"/>
    <cellStyle name="Comma 12 14" xfId="3350"/>
    <cellStyle name="Comma 12 15" xfId="3351"/>
    <cellStyle name="Comma 12 16" xfId="3352"/>
    <cellStyle name="Comma 12 2" xfId="3353"/>
    <cellStyle name="Comma 12 2 2" xfId="3354"/>
    <cellStyle name="Comma 12 2 3" xfId="3355"/>
    <cellStyle name="Comma 12 3" xfId="3356"/>
    <cellStyle name="Comma 12 3 10" xfId="3357"/>
    <cellStyle name="Comma 12 3 11" xfId="3358"/>
    <cellStyle name="Comma 12 3 12" xfId="3359"/>
    <cellStyle name="Comma 12 3 13" xfId="3360"/>
    <cellStyle name="Comma 12 3 14" xfId="3361"/>
    <cellStyle name="Comma 12 3 2" xfId="3362"/>
    <cellStyle name="Comma 12 3 2 10" xfId="3363"/>
    <cellStyle name="Comma 12 3 2 11" xfId="3364"/>
    <cellStyle name="Comma 12 3 2 12" xfId="3365"/>
    <cellStyle name="Comma 12 3 2 13" xfId="3366"/>
    <cellStyle name="Comma 12 3 2 2" xfId="3367"/>
    <cellStyle name="Comma 12 3 2 3" xfId="3368"/>
    <cellStyle name="Comma 12 3 2 4" xfId="3369"/>
    <cellStyle name="Comma 12 3 2 5" xfId="3370"/>
    <cellStyle name="Comma 12 3 2 6" xfId="3371"/>
    <cellStyle name="Comma 12 3 2 7" xfId="3372"/>
    <cellStyle name="Comma 12 3 2 8" xfId="3373"/>
    <cellStyle name="Comma 12 3 2 9" xfId="3374"/>
    <cellStyle name="Comma 12 3 3" xfId="3375"/>
    <cellStyle name="Comma 12 3 4" xfId="3376"/>
    <cellStyle name="Comma 12 3 5" xfId="3377"/>
    <cellStyle name="Comma 12 3 6" xfId="3378"/>
    <cellStyle name="Comma 12 3 7" xfId="3379"/>
    <cellStyle name="Comma 12 3 8" xfId="3380"/>
    <cellStyle name="Comma 12 3 9" xfId="3381"/>
    <cellStyle name="Comma 12 4" xfId="3382"/>
    <cellStyle name="Comma 12 4 10" xfId="3383"/>
    <cellStyle name="Comma 12 4 11" xfId="3384"/>
    <cellStyle name="Comma 12 4 12" xfId="3385"/>
    <cellStyle name="Comma 12 4 13" xfId="3386"/>
    <cellStyle name="Comma 12 4 2" xfId="3387"/>
    <cellStyle name="Comma 12 4 3" xfId="3388"/>
    <cellStyle name="Comma 12 4 4" xfId="3389"/>
    <cellStyle name="Comma 12 4 5" xfId="3390"/>
    <cellStyle name="Comma 12 4 6" xfId="3391"/>
    <cellStyle name="Comma 12 4 7" xfId="3392"/>
    <cellStyle name="Comma 12 4 8" xfId="3393"/>
    <cellStyle name="Comma 12 4 9" xfId="3394"/>
    <cellStyle name="Comma 12 5" xfId="3395"/>
    <cellStyle name="Comma 12 6" xfId="3396"/>
    <cellStyle name="Comma 12 7" xfId="3397"/>
    <cellStyle name="Comma 12 8" xfId="3398"/>
    <cellStyle name="Comma 12 9" xfId="3399"/>
    <cellStyle name="Comma 13" xfId="3400"/>
    <cellStyle name="Comma 13 10" xfId="3401"/>
    <cellStyle name="Comma 13 11" xfId="3402"/>
    <cellStyle name="Comma 13 12" xfId="3403"/>
    <cellStyle name="Comma 13 13" xfId="3404"/>
    <cellStyle name="Comma 13 14" xfId="3405"/>
    <cellStyle name="Comma 13 15" xfId="3406"/>
    <cellStyle name="Comma 13 16" xfId="3407"/>
    <cellStyle name="Comma 13 2" xfId="3408"/>
    <cellStyle name="Comma 13 3" xfId="3409"/>
    <cellStyle name="Comma 13 3 10" xfId="3410"/>
    <cellStyle name="Comma 13 3 11" xfId="3411"/>
    <cellStyle name="Comma 13 3 12" xfId="3412"/>
    <cellStyle name="Comma 13 3 13" xfId="3413"/>
    <cellStyle name="Comma 13 3 14" xfId="3414"/>
    <cellStyle name="Comma 13 3 15" xfId="3415"/>
    <cellStyle name="Comma 13 3 2" xfId="3416"/>
    <cellStyle name="Comma 13 3 2 10" xfId="3417"/>
    <cellStyle name="Comma 13 3 2 11" xfId="3418"/>
    <cellStyle name="Comma 13 3 2 12" xfId="3419"/>
    <cellStyle name="Comma 13 3 2 13" xfId="3420"/>
    <cellStyle name="Comma 13 3 2 14" xfId="3421"/>
    <cellStyle name="Comma 13 3 2 2" xfId="3422"/>
    <cellStyle name="Comma 13 3 2 2 10" xfId="3423"/>
    <cellStyle name="Comma 13 3 2 2 11" xfId="3424"/>
    <cellStyle name="Comma 13 3 2 2 12" xfId="3425"/>
    <cellStyle name="Comma 13 3 2 2 13" xfId="3426"/>
    <cellStyle name="Comma 13 3 2 2 2" xfId="3427"/>
    <cellStyle name="Comma 13 3 2 2 3" xfId="3428"/>
    <cellStyle name="Comma 13 3 2 2 4" xfId="3429"/>
    <cellStyle name="Comma 13 3 2 2 5" xfId="3430"/>
    <cellStyle name="Comma 13 3 2 2 6" xfId="3431"/>
    <cellStyle name="Comma 13 3 2 2 7" xfId="3432"/>
    <cellStyle name="Comma 13 3 2 2 8" xfId="3433"/>
    <cellStyle name="Comma 13 3 2 2 9" xfId="3434"/>
    <cellStyle name="Comma 13 3 2 3" xfId="3435"/>
    <cellStyle name="Comma 13 3 2 4" xfId="3436"/>
    <cellStyle name="Comma 13 3 2 5" xfId="3437"/>
    <cellStyle name="Comma 13 3 2 6" xfId="3438"/>
    <cellStyle name="Comma 13 3 2 7" xfId="3439"/>
    <cellStyle name="Comma 13 3 2 8" xfId="3440"/>
    <cellStyle name="Comma 13 3 2 9" xfId="3441"/>
    <cellStyle name="Comma 13 3 3" xfId="3442"/>
    <cellStyle name="Comma 13 3 3 10" xfId="3443"/>
    <cellStyle name="Comma 13 3 3 11" xfId="3444"/>
    <cellStyle name="Comma 13 3 3 12" xfId="3445"/>
    <cellStyle name="Comma 13 3 3 13" xfId="3446"/>
    <cellStyle name="Comma 13 3 3 2" xfId="3447"/>
    <cellStyle name="Comma 13 3 3 3" xfId="3448"/>
    <cellStyle name="Comma 13 3 3 4" xfId="3449"/>
    <cellStyle name="Comma 13 3 3 5" xfId="3450"/>
    <cellStyle name="Comma 13 3 3 6" xfId="3451"/>
    <cellStyle name="Comma 13 3 3 7" xfId="3452"/>
    <cellStyle name="Comma 13 3 3 8" xfId="3453"/>
    <cellStyle name="Comma 13 3 3 9" xfId="3454"/>
    <cellStyle name="Comma 13 3 4" xfId="3455"/>
    <cellStyle name="Comma 13 3 5" xfId="3456"/>
    <cellStyle name="Comma 13 3 6" xfId="3457"/>
    <cellStyle name="Comma 13 3 7" xfId="3458"/>
    <cellStyle name="Comma 13 3 8" xfId="3459"/>
    <cellStyle name="Comma 13 3 9" xfId="3460"/>
    <cellStyle name="Comma 13 4" xfId="3461"/>
    <cellStyle name="Comma 13 4 10" xfId="3462"/>
    <cellStyle name="Comma 13 4 11" xfId="3463"/>
    <cellStyle name="Comma 13 4 12" xfId="3464"/>
    <cellStyle name="Comma 13 4 13" xfId="3465"/>
    <cellStyle name="Comma 13 4 14" xfId="3466"/>
    <cellStyle name="Comma 13 4 2" xfId="3467"/>
    <cellStyle name="Comma 13 4 2 10" xfId="3468"/>
    <cellStyle name="Comma 13 4 2 11" xfId="3469"/>
    <cellStyle name="Comma 13 4 2 12" xfId="3470"/>
    <cellStyle name="Comma 13 4 2 13" xfId="3471"/>
    <cellStyle name="Comma 13 4 2 2" xfId="3472"/>
    <cellStyle name="Comma 13 4 2 3" xfId="3473"/>
    <cellStyle name="Comma 13 4 2 4" xfId="3474"/>
    <cellStyle name="Comma 13 4 2 5" xfId="3475"/>
    <cellStyle name="Comma 13 4 2 6" xfId="3476"/>
    <cellStyle name="Comma 13 4 2 7" xfId="3477"/>
    <cellStyle name="Comma 13 4 2 8" xfId="3478"/>
    <cellStyle name="Comma 13 4 2 9" xfId="3479"/>
    <cellStyle name="Comma 13 4 3" xfId="3480"/>
    <cellStyle name="Comma 13 4 4" xfId="3481"/>
    <cellStyle name="Comma 13 4 5" xfId="3482"/>
    <cellStyle name="Comma 13 4 6" xfId="3483"/>
    <cellStyle name="Comma 13 4 7" xfId="3484"/>
    <cellStyle name="Comma 13 4 8" xfId="3485"/>
    <cellStyle name="Comma 13 4 9" xfId="3486"/>
    <cellStyle name="Comma 13 5" xfId="3487"/>
    <cellStyle name="Comma 13 6" xfId="3488"/>
    <cellStyle name="Comma 13 7" xfId="3489"/>
    <cellStyle name="Comma 13 8" xfId="3490"/>
    <cellStyle name="Comma 13 9" xfId="3491"/>
    <cellStyle name="Comma 14" xfId="3492"/>
    <cellStyle name="Comma 14 10" xfId="3493"/>
    <cellStyle name="Comma 14 11" xfId="3494"/>
    <cellStyle name="Comma 14 12" xfId="3495"/>
    <cellStyle name="Comma 14 13" xfId="3496"/>
    <cellStyle name="Comma 14 14" xfId="3497"/>
    <cellStyle name="Comma 14 15" xfId="3498"/>
    <cellStyle name="Comma 14 16" xfId="3499"/>
    <cellStyle name="Comma 14 2" xfId="4"/>
    <cellStyle name="Comma 14 2 2" xfId="3500"/>
    <cellStyle name="Comma 14 2 3" xfId="3501"/>
    <cellStyle name="Comma 14 3" xfId="3502"/>
    <cellStyle name="Comma 14 3 10" xfId="3503"/>
    <cellStyle name="Comma 14 3 11" xfId="3504"/>
    <cellStyle name="Comma 14 3 12" xfId="3505"/>
    <cellStyle name="Comma 14 3 13" xfId="3506"/>
    <cellStyle name="Comma 14 3 14" xfId="3507"/>
    <cellStyle name="Comma 14 3 2" xfId="3508"/>
    <cellStyle name="Comma 14 3 2 10" xfId="3509"/>
    <cellStyle name="Comma 14 3 2 11" xfId="3510"/>
    <cellStyle name="Comma 14 3 2 12" xfId="3511"/>
    <cellStyle name="Comma 14 3 2 13" xfId="3512"/>
    <cellStyle name="Comma 14 3 2 2" xfId="3513"/>
    <cellStyle name="Comma 14 3 2 3" xfId="3514"/>
    <cellStyle name="Comma 14 3 2 4" xfId="3515"/>
    <cellStyle name="Comma 14 3 2 5" xfId="3516"/>
    <cellStyle name="Comma 14 3 2 6" xfId="3517"/>
    <cellStyle name="Comma 14 3 2 7" xfId="3518"/>
    <cellStyle name="Comma 14 3 2 8" xfId="3519"/>
    <cellStyle name="Comma 14 3 2 9" xfId="3520"/>
    <cellStyle name="Comma 14 3 3" xfId="3521"/>
    <cellStyle name="Comma 14 3 4" xfId="3522"/>
    <cellStyle name="Comma 14 3 5" xfId="3523"/>
    <cellStyle name="Comma 14 3 6" xfId="3524"/>
    <cellStyle name="Comma 14 3 7" xfId="3525"/>
    <cellStyle name="Comma 14 3 8" xfId="3526"/>
    <cellStyle name="Comma 14 3 9" xfId="3527"/>
    <cellStyle name="Comma 14 4" xfId="3528"/>
    <cellStyle name="Comma 14 4 10" xfId="3529"/>
    <cellStyle name="Comma 14 4 11" xfId="3530"/>
    <cellStyle name="Comma 14 4 12" xfId="3531"/>
    <cellStyle name="Comma 14 4 13" xfId="3532"/>
    <cellStyle name="Comma 14 4 2" xfId="3533"/>
    <cellStyle name="Comma 14 4 3" xfId="3534"/>
    <cellStyle name="Comma 14 4 4" xfId="3535"/>
    <cellStyle name="Comma 14 4 5" xfId="3536"/>
    <cellStyle name="Comma 14 4 6" xfId="3537"/>
    <cellStyle name="Comma 14 4 7" xfId="3538"/>
    <cellStyle name="Comma 14 4 8" xfId="3539"/>
    <cellStyle name="Comma 14 4 9" xfId="3540"/>
    <cellStyle name="Comma 14 5" xfId="3541"/>
    <cellStyle name="Comma 14 6" xfId="3542"/>
    <cellStyle name="Comma 14 7" xfId="3543"/>
    <cellStyle name="Comma 14 8" xfId="3544"/>
    <cellStyle name="Comma 14 9" xfId="3545"/>
    <cellStyle name="Comma 15" xfId="3546"/>
    <cellStyle name="Comma 15 10" xfId="3547"/>
    <cellStyle name="Comma 15 11" xfId="3548"/>
    <cellStyle name="Comma 15 12" xfId="3549"/>
    <cellStyle name="Comma 15 13" xfId="3550"/>
    <cellStyle name="Comma 15 14" xfId="3551"/>
    <cellStyle name="Comma 15 15" xfId="3552"/>
    <cellStyle name="Comma 15 16" xfId="3553"/>
    <cellStyle name="Comma 15 2" xfId="3554"/>
    <cellStyle name="Comma 15 3" xfId="3555"/>
    <cellStyle name="Comma 15 3 10" xfId="3556"/>
    <cellStyle name="Comma 15 3 11" xfId="3557"/>
    <cellStyle name="Comma 15 3 12" xfId="3558"/>
    <cellStyle name="Comma 15 3 13" xfId="3559"/>
    <cellStyle name="Comma 15 3 14" xfId="3560"/>
    <cellStyle name="Comma 15 3 15" xfId="3561"/>
    <cellStyle name="Comma 15 3 2" xfId="3562"/>
    <cellStyle name="Comma 15 3 2 10" xfId="3563"/>
    <cellStyle name="Comma 15 3 2 11" xfId="3564"/>
    <cellStyle name="Comma 15 3 2 12" xfId="3565"/>
    <cellStyle name="Comma 15 3 2 13" xfId="3566"/>
    <cellStyle name="Comma 15 3 2 14" xfId="3567"/>
    <cellStyle name="Comma 15 3 2 2" xfId="3568"/>
    <cellStyle name="Comma 15 3 2 2 10" xfId="3569"/>
    <cellStyle name="Comma 15 3 2 2 11" xfId="3570"/>
    <cellStyle name="Comma 15 3 2 2 12" xfId="3571"/>
    <cellStyle name="Comma 15 3 2 2 13" xfId="3572"/>
    <cellStyle name="Comma 15 3 2 2 2" xfId="3573"/>
    <cellStyle name="Comma 15 3 2 2 3" xfId="3574"/>
    <cellStyle name="Comma 15 3 2 2 4" xfId="3575"/>
    <cellStyle name="Comma 15 3 2 2 5" xfId="3576"/>
    <cellStyle name="Comma 15 3 2 2 6" xfId="3577"/>
    <cellStyle name="Comma 15 3 2 2 7" xfId="3578"/>
    <cellStyle name="Comma 15 3 2 2 8" xfId="3579"/>
    <cellStyle name="Comma 15 3 2 2 9" xfId="3580"/>
    <cellStyle name="Comma 15 3 2 3" xfId="3581"/>
    <cellStyle name="Comma 15 3 2 4" xfId="3582"/>
    <cellStyle name="Comma 15 3 2 5" xfId="3583"/>
    <cellStyle name="Comma 15 3 2 6" xfId="3584"/>
    <cellStyle name="Comma 15 3 2 7" xfId="3585"/>
    <cellStyle name="Comma 15 3 2 8" xfId="3586"/>
    <cellStyle name="Comma 15 3 2 9" xfId="3587"/>
    <cellStyle name="Comma 15 3 3" xfId="3588"/>
    <cellStyle name="Comma 15 3 3 10" xfId="3589"/>
    <cellStyle name="Comma 15 3 3 11" xfId="3590"/>
    <cellStyle name="Comma 15 3 3 12" xfId="3591"/>
    <cellStyle name="Comma 15 3 3 13" xfId="3592"/>
    <cellStyle name="Comma 15 3 3 2" xfId="3593"/>
    <cellStyle name="Comma 15 3 3 3" xfId="3594"/>
    <cellStyle name="Comma 15 3 3 4" xfId="3595"/>
    <cellStyle name="Comma 15 3 3 5" xfId="3596"/>
    <cellStyle name="Comma 15 3 3 6" xfId="3597"/>
    <cellStyle name="Comma 15 3 3 7" xfId="3598"/>
    <cellStyle name="Comma 15 3 3 8" xfId="3599"/>
    <cellStyle name="Comma 15 3 3 9" xfId="3600"/>
    <cellStyle name="Comma 15 3 4" xfId="3601"/>
    <cellStyle name="Comma 15 3 5" xfId="3602"/>
    <cellStyle name="Comma 15 3 6" xfId="3603"/>
    <cellStyle name="Comma 15 3 7" xfId="3604"/>
    <cellStyle name="Comma 15 3 8" xfId="3605"/>
    <cellStyle name="Comma 15 3 9" xfId="3606"/>
    <cellStyle name="Comma 15 4" xfId="3607"/>
    <cellStyle name="Comma 15 4 10" xfId="3608"/>
    <cellStyle name="Comma 15 4 11" xfId="3609"/>
    <cellStyle name="Comma 15 4 12" xfId="3610"/>
    <cellStyle name="Comma 15 4 13" xfId="3611"/>
    <cellStyle name="Comma 15 4 14" xfId="3612"/>
    <cellStyle name="Comma 15 4 2" xfId="3613"/>
    <cellStyle name="Comma 15 4 2 10" xfId="3614"/>
    <cellStyle name="Comma 15 4 2 11" xfId="3615"/>
    <cellStyle name="Comma 15 4 2 12" xfId="3616"/>
    <cellStyle name="Comma 15 4 2 13" xfId="3617"/>
    <cellStyle name="Comma 15 4 2 2" xfId="3618"/>
    <cellStyle name="Comma 15 4 2 3" xfId="3619"/>
    <cellStyle name="Comma 15 4 2 4" xfId="3620"/>
    <cellStyle name="Comma 15 4 2 5" xfId="3621"/>
    <cellStyle name="Comma 15 4 2 6" xfId="3622"/>
    <cellStyle name="Comma 15 4 2 7" xfId="3623"/>
    <cellStyle name="Comma 15 4 2 8" xfId="3624"/>
    <cellStyle name="Comma 15 4 2 9" xfId="3625"/>
    <cellStyle name="Comma 15 4 3" xfId="3626"/>
    <cellStyle name="Comma 15 4 4" xfId="3627"/>
    <cellStyle name="Comma 15 4 5" xfId="3628"/>
    <cellStyle name="Comma 15 4 6" xfId="3629"/>
    <cellStyle name="Comma 15 4 7" xfId="3630"/>
    <cellStyle name="Comma 15 4 8" xfId="3631"/>
    <cellStyle name="Comma 15 4 9" xfId="3632"/>
    <cellStyle name="Comma 15 5" xfId="3633"/>
    <cellStyle name="Comma 15 6" xfId="3634"/>
    <cellStyle name="Comma 15 7" xfId="3635"/>
    <cellStyle name="Comma 15 8" xfId="3636"/>
    <cellStyle name="Comma 15 9" xfId="3637"/>
    <cellStyle name="Comma 16" xfId="3638"/>
    <cellStyle name="Comma 16 2" xfId="3639"/>
    <cellStyle name="Comma 16 3" xfId="3640"/>
    <cellStyle name="Comma 16 3 10" xfId="3641"/>
    <cellStyle name="Comma 16 3 11" xfId="3642"/>
    <cellStyle name="Comma 16 3 12" xfId="3643"/>
    <cellStyle name="Comma 16 3 13" xfId="3644"/>
    <cellStyle name="Comma 16 3 14" xfId="3645"/>
    <cellStyle name="Comma 16 3 15" xfId="3646"/>
    <cellStyle name="Comma 16 3 2" xfId="3647"/>
    <cellStyle name="Comma 16 3 2 10" xfId="3648"/>
    <cellStyle name="Comma 16 3 2 11" xfId="3649"/>
    <cellStyle name="Comma 16 3 2 12" xfId="3650"/>
    <cellStyle name="Comma 16 3 2 13" xfId="3651"/>
    <cellStyle name="Comma 16 3 2 14" xfId="3652"/>
    <cellStyle name="Comma 16 3 2 2" xfId="3653"/>
    <cellStyle name="Comma 16 3 2 2 10" xfId="3654"/>
    <cellStyle name="Comma 16 3 2 2 11" xfId="3655"/>
    <cellStyle name="Comma 16 3 2 2 12" xfId="3656"/>
    <cellStyle name="Comma 16 3 2 2 13" xfId="3657"/>
    <cellStyle name="Comma 16 3 2 2 2" xfId="3658"/>
    <cellStyle name="Comma 16 3 2 2 3" xfId="3659"/>
    <cellStyle name="Comma 16 3 2 2 4" xfId="3660"/>
    <cellStyle name="Comma 16 3 2 2 5" xfId="3661"/>
    <cellStyle name="Comma 16 3 2 2 6" xfId="3662"/>
    <cellStyle name="Comma 16 3 2 2 7" xfId="3663"/>
    <cellStyle name="Comma 16 3 2 2 8" xfId="3664"/>
    <cellStyle name="Comma 16 3 2 2 9" xfId="3665"/>
    <cellStyle name="Comma 16 3 2 3" xfId="3666"/>
    <cellStyle name="Comma 16 3 2 4" xfId="3667"/>
    <cellStyle name="Comma 16 3 2 5" xfId="3668"/>
    <cellStyle name="Comma 16 3 2 6" xfId="3669"/>
    <cellStyle name="Comma 16 3 2 7" xfId="3670"/>
    <cellStyle name="Comma 16 3 2 8" xfId="3671"/>
    <cellStyle name="Comma 16 3 2 9" xfId="3672"/>
    <cellStyle name="Comma 16 3 3" xfId="3673"/>
    <cellStyle name="Comma 16 3 3 10" xfId="3674"/>
    <cellStyle name="Comma 16 3 3 11" xfId="3675"/>
    <cellStyle name="Comma 16 3 3 12" xfId="3676"/>
    <cellStyle name="Comma 16 3 3 13" xfId="3677"/>
    <cellStyle name="Comma 16 3 3 2" xfId="3678"/>
    <cellStyle name="Comma 16 3 3 3" xfId="3679"/>
    <cellStyle name="Comma 16 3 3 4" xfId="3680"/>
    <cellStyle name="Comma 16 3 3 5" xfId="3681"/>
    <cellStyle name="Comma 16 3 3 6" xfId="3682"/>
    <cellStyle name="Comma 16 3 3 7" xfId="3683"/>
    <cellStyle name="Comma 16 3 3 8" xfId="3684"/>
    <cellStyle name="Comma 16 3 3 9" xfId="3685"/>
    <cellStyle name="Comma 16 3 4" xfId="3686"/>
    <cellStyle name="Comma 16 3 5" xfId="3687"/>
    <cellStyle name="Comma 16 3 6" xfId="3688"/>
    <cellStyle name="Comma 16 3 7" xfId="3689"/>
    <cellStyle name="Comma 16 3 8" xfId="3690"/>
    <cellStyle name="Comma 16 3 9" xfId="3691"/>
    <cellStyle name="Comma 16 4" xfId="3692"/>
    <cellStyle name="Comma 17" xfId="3693"/>
    <cellStyle name="Comma 17 2" xfId="3694"/>
    <cellStyle name="Comma 18" xfId="3695"/>
    <cellStyle name="Comma 18 2" xfId="3696"/>
    <cellStyle name="Comma 18 3" xfId="3697"/>
    <cellStyle name="Comma 18 3 10" xfId="3698"/>
    <cellStyle name="Comma 18 3 11" xfId="3699"/>
    <cellStyle name="Comma 18 3 12" xfId="3700"/>
    <cellStyle name="Comma 18 3 13" xfId="3701"/>
    <cellStyle name="Comma 18 3 14" xfId="3702"/>
    <cellStyle name="Comma 18 3 15" xfId="3703"/>
    <cellStyle name="Comma 18 3 2" xfId="3704"/>
    <cellStyle name="Comma 18 3 2 10" xfId="3705"/>
    <cellStyle name="Comma 18 3 2 11" xfId="3706"/>
    <cellStyle name="Comma 18 3 2 12" xfId="3707"/>
    <cellStyle name="Comma 18 3 2 13" xfId="3708"/>
    <cellStyle name="Comma 18 3 2 14" xfId="3709"/>
    <cellStyle name="Comma 18 3 2 2" xfId="3710"/>
    <cellStyle name="Comma 18 3 2 2 10" xfId="3711"/>
    <cellStyle name="Comma 18 3 2 2 11" xfId="3712"/>
    <cellStyle name="Comma 18 3 2 2 12" xfId="3713"/>
    <cellStyle name="Comma 18 3 2 2 13" xfId="3714"/>
    <cellStyle name="Comma 18 3 2 2 2" xfId="3715"/>
    <cellStyle name="Comma 18 3 2 2 3" xfId="3716"/>
    <cellStyle name="Comma 18 3 2 2 4" xfId="3717"/>
    <cellStyle name="Comma 18 3 2 2 5" xfId="3718"/>
    <cellStyle name="Comma 18 3 2 2 6" xfId="3719"/>
    <cellStyle name="Comma 18 3 2 2 7" xfId="3720"/>
    <cellStyle name="Comma 18 3 2 2 8" xfId="3721"/>
    <cellStyle name="Comma 18 3 2 2 9" xfId="3722"/>
    <cellStyle name="Comma 18 3 2 3" xfId="3723"/>
    <cellStyle name="Comma 18 3 2 4" xfId="3724"/>
    <cellStyle name="Comma 18 3 2 5" xfId="3725"/>
    <cellStyle name="Comma 18 3 2 6" xfId="3726"/>
    <cellStyle name="Comma 18 3 2 7" xfId="3727"/>
    <cellStyle name="Comma 18 3 2 8" xfId="3728"/>
    <cellStyle name="Comma 18 3 2 9" xfId="3729"/>
    <cellStyle name="Comma 18 3 3" xfId="3730"/>
    <cellStyle name="Comma 18 3 3 10" xfId="3731"/>
    <cellStyle name="Comma 18 3 3 11" xfId="3732"/>
    <cellStyle name="Comma 18 3 3 12" xfId="3733"/>
    <cellStyle name="Comma 18 3 3 13" xfId="3734"/>
    <cellStyle name="Comma 18 3 3 2" xfId="3735"/>
    <cellStyle name="Comma 18 3 3 3" xfId="3736"/>
    <cellStyle name="Comma 18 3 3 4" xfId="3737"/>
    <cellStyle name="Comma 18 3 3 5" xfId="3738"/>
    <cellStyle name="Comma 18 3 3 6" xfId="3739"/>
    <cellStyle name="Comma 18 3 3 7" xfId="3740"/>
    <cellStyle name="Comma 18 3 3 8" xfId="3741"/>
    <cellStyle name="Comma 18 3 3 9" xfId="3742"/>
    <cellStyle name="Comma 18 3 4" xfId="3743"/>
    <cellStyle name="Comma 18 3 5" xfId="3744"/>
    <cellStyle name="Comma 18 3 6" xfId="3745"/>
    <cellStyle name="Comma 18 3 7" xfId="3746"/>
    <cellStyle name="Comma 18 3 8" xfId="3747"/>
    <cellStyle name="Comma 18 3 9" xfId="3748"/>
    <cellStyle name="Comma 18 4" xfId="3749"/>
    <cellStyle name="Comma 19" xfId="3750"/>
    <cellStyle name="Comma 19 2" xfId="3751"/>
    <cellStyle name="Comma 19 2 2" xfId="3752"/>
    <cellStyle name="Comma 19 3" xfId="3753"/>
    <cellStyle name="Comma 19 3 10" xfId="3754"/>
    <cellStyle name="Comma 19 3 11" xfId="3755"/>
    <cellStyle name="Comma 19 3 12" xfId="3756"/>
    <cellStyle name="Comma 19 3 13" xfId="3757"/>
    <cellStyle name="Comma 19 3 14" xfId="3758"/>
    <cellStyle name="Comma 19 3 15" xfId="3759"/>
    <cellStyle name="Comma 19 3 2" xfId="3760"/>
    <cellStyle name="Comma 19 3 2 10" xfId="3761"/>
    <cellStyle name="Comma 19 3 2 11" xfId="3762"/>
    <cellStyle name="Comma 19 3 2 12" xfId="3763"/>
    <cellStyle name="Comma 19 3 2 13" xfId="3764"/>
    <cellStyle name="Comma 19 3 2 14" xfId="3765"/>
    <cellStyle name="Comma 19 3 2 2" xfId="3766"/>
    <cellStyle name="Comma 19 3 2 2 10" xfId="3767"/>
    <cellStyle name="Comma 19 3 2 2 11" xfId="3768"/>
    <cellStyle name="Comma 19 3 2 2 12" xfId="3769"/>
    <cellStyle name="Comma 19 3 2 2 13" xfId="3770"/>
    <cellStyle name="Comma 19 3 2 2 2" xfId="3771"/>
    <cellStyle name="Comma 19 3 2 2 3" xfId="3772"/>
    <cellStyle name="Comma 19 3 2 2 4" xfId="3773"/>
    <cellStyle name="Comma 19 3 2 2 5" xfId="3774"/>
    <cellStyle name="Comma 19 3 2 2 6" xfId="3775"/>
    <cellStyle name="Comma 19 3 2 2 7" xfId="3776"/>
    <cellStyle name="Comma 19 3 2 2 8" xfId="3777"/>
    <cellStyle name="Comma 19 3 2 2 9" xfId="3778"/>
    <cellStyle name="Comma 19 3 2 3" xfId="3779"/>
    <cellStyle name="Comma 19 3 2 4" xfId="3780"/>
    <cellStyle name="Comma 19 3 2 5" xfId="3781"/>
    <cellStyle name="Comma 19 3 2 6" xfId="3782"/>
    <cellStyle name="Comma 19 3 2 7" xfId="3783"/>
    <cellStyle name="Comma 19 3 2 8" xfId="3784"/>
    <cellStyle name="Comma 19 3 2 9" xfId="3785"/>
    <cellStyle name="Comma 19 3 3" xfId="3786"/>
    <cellStyle name="Comma 19 3 3 10" xfId="3787"/>
    <cellStyle name="Comma 19 3 3 11" xfId="3788"/>
    <cellStyle name="Comma 19 3 3 12" xfId="3789"/>
    <cellStyle name="Comma 19 3 3 13" xfId="3790"/>
    <cellStyle name="Comma 19 3 3 2" xfId="3791"/>
    <cellStyle name="Comma 19 3 3 3" xfId="3792"/>
    <cellStyle name="Comma 19 3 3 4" xfId="3793"/>
    <cellStyle name="Comma 19 3 3 5" xfId="3794"/>
    <cellStyle name="Comma 19 3 3 6" xfId="3795"/>
    <cellStyle name="Comma 19 3 3 7" xfId="3796"/>
    <cellStyle name="Comma 19 3 3 8" xfId="3797"/>
    <cellStyle name="Comma 19 3 3 9" xfId="3798"/>
    <cellStyle name="Comma 19 3 4" xfId="3799"/>
    <cellStyle name="Comma 19 3 5" xfId="3800"/>
    <cellStyle name="Comma 19 3 6" xfId="3801"/>
    <cellStyle name="Comma 19 3 7" xfId="3802"/>
    <cellStyle name="Comma 19 3 8" xfId="3803"/>
    <cellStyle name="Comma 19 3 9" xfId="3804"/>
    <cellStyle name="Comma 19 4" xfId="3805"/>
    <cellStyle name="Comma 2" xfId="3806"/>
    <cellStyle name="Comma 2 10" xfId="3807"/>
    <cellStyle name="Comma 2 11" xfId="3808"/>
    <cellStyle name="Comma 2 11 2" xfId="3809"/>
    <cellStyle name="Comma 2 11 3" xfId="3810"/>
    <cellStyle name="Comma 2 12" xfId="3811"/>
    <cellStyle name="Comma 2 13" xfId="3812"/>
    <cellStyle name="Comma 2 14" xfId="3813"/>
    <cellStyle name="Comma 2 15" xfId="3814"/>
    <cellStyle name="Comma 2 16" xfId="3815"/>
    <cellStyle name="Comma 2 17" xfId="3816"/>
    <cellStyle name="Comma 2 18" xfId="3817"/>
    <cellStyle name="Comma 2 19" xfId="3818"/>
    <cellStyle name="Comma 2 19 2" xfId="3819"/>
    <cellStyle name="Comma 2 2" xfId="3820"/>
    <cellStyle name="Comma 2 2 2" xfId="3821"/>
    <cellStyle name="Comma 2 2 2 2" xfId="3822"/>
    <cellStyle name="Comma 2 2 2 3" xfId="3823"/>
    <cellStyle name="Comma 2 2 2 4" xfId="3824"/>
    <cellStyle name="Comma 2 2 3" xfId="3825"/>
    <cellStyle name="Comma 2 2 3 10" xfId="3826"/>
    <cellStyle name="Comma 2 2 3 11" xfId="3827"/>
    <cellStyle name="Comma 2 2 3 12" xfId="3828"/>
    <cellStyle name="Comma 2 2 3 13" xfId="3829"/>
    <cellStyle name="Comma 2 2 3 14" xfId="3830"/>
    <cellStyle name="Comma 2 2 3 15" xfId="3831"/>
    <cellStyle name="Comma 2 2 3 2" xfId="3832"/>
    <cellStyle name="Comma 2 2 3 2 10" xfId="3833"/>
    <cellStyle name="Comma 2 2 3 2 11" xfId="3834"/>
    <cellStyle name="Comma 2 2 3 2 12" xfId="3835"/>
    <cellStyle name="Comma 2 2 3 2 13" xfId="3836"/>
    <cellStyle name="Comma 2 2 3 2 14" xfId="3837"/>
    <cellStyle name="Comma 2 2 3 2 2" xfId="3838"/>
    <cellStyle name="Comma 2 2 3 2 2 10" xfId="3839"/>
    <cellStyle name="Comma 2 2 3 2 2 11" xfId="3840"/>
    <cellStyle name="Comma 2 2 3 2 2 12" xfId="3841"/>
    <cellStyle name="Comma 2 2 3 2 2 13" xfId="3842"/>
    <cellStyle name="Comma 2 2 3 2 2 2" xfId="3843"/>
    <cellStyle name="Comma 2 2 3 2 2 3" xfId="3844"/>
    <cellStyle name="Comma 2 2 3 2 2 4" xfId="3845"/>
    <cellStyle name="Comma 2 2 3 2 2 5" xfId="3846"/>
    <cellStyle name="Comma 2 2 3 2 2 6" xfId="3847"/>
    <cellStyle name="Comma 2 2 3 2 2 7" xfId="3848"/>
    <cellStyle name="Comma 2 2 3 2 2 8" xfId="3849"/>
    <cellStyle name="Comma 2 2 3 2 2 9" xfId="3850"/>
    <cellStyle name="Comma 2 2 3 2 3" xfId="3851"/>
    <cellStyle name="Comma 2 2 3 2 4" xfId="3852"/>
    <cellStyle name="Comma 2 2 3 2 5" xfId="3853"/>
    <cellStyle name="Comma 2 2 3 2 6" xfId="3854"/>
    <cellStyle name="Comma 2 2 3 2 7" xfId="3855"/>
    <cellStyle name="Comma 2 2 3 2 8" xfId="3856"/>
    <cellStyle name="Comma 2 2 3 2 9" xfId="3857"/>
    <cellStyle name="Comma 2 2 3 3" xfId="3858"/>
    <cellStyle name="Comma 2 2 3 3 10" xfId="3859"/>
    <cellStyle name="Comma 2 2 3 3 11" xfId="3860"/>
    <cellStyle name="Comma 2 2 3 3 12" xfId="3861"/>
    <cellStyle name="Comma 2 2 3 3 13" xfId="3862"/>
    <cellStyle name="Comma 2 2 3 3 2" xfId="3863"/>
    <cellStyle name="Comma 2 2 3 3 3" xfId="3864"/>
    <cellStyle name="Comma 2 2 3 3 4" xfId="3865"/>
    <cellStyle name="Comma 2 2 3 3 5" xfId="3866"/>
    <cellStyle name="Comma 2 2 3 3 6" xfId="3867"/>
    <cellStyle name="Comma 2 2 3 3 7" xfId="3868"/>
    <cellStyle name="Comma 2 2 3 3 8" xfId="3869"/>
    <cellStyle name="Comma 2 2 3 3 9" xfId="3870"/>
    <cellStyle name="Comma 2 2 3 4" xfId="3871"/>
    <cellStyle name="Comma 2 2 3 5" xfId="3872"/>
    <cellStyle name="Comma 2 2 3 6" xfId="3873"/>
    <cellStyle name="Comma 2 2 3 7" xfId="3874"/>
    <cellStyle name="Comma 2 2 3 8" xfId="3875"/>
    <cellStyle name="Comma 2 2 3 9" xfId="3876"/>
    <cellStyle name="Comma 2 2 4" xfId="3877"/>
    <cellStyle name="Comma 2 2 5" xfId="3878"/>
    <cellStyle name="Comma 2 2 6" xfId="3879"/>
    <cellStyle name="Comma 2 2_SA&amp;SP" xfId="3880"/>
    <cellStyle name="Comma 2 20" xfId="3881"/>
    <cellStyle name="Comma 2 20 2" xfId="3882"/>
    <cellStyle name="Comma 2 21" xfId="3883"/>
    <cellStyle name="Comma 2 21 2" xfId="3884"/>
    <cellStyle name="Comma 2 21 2 10" xfId="3885"/>
    <cellStyle name="Comma 2 21 2 11" xfId="3886"/>
    <cellStyle name="Comma 2 21 2 12" xfId="3887"/>
    <cellStyle name="Comma 2 21 2 13" xfId="3888"/>
    <cellStyle name="Comma 2 21 2 2" xfId="3889"/>
    <cellStyle name="Comma 2 21 2 3" xfId="3890"/>
    <cellStyle name="Comma 2 21 2 4" xfId="3891"/>
    <cellStyle name="Comma 2 21 2 5" xfId="3892"/>
    <cellStyle name="Comma 2 21 2 6" xfId="3893"/>
    <cellStyle name="Comma 2 21 2 7" xfId="3894"/>
    <cellStyle name="Comma 2 21 2 8" xfId="3895"/>
    <cellStyle name="Comma 2 21 2 9" xfId="3896"/>
    <cellStyle name="Comma 2 22" xfId="3897"/>
    <cellStyle name="Comma 2 22 10" xfId="3898"/>
    <cellStyle name="Comma 2 22 11" xfId="3899"/>
    <cellStyle name="Comma 2 22 12" xfId="3900"/>
    <cellStyle name="Comma 2 22 13" xfId="3901"/>
    <cellStyle name="Comma 2 22 2" xfId="3902"/>
    <cellStyle name="Comma 2 22 3" xfId="3903"/>
    <cellStyle name="Comma 2 22 4" xfId="3904"/>
    <cellStyle name="Comma 2 22 5" xfId="3905"/>
    <cellStyle name="Comma 2 22 6" xfId="3906"/>
    <cellStyle name="Comma 2 22 7" xfId="3907"/>
    <cellStyle name="Comma 2 22 8" xfId="3908"/>
    <cellStyle name="Comma 2 22 9" xfId="3909"/>
    <cellStyle name="Comma 2 23" xfId="3910"/>
    <cellStyle name="Comma 2 24" xfId="3911"/>
    <cellStyle name="Comma 2 24 10" xfId="3912"/>
    <cellStyle name="Comma 2 24 11" xfId="3913"/>
    <cellStyle name="Comma 2 24 12" xfId="3914"/>
    <cellStyle name="Comma 2 24 13" xfId="3915"/>
    <cellStyle name="Comma 2 24 2" xfId="3916"/>
    <cellStyle name="Comma 2 24 3" xfId="3917"/>
    <cellStyle name="Comma 2 24 4" xfId="3918"/>
    <cellStyle name="Comma 2 24 5" xfId="3919"/>
    <cellStyle name="Comma 2 24 6" xfId="3920"/>
    <cellStyle name="Comma 2 24 7" xfId="3921"/>
    <cellStyle name="Comma 2 24 8" xfId="3922"/>
    <cellStyle name="Comma 2 24 9" xfId="3923"/>
    <cellStyle name="Comma 2 25" xfId="3924"/>
    <cellStyle name="Comma 2 26" xfId="3925"/>
    <cellStyle name="Comma 2 27" xfId="3926"/>
    <cellStyle name="Comma 2 28" xfId="3927"/>
    <cellStyle name="Comma 2 3" xfId="3928"/>
    <cellStyle name="Comma 2 3 2" xfId="3929"/>
    <cellStyle name="Comma 2 3 3" xfId="3930"/>
    <cellStyle name="Comma 2 3 4" xfId="3931"/>
    <cellStyle name="Comma 2 3 5" xfId="3932"/>
    <cellStyle name="Comma 2 4" xfId="3933"/>
    <cellStyle name="Comma 2 4 2" xfId="3934"/>
    <cellStyle name="Comma 2 4 3" xfId="3935"/>
    <cellStyle name="Comma 2 4 4" xfId="3936"/>
    <cellStyle name="Comma 2 5" xfId="3937"/>
    <cellStyle name="Comma 2 5 10" xfId="3938"/>
    <cellStyle name="Comma 2 5 11" xfId="3939"/>
    <cellStyle name="Comma 2 5 12" xfId="3940"/>
    <cellStyle name="Comma 2 5 13" xfId="3941"/>
    <cellStyle name="Comma 2 5 14" xfId="3942"/>
    <cellStyle name="Comma 2 5 15" xfId="3943"/>
    <cellStyle name="Comma 2 5 16" xfId="3944"/>
    <cellStyle name="Comma 2 5 17" xfId="3945"/>
    <cellStyle name="Comma 2 5 2" xfId="3946"/>
    <cellStyle name="Comma 2 5 2 10" xfId="3947"/>
    <cellStyle name="Comma 2 5 2 11" xfId="3948"/>
    <cellStyle name="Comma 2 5 2 12" xfId="3949"/>
    <cellStyle name="Comma 2 5 2 13" xfId="3950"/>
    <cellStyle name="Comma 2 5 2 14" xfId="3951"/>
    <cellStyle name="Comma 2 5 2 2" xfId="3952"/>
    <cellStyle name="Comma 2 5 2 2 10" xfId="3953"/>
    <cellStyle name="Comma 2 5 2 2 11" xfId="3954"/>
    <cellStyle name="Comma 2 5 2 2 12" xfId="3955"/>
    <cellStyle name="Comma 2 5 2 2 13" xfId="3956"/>
    <cellStyle name="Comma 2 5 2 2 2" xfId="3957"/>
    <cellStyle name="Comma 2 5 2 2 3" xfId="3958"/>
    <cellStyle name="Comma 2 5 2 2 4" xfId="3959"/>
    <cellStyle name="Comma 2 5 2 2 5" xfId="3960"/>
    <cellStyle name="Comma 2 5 2 2 6" xfId="3961"/>
    <cellStyle name="Comma 2 5 2 2 7" xfId="3962"/>
    <cellStyle name="Comma 2 5 2 2 8" xfId="3963"/>
    <cellStyle name="Comma 2 5 2 2 9" xfId="3964"/>
    <cellStyle name="Comma 2 5 2 3" xfId="3965"/>
    <cellStyle name="Comma 2 5 2 4" xfId="3966"/>
    <cellStyle name="Comma 2 5 2 5" xfId="3967"/>
    <cellStyle name="Comma 2 5 2 6" xfId="3968"/>
    <cellStyle name="Comma 2 5 2 7" xfId="3969"/>
    <cellStyle name="Comma 2 5 2 8" xfId="3970"/>
    <cellStyle name="Comma 2 5 2 9" xfId="3971"/>
    <cellStyle name="Comma 2 5 3" xfId="3972"/>
    <cellStyle name="Comma 2 5 3 10" xfId="3973"/>
    <cellStyle name="Comma 2 5 3 11" xfId="3974"/>
    <cellStyle name="Comma 2 5 3 12" xfId="3975"/>
    <cellStyle name="Comma 2 5 3 13" xfId="3976"/>
    <cellStyle name="Comma 2 5 3 2" xfId="3977"/>
    <cellStyle name="Comma 2 5 3 3" xfId="3978"/>
    <cellStyle name="Comma 2 5 3 4" xfId="3979"/>
    <cellStyle name="Comma 2 5 3 5" xfId="3980"/>
    <cellStyle name="Comma 2 5 3 6" xfId="3981"/>
    <cellStyle name="Comma 2 5 3 7" xfId="3982"/>
    <cellStyle name="Comma 2 5 3 8" xfId="3983"/>
    <cellStyle name="Comma 2 5 3 9" xfId="3984"/>
    <cellStyle name="Comma 2 5 4" xfId="3985"/>
    <cellStyle name="Comma 2 5 5" xfId="3986"/>
    <cellStyle name="Comma 2 5 6" xfId="3987"/>
    <cellStyle name="Comma 2 5 7" xfId="3988"/>
    <cellStyle name="Comma 2 5 8" xfId="3989"/>
    <cellStyle name="Comma 2 5 9" xfId="3990"/>
    <cellStyle name="Comma 2 6" xfId="3991"/>
    <cellStyle name="Comma 2 7" xfId="3992"/>
    <cellStyle name="Comma 2 8" xfId="3993"/>
    <cellStyle name="Comma 2 9" xfId="3994"/>
    <cellStyle name="Comma 2_4-1" xfId="3995"/>
    <cellStyle name="Comma 20" xfId="3996"/>
    <cellStyle name="Comma 20 2" xfId="3997"/>
    <cellStyle name="Comma 21" xfId="3998"/>
    <cellStyle name="Comma 21 2" xfId="3999"/>
    <cellStyle name="Comma 21 2 2" xfId="4000"/>
    <cellStyle name="Comma 21 3" xfId="4001"/>
    <cellStyle name="Comma 21 3 10" xfId="4002"/>
    <cellStyle name="Comma 21 3 11" xfId="4003"/>
    <cellStyle name="Comma 21 3 12" xfId="4004"/>
    <cellStyle name="Comma 21 3 13" xfId="4005"/>
    <cellStyle name="Comma 21 3 14" xfId="4006"/>
    <cellStyle name="Comma 21 3 15" xfId="4007"/>
    <cellStyle name="Comma 21 3 2" xfId="4008"/>
    <cellStyle name="Comma 21 3 2 10" xfId="4009"/>
    <cellStyle name="Comma 21 3 2 11" xfId="4010"/>
    <cellStyle name="Comma 21 3 2 12" xfId="4011"/>
    <cellStyle name="Comma 21 3 2 13" xfId="4012"/>
    <cellStyle name="Comma 21 3 2 14" xfId="4013"/>
    <cellStyle name="Comma 21 3 2 2" xfId="4014"/>
    <cellStyle name="Comma 21 3 2 2 10" xfId="4015"/>
    <cellStyle name="Comma 21 3 2 2 11" xfId="4016"/>
    <cellStyle name="Comma 21 3 2 2 12" xfId="4017"/>
    <cellStyle name="Comma 21 3 2 2 13" xfId="4018"/>
    <cellStyle name="Comma 21 3 2 2 2" xfId="4019"/>
    <cellStyle name="Comma 21 3 2 2 3" xfId="4020"/>
    <cellStyle name="Comma 21 3 2 2 4" xfId="4021"/>
    <cellStyle name="Comma 21 3 2 2 5" xfId="4022"/>
    <cellStyle name="Comma 21 3 2 2 6" xfId="4023"/>
    <cellStyle name="Comma 21 3 2 2 7" xfId="4024"/>
    <cellStyle name="Comma 21 3 2 2 8" xfId="4025"/>
    <cellStyle name="Comma 21 3 2 2 9" xfId="4026"/>
    <cellStyle name="Comma 21 3 2 3" xfId="4027"/>
    <cellStyle name="Comma 21 3 2 4" xfId="4028"/>
    <cellStyle name="Comma 21 3 2 5" xfId="4029"/>
    <cellStyle name="Comma 21 3 2 6" xfId="4030"/>
    <cellStyle name="Comma 21 3 2 7" xfId="4031"/>
    <cellStyle name="Comma 21 3 2 8" xfId="4032"/>
    <cellStyle name="Comma 21 3 2 9" xfId="4033"/>
    <cellStyle name="Comma 21 3 3" xfId="4034"/>
    <cellStyle name="Comma 21 3 3 10" xfId="4035"/>
    <cellStyle name="Comma 21 3 3 11" xfId="4036"/>
    <cellStyle name="Comma 21 3 3 12" xfId="4037"/>
    <cellStyle name="Comma 21 3 3 13" xfId="4038"/>
    <cellStyle name="Comma 21 3 3 2" xfId="4039"/>
    <cellStyle name="Comma 21 3 3 3" xfId="4040"/>
    <cellStyle name="Comma 21 3 3 4" xfId="4041"/>
    <cellStyle name="Comma 21 3 3 5" xfId="4042"/>
    <cellStyle name="Comma 21 3 3 6" xfId="4043"/>
    <cellStyle name="Comma 21 3 3 7" xfId="4044"/>
    <cellStyle name="Comma 21 3 3 8" xfId="4045"/>
    <cellStyle name="Comma 21 3 3 9" xfId="4046"/>
    <cellStyle name="Comma 21 3 4" xfId="4047"/>
    <cellStyle name="Comma 21 3 5" xfId="4048"/>
    <cellStyle name="Comma 21 3 6" xfId="4049"/>
    <cellStyle name="Comma 21 3 7" xfId="4050"/>
    <cellStyle name="Comma 21 3 8" xfId="4051"/>
    <cellStyle name="Comma 21 3 9" xfId="4052"/>
    <cellStyle name="Comma 21 4" xfId="4053"/>
    <cellStyle name="Comma 22" xfId="4054"/>
    <cellStyle name="Comma 22 2" xfId="4055"/>
    <cellStyle name="Comma 22 2 2" xfId="4056"/>
    <cellStyle name="Comma 22 2 2 2" xfId="4057"/>
    <cellStyle name="Comma 22 2 2 3" xfId="4058"/>
    <cellStyle name="Comma 22 2 3" xfId="4059"/>
    <cellStyle name="Comma 22 3" xfId="4060"/>
    <cellStyle name="Comma 22 3 2" xfId="4061"/>
    <cellStyle name="Comma 22 4" xfId="4062"/>
    <cellStyle name="Comma 22 5" xfId="4063"/>
    <cellStyle name="Comma 22 6" xfId="4064"/>
    <cellStyle name="Comma 22 7" xfId="4065"/>
    <cellStyle name="Comma 22_COS" xfId="4066"/>
    <cellStyle name="Comma 23" xfId="4067"/>
    <cellStyle name="Comma 23 10" xfId="4068"/>
    <cellStyle name="Comma 23 11" xfId="4069"/>
    <cellStyle name="Comma 23 12" xfId="4070"/>
    <cellStyle name="Comma 23 13" xfId="4071"/>
    <cellStyle name="Comma 23 14" xfId="4072"/>
    <cellStyle name="Comma 23 15" xfId="4073"/>
    <cellStyle name="Comma 23 16" xfId="4074"/>
    <cellStyle name="Comma 23 17" xfId="4075"/>
    <cellStyle name="Comma 23 2" xfId="4076"/>
    <cellStyle name="Comma 23 2 10" xfId="4077"/>
    <cellStyle name="Comma 23 2 11" xfId="4078"/>
    <cellStyle name="Comma 23 2 12" xfId="4079"/>
    <cellStyle name="Comma 23 2 13" xfId="4080"/>
    <cellStyle name="Comma 23 2 14" xfId="4081"/>
    <cellStyle name="Comma 23 2 15" xfId="4082"/>
    <cellStyle name="Comma 23 2 2" xfId="4083"/>
    <cellStyle name="Comma 23 2 2 10" xfId="4084"/>
    <cellStyle name="Comma 23 2 2 11" xfId="4085"/>
    <cellStyle name="Comma 23 2 2 12" xfId="4086"/>
    <cellStyle name="Comma 23 2 2 13" xfId="4087"/>
    <cellStyle name="Comma 23 2 2 14" xfId="4088"/>
    <cellStyle name="Comma 23 2 2 2" xfId="4089"/>
    <cellStyle name="Comma 23 2 2 2 10" xfId="4090"/>
    <cellStyle name="Comma 23 2 2 2 11" xfId="4091"/>
    <cellStyle name="Comma 23 2 2 2 12" xfId="4092"/>
    <cellStyle name="Comma 23 2 2 2 13" xfId="4093"/>
    <cellStyle name="Comma 23 2 2 2 2" xfId="4094"/>
    <cellStyle name="Comma 23 2 2 2 3" xfId="4095"/>
    <cellStyle name="Comma 23 2 2 2 4" xfId="4096"/>
    <cellStyle name="Comma 23 2 2 2 5" xfId="4097"/>
    <cellStyle name="Comma 23 2 2 2 6" xfId="4098"/>
    <cellStyle name="Comma 23 2 2 2 7" xfId="4099"/>
    <cellStyle name="Comma 23 2 2 2 8" xfId="4100"/>
    <cellStyle name="Comma 23 2 2 2 9" xfId="4101"/>
    <cellStyle name="Comma 23 2 2 3" xfId="4102"/>
    <cellStyle name="Comma 23 2 2 4" xfId="4103"/>
    <cellStyle name="Comma 23 2 2 5" xfId="4104"/>
    <cellStyle name="Comma 23 2 2 6" xfId="4105"/>
    <cellStyle name="Comma 23 2 2 7" xfId="4106"/>
    <cellStyle name="Comma 23 2 2 8" xfId="4107"/>
    <cellStyle name="Comma 23 2 2 9" xfId="4108"/>
    <cellStyle name="Comma 23 2 3" xfId="4109"/>
    <cellStyle name="Comma 23 2 3 10" xfId="4110"/>
    <cellStyle name="Comma 23 2 3 11" xfId="4111"/>
    <cellStyle name="Comma 23 2 3 12" xfId="4112"/>
    <cellStyle name="Comma 23 2 3 13" xfId="4113"/>
    <cellStyle name="Comma 23 2 3 2" xfId="4114"/>
    <cellStyle name="Comma 23 2 3 3" xfId="4115"/>
    <cellStyle name="Comma 23 2 3 4" xfId="4116"/>
    <cellStyle name="Comma 23 2 3 5" xfId="4117"/>
    <cellStyle name="Comma 23 2 3 6" xfId="4118"/>
    <cellStyle name="Comma 23 2 3 7" xfId="4119"/>
    <cellStyle name="Comma 23 2 3 8" xfId="4120"/>
    <cellStyle name="Comma 23 2 3 9" xfId="4121"/>
    <cellStyle name="Comma 23 2 4" xfId="4122"/>
    <cellStyle name="Comma 23 2 5" xfId="4123"/>
    <cellStyle name="Comma 23 2 6" xfId="4124"/>
    <cellStyle name="Comma 23 2 7" xfId="4125"/>
    <cellStyle name="Comma 23 2 8" xfId="4126"/>
    <cellStyle name="Comma 23 2 9" xfId="4127"/>
    <cellStyle name="Comma 23 3" xfId="4128"/>
    <cellStyle name="Comma 23 3 10" xfId="4129"/>
    <cellStyle name="Comma 23 3 11" xfId="4130"/>
    <cellStyle name="Comma 23 3 12" xfId="4131"/>
    <cellStyle name="Comma 23 3 13" xfId="4132"/>
    <cellStyle name="Comma 23 3 14" xfId="4133"/>
    <cellStyle name="Comma 23 3 2" xfId="4134"/>
    <cellStyle name="Comma 23 3 2 10" xfId="4135"/>
    <cellStyle name="Comma 23 3 2 11" xfId="4136"/>
    <cellStyle name="Comma 23 3 2 12" xfId="4137"/>
    <cellStyle name="Comma 23 3 2 13" xfId="4138"/>
    <cellStyle name="Comma 23 3 2 2" xfId="4139"/>
    <cellStyle name="Comma 23 3 2 3" xfId="4140"/>
    <cellStyle name="Comma 23 3 2 4" xfId="4141"/>
    <cellStyle name="Comma 23 3 2 5" xfId="4142"/>
    <cellStyle name="Comma 23 3 2 6" xfId="4143"/>
    <cellStyle name="Comma 23 3 2 7" xfId="4144"/>
    <cellStyle name="Comma 23 3 2 8" xfId="4145"/>
    <cellStyle name="Comma 23 3 2 9" xfId="4146"/>
    <cellStyle name="Comma 23 3 3" xfId="4147"/>
    <cellStyle name="Comma 23 3 4" xfId="4148"/>
    <cellStyle name="Comma 23 3 5" xfId="4149"/>
    <cellStyle name="Comma 23 3 6" xfId="4150"/>
    <cellStyle name="Comma 23 3 7" xfId="4151"/>
    <cellStyle name="Comma 23 3 8" xfId="4152"/>
    <cellStyle name="Comma 23 3 9" xfId="4153"/>
    <cellStyle name="Comma 23 4" xfId="4154"/>
    <cellStyle name="Comma 23 4 10" xfId="4155"/>
    <cellStyle name="Comma 23 4 11" xfId="4156"/>
    <cellStyle name="Comma 23 4 12" xfId="4157"/>
    <cellStyle name="Comma 23 4 13" xfId="4158"/>
    <cellStyle name="Comma 23 4 2" xfId="4159"/>
    <cellStyle name="Comma 23 4 3" xfId="4160"/>
    <cellStyle name="Comma 23 4 4" xfId="4161"/>
    <cellStyle name="Comma 23 4 5" xfId="4162"/>
    <cellStyle name="Comma 23 4 6" xfId="4163"/>
    <cellStyle name="Comma 23 4 7" xfId="4164"/>
    <cellStyle name="Comma 23 4 8" xfId="4165"/>
    <cellStyle name="Comma 23 4 9" xfId="4166"/>
    <cellStyle name="Comma 23 5" xfId="4167"/>
    <cellStyle name="Comma 23 6" xfId="4168"/>
    <cellStyle name="Comma 23 7" xfId="4169"/>
    <cellStyle name="Comma 23 8" xfId="4170"/>
    <cellStyle name="Comma 23 9" xfId="4171"/>
    <cellStyle name="Comma 24" xfId="4172"/>
    <cellStyle name="Comma 24 10" xfId="4173"/>
    <cellStyle name="Comma 24 11" xfId="4174"/>
    <cellStyle name="Comma 24 12" xfId="4175"/>
    <cellStyle name="Comma 24 13" xfId="4176"/>
    <cellStyle name="Comma 24 14" xfId="4177"/>
    <cellStyle name="Comma 24 15" xfId="4178"/>
    <cellStyle name="Comma 24 16" xfId="4179"/>
    <cellStyle name="Comma 24 17" xfId="4180"/>
    <cellStyle name="Comma 24 2" xfId="4181"/>
    <cellStyle name="Comma 24 2 10" xfId="4182"/>
    <cellStyle name="Comma 24 2 11" xfId="4183"/>
    <cellStyle name="Comma 24 2 12" xfId="4184"/>
    <cellStyle name="Comma 24 2 13" xfId="4185"/>
    <cellStyle name="Comma 24 2 14" xfId="4186"/>
    <cellStyle name="Comma 24 2 15" xfId="4187"/>
    <cellStyle name="Comma 24 2 2" xfId="4188"/>
    <cellStyle name="Comma 24 2 2 10" xfId="4189"/>
    <cellStyle name="Comma 24 2 2 11" xfId="4190"/>
    <cellStyle name="Comma 24 2 2 12" xfId="4191"/>
    <cellStyle name="Comma 24 2 2 13" xfId="4192"/>
    <cellStyle name="Comma 24 2 2 14" xfId="4193"/>
    <cellStyle name="Comma 24 2 2 2" xfId="4194"/>
    <cellStyle name="Comma 24 2 2 2 10" xfId="4195"/>
    <cellStyle name="Comma 24 2 2 2 11" xfId="4196"/>
    <cellStyle name="Comma 24 2 2 2 12" xfId="4197"/>
    <cellStyle name="Comma 24 2 2 2 13" xfId="4198"/>
    <cellStyle name="Comma 24 2 2 2 2" xfId="4199"/>
    <cellStyle name="Comma 24 2 2 2 3" xfId="4200"/>
    <cellStyle name="Comma 24 2 2 2 4" xfId="4201"/>
    <cellStyle name="Comma 24 2 2 2 5" xfId="4202"/>
    <cellStyle name="Comma 24 2 2 2 6" xfId="4203"/>
    <cellStyle name="Comma 24 2 2 2 7" xfId="4204"/>
    <cellStyle name="Comma 24 2 2 2 8" xfId="4205"/>
    <cellStyle name="Comma 24 2 2 2 9" xfId="4206"/>
    <cellStyle name="Comma 24 2 2 3" xfId="4207"/>
    <cellStyle name="Comma 24 2 2 4" xfId="4208"/>
    <cellStyle name="Comma 24 2 2 5" xfId="4209"/>
    <cellStyle name="Comma 24 2 2 6" xfId="4210"/>
    <cellStyle name="Comma 24 2 2 7" xfId="4211"/>
    <cellStyle name="Comma 24 2 2 8" xfId="4212"/>
    <cellStyle name="Comma 24 2 2 9" xfId="4213"/>
    <cellStyle name="Comma 24 2 3" xfId="4214"/>
    <cellStyle name="Comma 24 2 3 10" xfId="4215"/>
    <cellStyle name="Comma 24 2 3 11" xfId="4216"/>
    <cellStyle name="Comma 24 2 3 12" xfId="4217"/>
    <cellStyle name="Comma 24 2 3 13" xfId="4218"/>
    <cellStyle name="Comma 24 2 3 2" xfId="4219"/>
    <cellStyle name="Comma 24 2 3 3" xfId="4220"/>
    <cellStyle name="Comma 24 2 3 4" xfId="4221"/>
    <cellStyle name="Comma 24 2 3 5" xfId="4222"/>
    <cellStyle name="Comma 24 2 3 6" xfId="4223"/>
    <cellStyle name="Comma 24 2 3 7" xfId="4224"/>
    <cellStyle name="Comma 24 2 3 8" xfId="4225"/>
    <cellStyle name="Comma 24 2 3 9" xfId="4226"/>
    <cellStyle name="Comma 24 2 4" xfId="4227"/>
    <cellStyle name="Comma 24 2 5" xfId="4228"/>
    <cellStyle name="Comma 24 2 6" xfId="4229"/>
    <cellStyle name="Comma 24 2 7" xfId="4230"/>
    <cellStyle name="Comma 24 2 8" xfId="4231"/>
    <cellStyle name="Comma 24 2 9" xfId="4232"/>
    <cellStyle name="Comma 24 3" xfId="4233"/>
    <cellStyle name="Comma 24 3 10" xfId="4234"/>
    <cellStyle name="Comma 24 3 11" xfId="4235"/>
    <cellStyle name="Comma 24 3 12" xfId="4236"/>
    <cellStyle name="Comma 24 3 13" xfId="4237"/>
    <cellStyle name="Comma 24 3 14" xfId="4238"/>
    <cellStyle name="Comma 24 3 2" xfId="4239"/>
    <cellStyle name="Comma 24 3 2 10" xfId="4240"/>
    <cellStyle name="Comma 24 3 2 11" xfId="4241"/>
    <cellStyle name="Comma 24 3 2 12" xfId="4242"/>
    <cellStyle name="Comma 24 3 2 13" xfId="4243"/>
    <cellStyle name="Comma 24 3 2 2" xfId="4244"/>
    <cellStyle name="Comma 24 3 2 3" xfId="4245"/>
    <cellStyle name="Comma 24 3 2 4" xfId="4246"/>
    <cellStyle name="Comma 24 3 2 5" xfId="4247"/>
    <cellStyle name="Comma 24 3 2 6" xfId="4248"/>
    <cellStyle name="Comma 24 3 2 7" xfId="4249"/>
    <cellStyle name="Comma 24 3 2 8" xfId="4250"/>
    <cellStyle name="Comma 24 3 2 9" xfId="4251"/>
    <cellStyle name="Comma 24 3 3" xfId="4252"/>
    <cellStyle name="Comma 24 3 4" xfId="4253"/>
    <cellStyle name="Comma 24 3 5" xfId="4254"/>
    <cellStyle name="Comma 24 3 6" xfId="4255"/>
    <cellStyle name="Comma 24 3 7" xfId="4256"/>
    <cellStyle name="Comma 24 3 8" xfId="4257"/>
    <cellStyle name="Comma 24 3 9" xfId="4258"/>
    <cellStyle name="Comma 24 4" xfId="4259"/>
    <cellStyle name="Comma 24 4 10" xfId="4260"/>
    <cellStyle name="Comma 24 4 11" xfId="4261"/>
    <cellStyle name="Comma 24 4 12" xfId="4262"/>
    <cellStyle name="Comma 24 4 13" xfId="4263"/>
    <cellStyle name="Comma 24 4 2" xfId="4264"/>
    <cellStyle name="Comma 24 4 3" xfId="4265"/>
    <cellStyle name="Comma 24 4 4" xfId="4266"/>
    <cellStyle name="Comma 24 4 5" xfId="4267"/>
    <cellStyle name="Comma 24 4 6" xfId="4268"/>
    <cellStyle name="Comma 24 4 7" xfId="4269"/>
    <cellStyle name="Comma 24 4 8" xfId="4270"/>
    <cellStyle name="Comma 24 4 9" xfId="4271"/>
    <cellStyle name="Comma 24 5" xfId="4272"/>
    <cellStyle name="Comma 24 6" xfId="4273"/>
    <cellStyle name="Comma 24 7" xfId="4274"/>
    <cellStyle name="Comma 24 8" xfId="4275"/>
    <cellStyle name="Comma 24 9" xfId="4276"/>
    <cellStyle name="Comma 25" xfId="4277"/>
    <cellStyle name="Comma 25 10" xfId="4278"/>
    <cellStyle name="Comma 25 11" xfId="4279"/>
    <cellStyle name="Comma 25 12" xfId="4280"/>
    <cellStyle name="Comma 25 13" xfId="4281"/>
    <cellStyle name="Comma 25 14" xfId="4282"/>
    <cellStyle name="Comma 25 15" xfId="4283"/>
    <cellStyle name="Comma 25 16" xfId="4284"/>
    <cellStyle name="Comma 25 17" xfId="4285"/>
    <cellStyle name="Comma 25 2" xfId="4286"/>
    <cellStyle name="Comma 25 2 10" xfId="4287"/>
    <cellStyle name="Comma 25 2 11" xfId="4288"/>
    <cellStyle name="Comma 25 2 12" xfId="4289"/>
    <cellStyle name="Comma 25 2 13" xfId="4290"/>
    <cellStyle name="Comma 25 2 14" xfId="4291"/>
    <cellStyle name="Comma 25 2 15" xfId="4292"/>
    <cellStyle name="Comma 25 2 2" xfId="4293"/>
    <cellStyle name="Comma 25 2 2 10" xfId="4294"/>
    <cellStyle name="Comma 25 2 2 11" xfId="4295"/>
    <cellStyle name="Comma 25 2 2 12" xfId="4296"/>
    <cellStyle name="Comma 25 2 2 13" xfId="4297"/>
    <cellStyle name="Comma 25 2 2 14" xfId="4298"/>
    <cellStyle name="Comma 25 2 2 2" xfId="4299"/>
    <cellStyle name="Comma 25 2 2 2 10" xfId="4300"/>
    <cellStyle name="Comma 25 2 2 2 11" xfId="4301"/>
    <cellStyle name="Comma 25 2 2 2 12" xfId="4302"/>
    <cellStyle name="Comma 25 2 2 2 13" xfId="4303"/>
    <cellStyle name="Comma 25 2 2 2 2" xfId="4304"/>
    <cellStyle name="Comma 25 2 2 2 3" xfId="4305"/>
    <cellStyle name="Comma 25 2 2 2 4" xfId="4306"/>
    <cellStyle name="Comma 25 2 2 2 5" xfId="4307"/>
    <cellStyle name="Comma 25 2 2 2 6" xfId="4308"/>
    <cellStyle name="Comma 25 2 2 2 7" xfId="4309"/>
    <cellStyle name="Comma 25 2 2 2 8" xfId="4310"/>
    <cellStyle name="Comma 25 2 2 2 9" xfId="4311"/>
    <cellStyle name="Comma 25 2 2 3" xfId="4312"/>
    <cellStyle name="Comma 25 2 2 4" xfId="4313"/>
    <cellStyle name="Comma 25 2 2 5" xfId="4314"/>
    <cellStyle name="Comma 25 2 2 6" xfId="4315"/>
    <cellStyle name="Comma 25 2 2 7" xfId="4316"/>
    <cellStyle name="Comma 25 2 2 8" xfId="4317"/>
    <cellStyle name="Comma 25 2 2 9" xfId="4318"/>
    <cellStyle name="Comma 25 2 3" xfId="4319"/>
    <cellStyle name="Comma 25 2 3 10" xfId="4320"/>
    <cellStyle name="Comma 25 2 3 11" xfId="4321"/>
    <cellStyle name="Comma 25 2 3 12" xfId="4322"/>
    <cellStyle name="Comma 25 2 3 13" xfId="4323"/>
    <cellStyle name="Comma 25 2 3 2" xfId="4324"/>
    <cellStyle name="Comma 25 2 3 3" xfId="4325"/>
    <cellStyle name="Comma 25 2 3 4" xfId="4326"/>
    <cellStyle name="Comma 25 2 3 5" xfId="4327"/>
    <cellStyle name="Comma 25 2 3 6" xfId="4328"/>
    <cellStyle name="Comma 25 2 3 7" xfId="4329"/>
    <cellStyle name="Comma 25 2 3 8" xfId="4330"/>
    <cellStyle name="Comma 25 2 3 9" xfId="4331"/>
    <cellStyle name="Comma 25 2 4" xfId="4332"/>
    <cellStyle name="Comma 25 2 5" xfId="4333"/>
    <cellStyle name="Comma 25 2 6" xfId="4334"/>
    <cellStyle name="Comma 25 2 7" xfId="4335"/>
    <cellStyle name="Comma 25 2 8" xfId="4336"/>
    <cellStyle name="Comma 25 2 9" xfId="4337"/>
    <cellStyle name="Comma 25 3" xfId="4338"/>
    <cellStyle name="Comma 25 3 10" xfId="4339"/>
    <cellStyle name="Comma 25 3 11" xfId="4340"/>
    <cellStyle name="Comma 25 3 12" xfId="4341"/>
    <cellStyle name="Comma 25 3 13" xfId="4342"/>
    <cellStyle name="Comma 25 3 14" xfId="4343"/>
    <cellStyle name="Comma 25 3 2" xfId="4344"/>
    <cellStyle name="Comma 25 3 2 10" xfId="4345"/>
    <cellStyle name="Comma 25 3 2 11" xfId="4346"/>
    <cellStyle name="Comma 25 3 2 12" xfId="4347"/>
    <cellStyle name="Comma 25 3 2 13" xfId="4348"/>
    <cellStyle name="Comma 25 3 2 2" xfId="4349"/>
    <cellStyle name="Comma 25 3 2 3" xfId="4350"/>
    <cellStyle name="Comma 25 3 2 4" xfId="4351"/>
    <cellStyle name="Comma 25 3 2 5" xfId="4352"/>
    <cellStyle name="Comma 25 3 2 6" xfId="4353"/>
    <cellStyle name="Comma 25 3 2 7" xfId="4354"/>
    <cellStyle name="Comma 25 3 2 8" xfId="4355"/>
    <cellStyle name="Comma 25 3 2 9" xfId="4356"/>
    <cellStyle name="Comma 25 3 3" xfId="4357"/>
    <cellStyle name="Comma 25 3 4" xfId="4358"/>
    <cellStyle name="Comma 25 3 5" xfId="4359"/>
    <cellStyle name="Comma 25 3 6" xfId="4360"/>
    <cellStyle name="Comma 25 3 7" xfId="4361"/>
    <cellStyle name="Comma 25 3 8" xfId="4362"/>
    <cellStyle name="Comma 25 3 9" xfId="4363"/>
    <cellStyle name="Comma 25 4" xfId="4364"/>
    <cellStyle name="Comma 25 4 10" xfId="4365"/>
    <cellStyle name="Comma 25 4 11" xfId="4366"/>
    <cellStyle name="Comma 25 4 12" xfId="4367"/>
    <cellStyle name="Comma 25 4 13" xfId="4368"/>
    <cellStyle name="Comma 25 4 2" xfId="4369"/>
    <cellStyle name="Comma 25 4 3" xfId="4370"/>
    <cellStyle name="Comma 25 4 4" xfId="4371"/>
    <cellStyle name="Comma 25 4 5" xfId="4372"/>
    <cellStyle name="Comma 25 4 6" xfId="4373"/>
    <cellStyle name="Comma 25 4 7" xfId="4374"/>
    <cellStyle name="Comma 25 4 8" xfId="4375"/>
    <cellStyle name="Comma 25 4 9" xfId="4376"/>
    <cellStyle name="Comma 25 5" xfId="4377"/>
    <cellStyle name="Comma 25 6" xfId="4378"/>
    <cellStyle name="Comma 25 7" xfId="4379"/>
    <cellStyle name="Comma 25 8" xfId="4380"/>
    <cellStyle name="Comma 25 9" xfId="4381"/>
    <cellStyle name="Comma 26" xfId="4382"/>
    <cellStyle name="Comma 26 10" xfId="4383"/>
    <cellStyle name="Comma 26 11" xfId="4384"/>
    <cellStyle name="Comma 26 12" xfId="4385"/>
    <cellStyle name="Comma 26 13" xfId="4386"/>
    <cellStyle name="Comma 26 14" xfId="4387"/>
    <cellStyle name="Comma 26 15" xfId="4388"/>
    <cellStyle name="Comma 26 16" xfId="4389"/>
    <cellStyle name="Comma 26 17" xfId="4390"/>
    <cellStyle name="Comma 26 18" xfId="4391"/>
    <cellStyle name="Comma 26 19" xfId="4392"/>
    <cellStyle name="Comma 26 2" xfId="4393"/>
    <cellStyle name="Comma 26 2 10" xfId="4394"/>
    <cellStyle name="Comma 26 2 11" xfId="4395"/>
    <cellStyle name="Comma 26 2 12" xfId="4396"/>
    <cellStyle name="Comma 26 2 13" xfId="4397"/>
    <cellStyle name="Comma 26 2 14" xfId="4398"/>
    <cellStyle name="Comma 26 2 15" xfId="4399"/>
    <cellStyle name="Comma 26 2 2" xfId="4400"/>
    <cellStyle name="Comma 26 2 2 10" xfId="4401"/>
    <cellStyle name="Comma 26 2 2 11" xfId="4402"/>
    <cellStyle name="Comma 26 2 2 12" xfId="4403"/>
    <cellStyle name="Comma 26 2 2 13" xfId="4404"/>
    <cellStyle name="Comma 26 2 2 14" xfId="4405"/>
    <cellStyle name="Comma 26 2 2 2" xfId="4406"/>
    <cellStyle name="Comma 26 2 2 2 10" xfId="4407"/>
    <cellStyle name="Comma 26 2 2 2 11" xfId="4408"/>
    <cellStyle name="Comma 26 2 2 2 12" xfId="4409"/>
    <cellStyle name="Comma 26 2 2 2 13" xfId="4410"/>
    <cellStyle name="Comma 26 2 2 2 2" xfId="4411"/>
    <cellStyle name="Comma 26 2 2 2 3" xfId="4412"/>
    <cellStyle name="Comma 26 2 2 2 4" xfId="4413"/>
    <cellStyle name="Comma 26 2 2 2 5" xfId="4414"/>
    <cellStyle name="Comma 26 2 2 2 6" xfId="4415"/>
    <cellStyle name="Comma 26 2 2 2 7" xfId="4416"/>
    <cellStyle name="Comma 26 2 2 2 8" xfId="4417"/>
    <cellStyle name="Comma 26 2 2 2 9" xfId="4418"/>
    <cellStyle name="Comma 26 2 2 3" xfId="4419"/>
    <cellStyle name="Comma 26 2 2 4" xfId="4420"/>
    <cellStyle name="Comma 26 2 2 5" xfId="4421"/>
    <cellStyle name="Comma 26 2 2 6" xfId="4422"/>
    <cellStyle name="Comma 26 2 2 7" xfId="4423"/>
    <cellStyle name="Comma 26 2 2 8" xfId="4424"/>
    <cellStyle name="Comma 26 2 2 9" xfId="4425"/>
    <cellStyle name="Comma 26 2 3" xfId="4426"/>
    <cellStyle name="Comma 26 2 3 10" xfId="4427"/>
    <cellStyle name="Comma 26 2 3 11" xfId="4428"/>
    <cellStyle name="Comma 26 2 3 12" xfId="4429"/>
    <cellStyle name="Comma 26 2 3 13" xfId="4430"/>
    <cellStyle name="Comma 26 2 3 2" xfId="4431"/>
    <cellStyle name="Comma 26 2 3 3" xfId="4432"/>
    <cellStyle name="Comma 26 2 3 4" xfId="4433"/>
    <cellStyle name="Comma 26 2 3 5" xfId="4434"/>
    <cellStyle name="Comma 26 2 3 6" xfId="4435"/>
    <cellStyle name="Comma 26 2 3 7" xfId="4436"/>
    <cellStyle name="Comma 26 2 3 8" xfId="4437"/>
    <cellStyle name="Comma 26 2 3 9" xfId="4438"/>
    <cellStyle name="Comma 26 2 4" xfId="4439"/>
    <cellStyle name="Comma 26 2 5" xfId="4440"/>
    <cellStyle name="Comma 26 2 6" xfId="4441"/>
    <cellStyle name="Comma 26 2 7" xfId="4442"/>
    <cellStyle name="Comma 26 2 8" xfId="4443"/>
    <cellStyle name="Comma 26 2 9" xfId="4444"/>
    <cellStyle name="Comma 26 3" xfId="4445"/>
    <cellStyle name="Comma 26 3 10" xfId="4446"/>
    <cellStyle name="Comma 26 3 11" xfId="4447"/>
    <cellStyle name="Comma 26 3 12" xfId="4448"/>
    <cellStyle name="Comma 26 3 13" xfId="4449"/>
    <cellStyle name="Comma 26 3 14" xfId="4450"/>
    <cellStyle name="Comma 26 3 2" xfId="4451"/>
    <cellStyle name="Comma 26 3 2 10" xfId="4452"/>
    <cellStyle name="Comma 26 3 2 11" xfId="4453"/>
    <cellStyle name="Comma 26 3 2 12" xfId="4454"/>
    <cellStyle name="Comma 26 3 2 13" xfId="4455"/>
    <cellStyle name="Comma 26 3 2 2" xfId="4456"/>
    <cellStyle name="Comma 26 3 2 3" xfId="4457"/>
    <cellStyle name="Comma 26 3 2 4" xfId="4458"/>
    <cellStyle name="Comma 26 3 2 5" xfId="4459"/>
    <cellStyle name="Comma 26 3 2 6" xfId="4460"/>
    <cellStyle name="Comma 26 3 2 7" xfId="4461"/>
    <cellStyle name="Comma 26 3 2 8" xfId="4462"/>
    <cellStyle name="Comma 26 3 2 9" xfId="4463"/>
    <cellStyle name="Comma 26 3 3" xfId="4464"/>
    <cellStyle name="Comma 26 3 4" xfId="4465"/>
    <cellStyle name="Comma 26 3 5" xfId="4466"/>
    <cellStyle name="Comma 26 3 6" xfId="4467"/>
    <cellStyle name="Comma 26 3 7" xfId="4468"/>
    <cellStyle name="Comma 26 3 8" xfId="4469"/>
    <cellStyle name="Comma 26 3 9" xfId="4470"/>
    <cellStyle name="Comma 26 4" xfId="4471"/>
    <cellStyle name="Comma 26 4 10" xfId="4472"/>
    <cellStyle name="Comma 26 4 11" xfId="4473"/>
    <cellStyle name="Comma 26 4 12" xfId="4474"/>
    <cellStyle name="Comma 26 4 13" xfId="4475"/>
    <cellStyle name="Comma 26 4 2" xfId="4476"/>
    <cellStyle name="Comma 26 4 3" xfId="4477"/>
    <cellStyle name="Comma 26 4 4" xfId="4478"/>
    <cellStyle name="Comma 26 4 5" xfId="4479"/>
    <cellStyle name="Comma 26 4 6" xfId="4480"/>
    <cellStyle name="Comma 26 4 7" xfId="4481"/>
    <cellStyle name="Comma 26 4 8" xfId="4482"/>
    <cellStyle name="Comma 26 4 9" xfId="4483"/>
    <cellStyle name="Comma 26 5" xfId="4484"/>
    <cellStyle name="Comma 26 6" xfId="4485"/>
    <cellStyle name="Comma 26 7" xfId="4486"/>
    <cellStyle name="Comma 26 8" xfId="4487"/>
    <cellStyle name="Comma 26 9" xfId="4488"/>
    <cellStyle name="Comma 27" xfId="4489"/>
    <cellStyle name="Comma 27 10" xfId="4490"/>
    <cellStyle name="Comma 27 11" xfId="4491"/>
    <cellStyle name="Comma 27 12" xfId="4492"/>
    <cellStyle name="Comma 27 13" xfId="4493"/>
    <cellStyle name="Comma 27 14" xfId="4494"/>
    <cellStyle name="Comma 27 15" xfId="4495"/>
    <cellStyle name="Comma 27 16" xfId="4496"/>
    <cellStyle name="Comma 27 17" xfId="4497"/>
    <cellStyle name="Comma 27 2" xfId="4498"/>
    <cellStyle name="Comma 27 2 10" xfId="4499"/>
    <cellStyle name="Comma 27 2 11" xfId="4500"/>
    <cellStyle name="Comma 27 2 12" xfId="4501"/>
    <cellStyle name="Comma 27 2 13" xfId="4502"/>
    <cellStyle name="Comma 27 2 14" xfId="4503"/>
    <cellStyle name="Comma 27 2 15" xfId="4504"/>
    <cellStyle name="Comma 27 2 2" xfId="4505"/>
    <cellStyle name="Comma 27 2 2 10" xfId="4506"/>
    <cellStyle name="Comma 27 2 2 11" xfId="4507"/>
    <cellStyle name="Comma 27 2 2 12" xfId="4508"/>
    <cellStyle name="Comma 27 2 2 13" xfId="4509"/>
    <cellStyle name="Comma 27 2 2 14" xfId="4510"/>
    <cellStyle name="Comma 27 2 2 2" xfId="4511"/>
    <cellStyle name="Comma 27 2 2 2 10" xfId="4512"/>
    <cellStyle name="Comma 27 2 2 2 11" xfId="4513"/>
    <cellStyle name="Comma 27 2 2 2 12" xfId="4514"/>
    <cellStyle name="Comma 27 2 2 2 13" xfId="4515"/>
    <cellStyle name="Comma 27 2 2 2 2" xfId="4516"/>
    <cellStyle name="Comma 27 2 2 2 3" xfId="4517"/>
    <cellStyle name="Comma 27 2 2 2 4" xfId="4518"/>
    <cellStyle name="Comma 27 2 2 2 5" xfId="4519"/>
    <cellStyle name="Comma 27 2 2 2 6" xfId="4520"/>
    <cellStyle name="Comma 27 2 2 2 7" xfId="4521"/>
    <cellStyle name="Comma 27 2 2 2 8" xfId="4522"/>
    <cellStyle name="Comma 27 2 2 2 9" xfId="4523"/>
    <cellStyle name="Comma 27 2 2 3" xfId="4524"/>
    <cellStyle name="Comma 27 2 2 4" xfId="4525"/>
    <cellStyle name="Comma 27 2 2 5" xfId="4526"/>
    <cellStyle name="Comma 27 2 2 6" xfId="4527"/>
    <cellStyle name="Comma 27 2 2 7" xfId="4528"/>
    <cellStyle name="Comma 27 2 2 8" xfId="4529"/>
    <cellStyle name="Comma 27 2 2 9" xfId="4530"/>
    <cellStyle name="Comma 27 2 3" xfId="4531"/>
    <cellStyle name="Comma 27 2 3 10" xfId="4532"/>
    <cellStyle name="Comma 27 2 3 11" xfId="4533"/>
    <cellStyle name="Comma 27 2 3 12" xfId="4534"/>
    <cellStyle name="Comma 27 2 3 13" xfId="4535"/>
    <cellStyle name="Comma 27 2 3 2" xfId="4536"/>
    <cellStyle name="Comma 27 2 3 3" xfId="4537"/>
    <cellStyle name="Comma 27 2 3 4" xfId="4538"/>
    <cellStyle name="Comma 27 2 3 5" xfId="4539"/>
    <cellStyle name="Comma 27 2 3 6" xfId="4540"/>
    <cellStyle name="Comma 27 2 3 7" xfId="4541"/>
    <cellStyle name="Comma 27 2 3 8" xfId="4542"/>
    <cellStyle name="Comma 27 2 3 9" xfId="4543"/>
    <cellStyle name="Comma 27 2 4" xfId="4544"/>
    <cellStyle name="Comma 27 2 5" xfId="4545"/>
    <cellStyle name="Comma 27 2 6" xfId="4546"/>
    <cellStyle name="Comma 27 2 7" xfId="4547"/>
    <cellStyle name="Comma 27 2 8" xfId="4548"/>
    <cellStyle name="Comma 27 2 9" xfId="4549"/>
    <cellStyle name="Comma 27 3" xfId="4550"/>
    <cellStyle name="Comma 27 3 10" xfId="4551"/>
    <cellStyle name="Comma 27 3 11" xfId="4552"/>
    <cellStyle name="Comma 27 3 12" xfId="4553"/>
    <cellStyle name="Comma 27 3 13" xfId="4554"/>
    <cellStyle name="Comma 27 3 14" xfId="4555"/>
    <cellStyle name="Comma 27 3 2" xfId="4556"/>
    <cellStyle name="Comma 27 3 2 10" xfId="4557"/>
    <cellStyle name="Comma 27 3 2 11" xfId="4558"/>
    <cellStyle name="Comma 27 3 2 12" xfId="4559"/>
    <cellStyle name="Comma 27 3 2 13" xfId="4560"/>
    <cellStyle name="Comma 27 3 2 2" xfId="4561"/>
    <cellStyle name="Comma 27 3 2 3" xfId="4562"/>
    <cellStyle name="Comma 27 3 2 4" xfId="4563"/>
    <cellStyle name="Comma 27 3 2 5" xfId="4564"/>
    <cellStyle name="Comma 27 3 2 6" xfId="4565"/>
    <cellStyle name="Comma 27 3 2 7" xfId="4566"/>
    <cellStyle name="Comma 27 3 2 8" xfId="4567"/>
    <cellStyle name="Comma 27 3 2 9" xfId="4568"/>
    <cellStyle name="Comma 27 3 3" xfId="4569"/>
    <cellStyle name="Comma 27 3 4" xfId="4570"/>
    <cellStyle name="Comma 27 3 5" xfId="4571"/>
    <cellStyle name="Comma 27 3 6" xfId="4572"/>
    <cellStyle name="Comma 27 3 7" xfId="4573"/>
    <cellStyle name="Comma 27 3 8" xfId="4574"/>
    <cellStyle name="Comma 27 3 9" xfId="4575"/>
    <cellStyle name="Comma 27 4" xfId="4576"/>
    <cellStyle name="Comma 27 4 10" xfId="4577"/>
    <cellStyle name="Comma 27 4 11" xfId="4578"/>
    <cellStyle name="Comma 27 4 12" xfId="4579"/>
    <cellStyle name="Comma 27 4 13" xfId="4580"/>
    <cellStyle name="Comma 27 4 2" xfId="4581"/>
    <cellStyle name="Comma 27 4 3" xfId="4582"/>
    <cellStyle name="Comma 27 4 4" xfId="4583"/>
    <cellStyle name="Comma 27 4 5" xfId="4584"/>
    <cellStyle name="Comma 27 4 6" xfId="4585"/>
    <cellStyle name="Comma 27 4 7" xfId="4586"/>
    <cellStyle name="Comma 27 4 8" xfId="4587"/>
    <cellStyle name="Comma 27 4 9" xfId="4588"/>
    <cellStyle name="Comma 27 5" xfId="4589"/>
    <cellStyle name="Comma 27 6" xfId="4590"/>
    <cellStyle name="Comma 27 7" xfId="4591"/>
    <cellStyle name="Comma 27 8" xfId="4592"/>
    <cellStyle name="Comma 27 9" xfId="4593"/>
    <cellStyle name="Comma 28" xfId="4594"/>
    <cellStyle name="Comma 28 10" xfId="4595"/>
    <cellStyle name="Comma 28 11" xfId="4596"/>
    <cellStyle name="Comma 28 12" xfId="4597"/>
    <cellStyle name="Comma 28 13" xfId="4598"/>
    <cellStyle name="Comma 28 14" xfId="4599"/>
    <cellStyle name="Comma 28 15" xfId="4600"/>
    <cellStyle name="Comma 28 16" xfId="4601"/>
    <cellStyle name="Comma 28 17" xfId="4602"/>
    <cellStyle name="Comma 28 18" xfId="4603"/>
    <cellStyle name="Comma 28 2" xfId="4604"/>
    <cellStyle name="Comma 28 2 10" xfId="4605"/>
    <cellStyle name="Comma 28 2 11" xfId="4606"/>
    <cellStyle name="Comma 28 2 12" xfId="4607"/>
    <cellStyle name="Comma 28 2 13" xfId="4608"/>
    <cellStyle name="Comma 28 2 14" xfId="4609"/>
    <cellStyle name="Comma 28 2 15" xfId="4610"/>
    <cellStyle name="Comma 28 2 2" xfId="4611"/>
    <cellStyle name="Comma 28 2 2 10" xfId="4612"/>
    <cellStyle name="Comma 28 2 2 11" xfId="4613"/>
    <cellStyle name="Comma 28 2 2 12" xfId="4614"/>
    <cellStyle name="Comma 28 2 2 13" xfId="4615"/>
    <cellStyle name="Comma 28 2 2 14" xfId="4616"/>
    <cellStyle name="Comma 28 2 2 15" xfId="4617"/>
    <cellStyle name="Comma 28 2 2 2" xfId="4618"/>
    <cellStyle name="Comma 28 2 2 2 10" xfId="4619"/>
    <cellStyle name="Comma 28 2 2 2 11" xfId="4620"/>
    <cellStyle name="Comma 28 2 2 2 12" xfId="4621"/>
    <cellStyle name="Comma 28 2 2 2 13" xfId="4622"/>
    <cellStyle name="Comma 28 2 2 2 2" xfId="4623"/>
    <cellStyle name="Comma 28 2 2 2 3" xfId="4624"/>
    <cellStyle name="Comma 28 2 2 2 4" xfId="4625"/>
    <cellStyle name="Comma 28 2 2 2 5" xfId="4626"/>
    <cellStyle name="Comma 28 2 2 2 6" xfId="4627"/>
    <cellStyle name="Comma 28 2 2 2 7" xfId="4628"/>
    <cellStyle name="Comma 28 2 2 2 8" xfId="4629"/>
    <cellStyle name="Comma 28 2 2 2 9" xfId="4630"/>
    <cellStyle name="Comma 28 2 2 3" xfId="4631"/>
    <cellStyle name="Comma 28 2 2 4" xfId="4632"/>
    <cellStyle name="Comma 28 2 2 5" xfId="4633"/>
    <cellStyle name="Comma 28 2 2 6" xfId="4634"/>
    <cellStyle name="Comma 28 2 2 7" xfId="4635"/>
    <cellStyle name="Comma 28 2 2 8" xfId="4636"/>
    <cellStyle name="Comma 28 2 2 9" xfId="4637"/>
    <cellStyle name="Comma 28 2 3" xfId="4638"/>
    <cellStyle name="Comma 28 2 3 10" xfId="4639"/>
    <cellStyle name="Comma 28 2 3 11" xfId="4640"/>
    <cellStyle name="Comma 28 2 3 12" xfId="4641"/>
    <cellStyle name="Comma 28 2 3 13" xfId="4642"/>
    <cellStyle name="Comma 28 2 3 2" xfId="4643"/>
    <cellStyle name="Comma 28 2 3 3" xfId="4644"/>
    <cellStyle name="Comma 28 2 3 4" xfId="4645"/>
    <cellStyle name="Comma 28 2 3 5" xfId="4646"/>
    <cellStyle name="Comma 28 2 3 6" xfId="4647"/>
    <cellStyle name="Comma 28 2 3 7" xfId="4648"/>
    <cellStyle name="Comma 28 2 3 8" xfId="4649"/>
    <cellStyle name="Comma 28 2 3 9" xfId="4650"/>
    <cellStyle name="Comma 28 2 4" xfId="4651"/>
    <cellStyle name="Comma 28 2 5" xfId="4652"/>
    <cellStyle name="Comma 28 2 6" xfId="4653"/>
    <cellStyle name="Comma 28 2 7" xfId="4654"/>
    <cellStyle name="Comma 28 2 8" xfId="4655"/>
    <cellStyle name="Comma 28 2 9" xfId="4656"/>
    <cellStyle name="Comma 28 3" xfId="4657"/>
    <cellStyle name="Comma 28 3 10" xfId="4658"/>
    <cellStyle name="Comma 28 3 11" xfId="4659"/>
    <cellStyle name="Comma 28 3 12" xfId="4660"/>
    <cellStyle name="Comma 28 3 13" xfId="4661"/>
    <cellStyle name="Comma 28 3 14" xfId="4662"/>
    <cellStyle name="Comma 28 3 15" xfId="4663"/>
    <cellStyle name="Comma 28 3 2" xfId="4664"/>
    <cellStyle name="Comma 28 3 2 10" xfId="4665"/>
    <cellStyle name="Comma 28 3 2 11" xfId="4666"/>
    <cellStyle name="Comma 28 3 2 12" xfId="4667"/>
    <cellStyle name="Comma 28 3 2 13" xfId="4668"/>
    <cellStyle name="Comma 28 3 2 14" xfId="4669"/>
    <cellStyle name="Comma 28 3 2 2" xfId="4670"/>
    <cellStyle name="Comma 28 3 2 3" xfId="4671"/>
    <cellStyle name="Comma 28 3 2 4" xfId="4672"/>
    <cellStyle name="Comma 28 3 2 5" xfId="4673"/>
    <cellStyle name="Comma 28 3 2 6" xfId="4674"/>
    <cellStyle name="Comma 28 3 2 7" xfId="4675"/>
    <cellStyle name="Comma 28 3 2 8" xfId="4676"/>
    <cellStyle name="Comma 28 3 2 9" xfId="4677"/>
    <cellStyle name="Comma 28 3 3" xfId="4678"/>
    <cellStyle name="Comma 28 3 4" xfId="4679"/>
    <cellStyle name="Comma 28 3 5" xfId="4680"/>
    <cellStyle name="Comma 28 3 6" xfId="4681"/>
    <cellStyle name="Comma 28 3 7" xfId="4682"/>
    <cellStyle name="Comma 28 3 8" xfId="4683"/>
    <cellStyle name="Comma 28 3 9" xfId="4684"/>
    <cellStyle name="Comma 28 4" xfId="4685"/>
    <cellStyle name="Comma 28 4 10" xfId="4686"/>
    <cellStyle name="Comma 28 4 11" xfId="4687"/>
    <cellStyle name="Comma 28 4 12" xfId="4688"/>
    <cellStyle name="Comma 28 4 13" xfId="4689"/>
    <cellStyle name="Comma 28 4 2" xfId="4690"/>
    <cellStyle name="Comma 28 4 3" xfId="4691"/>
    <cellStyle name="Comma 28 4 4" xfId="4692"/>
    <cellStyle name="Comma 28 4 5" xfId="4693"/>
    <cellStyle name="Comma 28 4 6" xfId="4694"/>
    <cellStyle name="Comma 28 4 7" xfId="4695"/>
    <cellStyle name="Comma 28 4 8" xfId="4696"/>
    <cellStyle name="Comma 28 4 9" xfId="4697"/>
    <cellStyle name="Comma 28 5" xfId="4698"/>
    <cellStyle name="Comma 28 5 2" xfId="4699"/>
    <cellStyle name="Comma 28 6" xfId="4700"/>
    <cellStyle name="Comma 28 7" xfId="4701"/>
    <cellStyle name="Comma 28 8" xfId="4702"/>
    <cellStyle name="Comma 28 9" xfId="4703"/>
    <cellStyle name="Comma 29" xfId="4704"/>
    <cellStyle name="Comma 29 2" xfId="4705"/>
    <cellStyle name="Comma 29 2 2" xfId="4706"/>
    <cellStyle name="Comma 29 2 2 2" xfId="4707"/>
    <cellStyle name="Comma 29 2 3" xfId="4708"/>
    <cellStyle name="Comma 29 3" xfId="4709"/>
    <cellStyle name="Comma 29 3 2" xfId="4710"/>
    <cellStyle name="Comma 29 4" xfId="4711"/>
    <cellStyle name="Comma 29 5" xfId="4712"/>
    <cellStyle name="Comma 3" xfId="4713"/>
    <cellStyle name="Comma 3 10" xfId="4714"/>
    <cellStyle name="Comma 3 11" xfId="4715"/>
    <cellStyle name="Comma 3 12" xfId="4716"/>
    <cellStyle name="Comma 3 13" xfId="4717"/>
    <cellStyle name="Comma 3 14" xfId="4718"/>
    <cellStyle name="Comma 3 15" xfId="4719"/>
    <cellStyle name="Comma 3 16" xfId="4720"/>
    <cellStyle name="Comma 3 17" xfId="4721"/>
    <cellStyle name="Comma 3 18" xfId="4722"/>
    <cellStyle name="Comma 3 19" xfId="4723"/>
    <cellStyle name="Comma 3 2" xfId="4724"/>
    <cellStyle name="Comma 3 2 2" xfId="4725"/>
    <cellStyle name="Comma 3 2 2 10" xfId="4726"/>
    <cellStyle name="Comma 3 2 2 11" xfId="4727"/>
    <cellStyle name="Comma 3 2 2 12" xfId="4728"/>
    <cellStyle name="Comma 3 2 2 13" xfId="4729"/>
    <cellStyle name="Comma 3 2 2 14" xfId="4730"/>
    <cellStyle name="Comma 3 2 2 15" xfId="4731"/>
    <cellStyle name="Comma 3 2 2 16" xfId="4732"/>
    <cellStyle name="Comma 3 2 2 2" xfId="4733"/>
    <cellStyle name="Comma 3 2 2 2 10" xfId="4734"/>
    <cellStyle name="Comma 3 2 2 2 11" xfId="4735"/>
    <cellStyle name="Comma 3 2 2 2 12" xfId="4736"/>
    <cellStyle name="Comma 3 2 2 2 13" xfId="4737"/>
    <cellStyle name="Comma 3 2 2 2 14" xfId="4738"/>
    <cellStyle name="Comma 3 2 2 2 15" xfId="4739"/>
    <cellStyle name="Comma 3 2 2 2 2" xfId="4740"/>
    <cellStyle name="Comma 3 2 2 2 2 10" xfId="4741"/>
    <cellStyle name="Comma 3 2 2 2 2 11" xfId="4742"/>
    <cellStyle name="Comma 3 2 2 2 2 12" xfId="4743"/>
    <cellStyle name="Comma 3 2 2 2 2 13" xfId="4744"/>
    <cellStyle name="Comma 3 2 2 2 2 14" xfId="4745"/>
    <cellStyle name="Comma 3 2 2 2 2 2" xfId="4746"/>
    <cellStyle name="Comma 3 2 2 2 2 2 10" xfId="4747"/>
    <cellStyle name="Comma 3 2 2 2 2 2 11" xfId="4748"/>
    <cellStyle name="Comma 3 2 2 2 2 2 12" xfId="4749"/>
    <cellStyle name="Comma 3 2 2 2 2 2 13" xfId="4750"/>
    <cellStyle name="Comma 3 2 2 2 2 2 2" xfId="4751"/>
    <cellStyle name="Comma 3 2 2 2 2 2 3" xfId="4752"/>
    <cellStyle name="Comma 3 2 2 2 2 2 4" xfId="4753"/>
    <cellStyle name="Comma 3 2 2 2 2 2 5" xfId="4754"/>
    <cellStyle name="Comma 3 2 2 2 2 2 6" xfId="4755"/>
    <cellStyle name="Comma 3 2 2 2 2 2 7" xfId="4756"/>
    <cellStyle name="Comma 3 2 2 2 2 2 8" xfId="4757"/>
    <cellStyle name="Comma 3 2 2 2 2 2 9" xfId="4758"/>
    <cellStyle name="Comma 3 2 2 2 2 3" xfId="4759"/>
    <cellStyle name="Comma 3 2 2 2 2 4" xfId="4760"/>
    <cellStyle name="Comma 3 2 2 2 2 5" xfId="4761"/>
    <cellStyle name="Comma 3 2 2 2 2 6" xfId="4762"/>
    <cellStyle name="Comma 3 2 2 2 2 7" xfId="4763"/>
    <cellStyle name="Comma 3 2 2 2 2 8" xfId="4764"/>
    <cellStyle name="Comma 3 2 2 2 2 9" xfId="4765"/>
    <cellStyle name="Comma 3 2 2 2 3" xfId="4766"/>
    <cellStyle name="Comma 3 2 2 2 3 10" xfId="4767"/>
    <cellStyle name="Comma 3 2 2 2 3 11" xfId="4768"/>
    <cellStyle name="Comma 3 2 2 2 3 12" xfId="4769"/>
    <cellStyle name="Comma 3 2 2 2 3 13" xfId="4770"/>
    <cellStyle name="Comma 3 2 2 2 3 2" xfId="4771"/>
    <cellStyle name="Comma 3 2 2 2 3 3" xfId="4772"/>
    <cellStyle name="Comma 3 2 2 2 3 4" xfId="4773"/>
    <cellStyle name="Comma 3 2 2 2 3 5" xfId="4774"/>
    <cellStyle name="Comma 3 2 2 2 3 6" xfId="4775"/>
    <cellStyle name="Comma 3 2 2 2 3 7" xfId="4776"/>
    <cellStyle name="Comma 3 2 2 2 3 8" xfId="4777"/>
    <cellStyle name="Comma 3 2 2 2 3 9" xfId="4778"/>
    <cellStyle name="Comma 3 2 2 2 4" xfId="4779"/>
    <cellStyle name="Comma 3 2 2 2 5" xfId="4780"/>
    <cellStyle name="Comma 3 2 2 2 6" xfId="4781"/>
    <cellStyle name="Comma 3 2 2 2 7" xfId="4782"/>
    <cellStyle name="Comma 3 2 2 2 8" xfId="4783"/>
    <cellStyle name="Comma 3 2 2 2 9" xfId="4784"/>
    <cellStyle name="Comma 3 2 2 3" xfId="4785"/>
    <cellStyle name="Comma 3 2 2 3 10" xfId="4786"/>
    <cellStyle name="Comma 3 2 2 3 11" xfId="4787"/>
    <cellStyle name="Comma 3 2 2 3 12" xfId="4788"/>
    <cellStyle name="Comma 3 2 2 3 13" xfId="4789"/>
    <cellStyle name="Comma 3 2 2 3 14" xfId="4790"/>
    <cellStyle name="Comma 3 2 2 3 2" xfId="4791"/>
    <cellStyle name="Comma 3 2 2 3 2 10" xfId="4792"/>
    <cellStyle name="Comma 3 2 2 3 2 11" xfId="4793"/>
    <cellStyle name="Comma 3 2 2 3 2 12" xfId="4794"/>
    <cellStyle name="Comma 3 2 2 3 2 13" xfId="4795"/>
    <cellStyle name="Comma 3 2 2 3 2 2" xfId="4796"/>
    <cellStyle name="Comma 3 2 2 3 2 3" xfId="4797"/>
    <cellStyle name="Comma 3 2 2 3 2 4" xfId="4798"/>
    <cellStyle name="Comma 3 2 2 3 2 5" xfId="4799"/>
    <cellStyle name="Comma 3 2 2 3 2 6" xfId="4800"/>
    <cellStyle name="Comma 3 2 2 3 2 7" xfId="4801"/>
    <cellStyle name="Comma 3 2 2 3 2 8" xfId="4802"/>
    <cellStyle name="Comma 3 2 2 3 2 9" xfId="4803"/>
    <cellStyle name="Comma 3 2 2 3 3" xfId="4804"/>
    <cellStyle name="Comma 3 2 2 3 4" xfId="4805"/>
    <cellStyle name="Comma 3 2 2 3 5" xfId="4806"/>
    <cellStyle name="Comma 3 2 2 3 6" xfId="4807"/>
    <cellStyle name="Comma 3 2 2 3 7" xfId="4808"/>
    <cellStyle name="Comma 3 2 2 3 8" xfId="4809"/>
    <cellStyle name="Comma 3 2 2 3 9" xfId="4810"/>
    <cellStyle name="Comma 3 2 2 4" xfId="4811"/>
    <cellStyle name="Comma 3 2 2 4 10" xfId="4812"/>
    <cellStyle name="Comma 3 2 2 4 11" xfId="4813"/>
    <cellStyle name="Comma 3 2 2 4 12" xfId="4814"/>
    <cellStyle name="Comma 3 2 2 4 13" xfId="4815"/>
    <cellStyle name="Comma 3 2 2 4 2" xfId="4816"/>
    <cellStyle name="Comma 3 2 2 4 3" xfId="4817"/>
    <cellStyle name="Comma 3 2 2 4 4" xfId="4818"/>
    <cellStyle name="Comma 3 2 2 4 5" xfId="4819"/>
    <cellStyle name="Comma 3 2 2 4 6" xfId="4820"/>
    <cellStyle name="Comma 3 2 2 4 7" xfId="4821"/>
    <cellStyle name="Comma 3 2 2 4 8" xfId="4822"/>
    <cellStyle name="Comma 3 2 2 4 9" xfId="4823"/>
    <cellStyle name="Comma 3 2 2 5" xfId="4824"/>
    <cellStyle name="Comma 3 2 2 6" xfId="4825"/>
    <cellStyle name="Comma 3 2 2 7" xfId="4826"/>
    <cellStyle name="Comma 3 2 2 8" xfId="4827"/>
    <cellStyle name="Comma 3 2 2 9" xfId="4828"/>
    <cellStyle name="Comma 3 2 3" xfId="4829"/>
    <cellStyle name="Comma 3 2 4" xfId="4830"/>
    <cellStyle name="Comma 3 2 5" xfId="4831"/>
    <cellStyle name="Comma 3 2_Расходы" xfId="4832"/>
    <cellStyle name="Comma 3 20" xfId="4833"/>
    <cellStyle name="Comma 3 21" xfId="4834"/>
    <cellStyle name="Comma 3 22" xfId="4835"/>
    <cellStyle name="Comma 3 23" xfId="4836"/>
    <cellStyle name="Comma 3 3" xfId="4837"/>
    <cellStyle name="Comma 3 3 10" xfId="4838"/>
    <cellStyle name="Comma 3 3 11" xfId="4839"/>
    <cellStyle name="Comma 3 3 12" xfId="4840"/>
    <cellStyle name="Comma 3 3 13" xfId="4841"/>
    <cellStyle name="Comma 3 3 14" xfId="4842"/>
    <cellStyle name="Comma 3 3 15" xfId="4843"/>
    <cellStyle name="Comma 3 3 2" xfId="4844"/>
    <cellStyle name="Comma 3 3 2 10" xfId="4845"/>
    <cellStyle name="Comma 3 3 2 11" xfId="4846"/>
    <cellStyle name="Comma 3 3 2 12" xfId="4847"/>
    <cellStyle name="Comma 3 3 2 13" xfId="4848"/>
    <cellStyle name="Comma 3 3 2 14" xfId="4849"/>
    <cellStyle name="Comma 3 3 2 2" xfId="4850"/>
    <cellStyle name="Comma 3 3 2 2 10" xfId="4851"/>
    <cellStyle name="Comma 3 3 2 2 11" xfId="4852"/>
    <cellStyle name="Comma 3 3 2 2 12" xfId="4853"/>
    <cellStyle name="Comma 3 3 2 2 13" xfId="4854"/>
    <cellStyle name="Comma 3 3 2 2 2" xfId="4855"/>
    <cellStyle name="Comma 3 3 2 2 3" xfId="4856"/>
    <cellStyle name="Comma 3 3 2 2 4" xfId="4857"/>
    <cellStyle name="Comma 3 3 2 2 5" xfId="4858"/>
    <cellStyle name="Comma 3 3 2 2 6" xfId="4859"/>
    <cellStyle name="Comma 3 3 2 2 7" xfId="4860"/>
    <cellStyle name="Comma 3 3 2 2 8" xfId="4861"/>
    <cellStyle name="Comma 3 3 2 2 9" xfId="4862"/>
    <cellStyle name="Comma 3 3 2 3" xfId="4863"/>
    <cellStyle name="Comma 3 3 2 4" xfId="4864"/>
    <cellStyle name="Comma 3 3 2 5" xfId="4865"/>
    <cellStyle name="Comma 3 3 2 6" xfId="4866"/>
    <cellStyle name="Comma 3 3 2 7" xfId="4867"/>
    <cellStyle name="Comma 3 3 2 8" xfId="4868"/>
    <cellStyle name="Comma 3 3 2 9" xfId="4869"/>
    <cellStyle name="Comma 3 3 3" xfId="4870"/>
    <cellStyle name="Comma 3 3 3 10" xfId="4871"/>
    <cellStyle name="Comma 3 3 3 11" xfId="4872"/>
    <cellStyle name="Comma 3 3 3 12" xfId="4873"/>
    <cellStyle name="Comma 3 3 3 13" xfId="4874"/>
    <cellStyle name="Comma 3 3 3 2" xfId="4875"/>
    <cellStyle name="Comma 3 3 3 3" xfId="4876"/>
    <cellStyle name="Comma 3 3 3 4" xfId="4877"/>
    <cellStyle name="Comma 3 3 3 5" xfId="4878"/>
    <cellStyle name="Comma 3 3 3 6" xfId="4879"/>
    <cellStyle name="Comma 3 3 3 7" xfId="4880"/>
    <cellStyle name="Comma 3 3 3 8" xfId="4881"/>
    <cellStyle name="Comma 3 3 3 9" xfId="4882"/>
    <cellStyle name="Comma 3 3 4" xfId="4883"/>
    <cellStyle name="Comma 3 3 5" xfId="4884"/>
    <cellStyle name="Comma 3 3 6" xfId="4885"/>
    <cellStyle name="Comma 3 3 7" xfId="4886"/>
    <cellStyle name="Comma 3 3 8" xfId="4887"/>
    <cellStyle name="Comma 3 3 9" xfId="4888"/>
    <cellStyle name="Comma 3 4" xfId="4889"/>
    <cellStyle name="Comma 3 5" xfId="4890"/>
    <cellStyle name="Comma 3 5 10" xfId="4891"/>
    <cellStyle name="Comma 3 5 11" xfId="4892"/>
    <cellStyle name="Comma 3 5 12" xfId="4893"/>
    <cellStyle name="Comma 3 5 13" xfId="4894"/>
    <cellStyle name="Comma 3 5 14" xfId="4895"/>
    <cellStyle name="Comma 3 5 2" xfId="4896"/>
    <cellStyle name="Comma 3 5 2 10" xfId="4897"/>
    <cellStyle name="Comma 3 5 2 11" xfId="4898"/>
    <cellStyle name="Comma 3 5 2 12" xfId="4899"/>
    <cellStyle name="Comma 3 5 2 13" xfId="4900"/>
    <cellStyle name="Comma 3 5 2 2" xfId="4901"/>
    <cellStyle name="Comma 3 5 2 3" xfId="4902"/>
    <cellStyle name="Comma 3 5 2 4" xfId="4903"/>
    <cellStyle name="Comma 3 5 2 5" xfId="4904"/>
    <cellStyle name="Comma 3 5 2 6" xfId="4905"/>
    <cellStyle name="Comma 3 5 2 7" xfId="4906"/>
    <cellStyle name="Comma 3 5 2 8" xfId="4907"/>
    <cellStyle name="Comma 3 5 2 9" xfId="4908"/>
    <cellStyle name="Comma 3 5 3" xfId="4909"/>
    <cellStyle name="Comma 3 5 4" xfId="4910"/>
    <cellStyle name="Comma 3 5 5" xfId="4911"/>
    <cellStyle name="Comma 3 5 6" xfId="4912"/>
    <cellStyle name="Comma 3 5 7" xfId="4913"/>
    <cellStyle name="Comma 3 5 8" xfId="4914"/>
    <cellStyle name="Comma 3 5 9" xfId="4915"/>
    <cellStyle name="Comma 3 6" xfId="4916"/>
    <cellStyle name="Comma 3 7" xfId="4917"/>
    <cellStyle name="Comma 3 8" xfId="4918"/>
    <cellStyle name="Comma 3 9" xfId="4919"/>
    <cellStyle name="Comma 3_G&amp;A" xfId="4920"/>
    <cellStyle name="Comma 30" xfId="4921"/>
    <cellStyle name="Comma 30 2" xfId="4922"/>
    <cellStyle name="Comma 30 2 2" xfId="4923"/>
    <cellStyle name="Comma 30 2 2 2" xfId="4924"/>
    <cellStyle name="Comma 30 2 3" xfId="4925"/>
    <cellStyle name="Comma 30 3" xfId="4926"/>
    <cellStyle name="Comma 30 3 2" xfId="4927"/>
    <cellStyle name="Comma 30 3 2 2" xfId="4928"/>
    <cellStyle name="Comma 30 3 3" xfId="4929"/>
    <cellStyle name="Comma 30 4" xfId="4930"/>
    <cellStyle name="Comma 30 5" xfId="4931"/>
    <cellStyle name="Comma 30 5 2" xfId="4932"/>
    <cellStyle name="Comma 30 6" xfId="4933"/>
    <cellStyle name="Comma 31" xfId="4934"/>
    <cellStyle name="Comma 31 2" xfId="4935"/>
    <cellStyle name="Comma 31 2 2" xfId="4936"/>
    <cellStyle name="Comma 31 2 2 2" xfId="4937"/>
    <cellStyle name="Comma 31 2 3" xfId="4938"/>
    <cellStyle name="Comma 31 3" xfId="4939"/>
    <cellStyle name="Comma 31 3 2" xfId="4940"/>
    <cellStyle name="Comma 31 3 2 2" xfId="4941"/>
    <cellStyle name="Comma 31 3 3" xfId="4942"/>
    <cellStyle name="Comma 31 4" xfId="4943"/>
    <cellStyle name="Comma 31 5" xfId="4944"/>
    <cellStyle name="Comma 31 5 2" xfId="4945"/>
    <cellStyle name="Comma 31 6" xfId="4946"/>
    <cellStyle name="Comma 32" xfId="4947"/>
    <cellStyle name="Comma 32 2" xfId="4948"/>
    <cellStyle name="Comma 32 2 2" xfId="4949"/>
    <cellStyle name="Comma 32 2 2 2" xfId="4950"/>
    <cellStyle name="Comma 32 2 3" xfId="4951"/>
    <cellStyle name="Comma 32 3" xfId="4952"/>
    <cellStyle name="Comma 32 3 2" xfId="4953"/>
    <cellStyle name="Comma 32 4" xfId="4954"/>
    <cellStyle name="Comma 32 5" xfId="4955"/>
    <cellStyle name="Comma 33" xfId="4956"/>
    <cellStyle name="Comma 33 2" xfId="4957"/>
    <cellStyle name="Comma 34" xfId="4958"/>
    <cellStyle name="Comma 34 10" xfId="4959"/>
    <cellStyle name="Comma 34 11" xfId="4960"/>
    <cellStyle name="Comma 34 12" xfId="4961"/>
    <cellStyle name="Comma 34 13" xfId="4962"/>
    <cellStyle name="Comma 34 14" xfId="4963"/>
    <cellStyle name="Comma 34 2" xfId="4964"/>
    <cellStyle name="Comma 34 2 2" xfId="4965"/>
    <cellStyle name="Comma 34 3" xfId="4966"/>
    <cellStyle name="Comma 34 4" xfId="4967"/>
    <cellStyle name="Comma 34 5" xfId="4968"/>
    <cellStyle name="Comma 34 6" xfId="4969"/>
    <cellStyle name="Comma 34 7" xfId="4970"/>
    <cellStyle name="Comma 34 8" xfId="4971"/>
    <cellStyle name="Comma 34 9" xfId="4972"/>
    <cellStyle name="Comma 35" xfId="4973"/>
    <cellStyle name="Comma 35 2" xfId="4974"/>
    <cellStyle name="Comma 36" xfId="4975"/>
    <cellStyle name="Comma 36 2" xfId="4976"/>
    <cellStyle name="Comma 36 3" xfId="4977"/>
    <cellStyle name="Comma 36 4" xfId="4978"/>
    <cellStyle name="Comma 37" xfId="4979"/>
    <cellStyle name="Comma 37 2" xfId="4980"/>
    <cellStyle name="Comma 37_G&amp;A" xfId="4981"/>
    <cellStyle name="Comma 38" xfId="4982"/>
    <cellStyle name="Comma 38 2" xfId="4983"/>
    <cellStyle name="Comma 38 2 10" xfId="4984"/>
    <cellStyle name="Comma 38 2 11" xfId="4985"/>
    <cellStyle name="Comma 38 2 12" xfId="4986"/>
    <cellStyle name="Comma 38 2 13" xfId="4987"/>
    <cellStyle name="Comma 38 2 2" xfId="4988"/>
    <cellStyle name="Comma 38 2 3" xfId="4989"/>
    <cellStyle name="Comma 38 2 4" xfId="4990"/>
    <cellStyle name="Comma 38 2 5" xfId="4991"/>
    <cellStyle name="Comma 38 2 6" xfId="4992"/>
    <cellStyle name="Comma 38 2 7" xfId="4993"/>
    <cellStyle name="Comma 38 2 8" xfId="4994"/>
    <cellStyle name="Comma 38 2 9" xfId="4995"/>
    <cellStyle name="Comma 39" xfId="4996"/>
    <cellStyle name="Comma 39 2" xfId="4997"/>
    <cellStyle name="Comma 39 2 10" xfId="4998"/>
    <cellStyle name="Comma 39 2 11" xfId="4999"/>
    <cellStyle name="Comma 39 2 12" xfId="5000"/>
    <cellStyle name="Comma 39 2 13" xfId="5001"/>
    <cellStyle name="Comma 39 2 2" xfId="5002"/>
    <cellStyle name="Comma 39 2 3" xfId="5003"/>
    <cellStyle name="Comma 39 2 4" xfId="5004"/>
    <cellStyle name="Comma 39 2 5" xfId="5005"/>
    <cellStyle name="Comma 39 2 6" xfId="5006"/>
    <cellStyle name="Comma 39 2 7" xfId="5007"/>
    <cellStyle name="Comma 39 2 8" xfId="5008"/>
    <cellStyle name="Comma 39 2 9" xfId="5009"/>
    <cellStyle name="Comma 4" xfId="5010"/>
    <cellStyle name="Comma 4 2" xfId="5011"/>
    <cellStyle name="Comma 4 2 2" xfId="5012"/>
    <cellStyle name="Comma 4 2 3" xfId="5013"/>
    <cellStyle name="Comma 4 2 4" xfId="5014"/>
    <cellStyle name="Comma 4 3" xfId="5015"/>
    <cellStyle name="Comma 4 3 2" xfId="5016"/>
    <cellStyle name="Comma 4 4" xfId="5017"/>
    <cellStyle name="Comma 4 5" xfId="5018"/>
    <cellStyle name="Comma 4 6" xfId="5019"/>
    <cellStyle name="Comma 4 7" xfId="5020"/>
    <cellStyle name="Comma 4_4-1" xfId="5021"/>
    <cellStyle name="Comma 40" xfId="5022"/>
    <cellStyle name="Comma 40 10" xfId="5023"/>
    <cellStyle name="Comma 40 11" xfId="5024"/>
    <cellStyle name="Comma 40 12" xfId="5025"/>
    <cellStyle name="Comma 40 13" xfId="5026"/>
    <cellStyle name="Comma 40 14" xfId="5027"/>
    <cellStyle name="Comma 40 2" xfId="5028"/>
    <cellStyle name="Comma 40 2 10" xfId="5029"/>
    <cellStyle name="Comma 40 2 11" xfId="5030"/>
    <cellStyle name="Comma 40 2 12" xfId="5031"/>
    <cellStyle name="Comma 40 2 13" xfId="5032"/>
    <cellStyle name="Comma 40 2 2" xfId="5033"/>
    <cellStyle name="Comma 40 2 3" xfId="5034"/>
    <cellStyle name="Comma 40 2 4" xfId="5035"/>
    <cellStyle name="Comma 40 2 5" xfId="5036"/>
    <cellStyle name="Comma 40 2 6" xfId="5037"/>
    <cellStyle name="Comma 40 2 7" xfId="5038"/>
    <cellStyle name="Comma 40 2 8" xfId="5039"/>
    <cellStyle name="Comma 40 2 9" xfId="5040"/>
    <cellStyle name="Comma 40 3" xfId="5041"/>
    <cellStyle name="Comma 40 4" xfId="5042"/>
    <cellStyle name="Comma 40 5" xfId="5043"/>
    <cellStyle name="Comma 40 6" xfId="5044"/>
    <cellStyle name="Comma 40 7" xfId="5045"/>
    <cellStyle name="Comma 40 8" xfId="5046"/>
    <cellStyle name="Comma 40 9" xfId="5047"/>
    <cellStyle name="Comma 41" xfId="5048"/>
    <cellStyle name="Comma 42" xfId="5049"/>
    <cellStyle name="Comma 43" xfId="5050"/>
    <cellStyle name="Comma 43 2" xfId="5051"/>
    <cellStyle name="Comma 44" xfId="5052"/>
    <cellStyle name="Comma 45" xfId="5053"/>
    <cellStyle name="Comma 46" xfId="5054"/>
    <cellStyle name="Comma 47" xfId="5055"/>
    <cellStyle name="Comma 48" xfId="5056"/>
    <cellStyle name="Comma 49" xfId="5057"/>
    <cellStyle name="Comma 5" xfId="5058"/>
    <cellStyle name="Comma 5 2" xfId="5059"/>
    <cellStyle name="Comma 5 2 2" xfId="5060"/>
    <cellStyle name="Comma 5 3" xfId="5061"/>
    <cellStyle name="Comma 5 3 2" xfId="5062"/>
    <cellStyle name="Comma 5 4" xfId="5063"/>
    <cellStyle name="Comma 5 5" xfId="5064"/>
    <cellStyle name="Comma 5 6" xfId="5065"/>
    <cellStyle name="Comma 5 7" xfId="5066"/>
    <cellStyle name="Comma 5_COS" xfId="5067"/>
    <cellStyle name="Comma 50" xfId="5068"/>
    <cellStyle name="Comma 51" xfId="5069"/>
    <cellStyle name="Comma 52" xfId="5070"/>
    <cellStyle name="Comma 53" xfId="5071"/>
    <cellStyle name="Comma 54" xfId="5072"/>
    <cellStyle name="Comma 55" xfId="5073"/>
    <cellStyle name="Comma 56" xfId="5074"/>
    <cellStyle name="Comma 57" xfId="5075"/>
    <cellStyle name="Comma 58" xfId="5076"/>
    <cellStyle name="Comma 59" xfId="5077"/>
    <cellStyle name="Comma 6" xfId="5078"/>
    <cellStyle name="Comma 6 2" xfId="5079"/>
    <cellStyle name="Comma 6 2 2" xfId="5080"/>
    <cellStyle name="Comma 6 2 3" xfId="5081"/>
    <cellStyle name="Comma 6 3" xfId="5082"/>
    <cellStyle name="Comma 6 4" xfId="5083"/>
    <cellStyle name="Comma 60" xfId="5084"/>
    <cellStyle name="Comma 7" xfId="5085"/>
    <cellStyle name="Comma 7 2" xfId="5086"/>
    <cellStyle name="Comma 7 2 2" xfId="5087"/>
    <cellStyle name="Comma 7 2 3" xfId="5088"/>
    <cellStyle name="Comma 7 2 4" xfId="5089"/>
    <cellStyle name="Comma 7 2 5" xfId="5090"/>
    <cellStyle name="Comma 7 3" xfId="5091"/>
    <cellStyle name="Comma 7 4" xfId="5092"/>
    <cellStyle name="Comma 7 5" xfId="5093"/>
    <cellStyle name="Comma 7_4-1" xfId="5094"/>
    <cellStyle name="Comma 8" xfId="5095"/>
    <cellStyle name="Comma 8 2" xfId="5096"/>
    <cellStyle name="Comma 8 2 2" xfId="5097"/>
    <cellStyle name="Comma 8 3" xfId="5098"/>
    <cellStyle name="Comma 8 3 2" xfId="5099"/>
    <cellStyle name="Comma 8 3 3" xfId="5100"/>
    <cellStyle name="Comma 8 4" xfId="5101"/>
    <cellStyle name="Comma 8_COS" xfId="5102"/>
    <cellStyle name="Comma 84" xfId="5103"/>
    <cellStyle name="Comma 84 2" xfId="5104"/>
    <cellStyle name="Comma 9" xfId="5105"/>
    <cellStyle name="Comma 9 2" xfId="5106"/>
    <cellStyle name="Comma 9 2 2" xfId="5107"/>
    <cellStyle name="Comma 9 2 3" xfId="5108"/>
    <cellStyle name="Comma 9 3" xfId="5109"/>
    <cellStyle name="Comma 9 3 2" xfId="5110"/>
    <cellStyle name="Comma 9 4" xfId="5111"/>
    <cellStyle name="Comma 9 5" xfId="5112"/>
    <cellStyle name="Comma_CAP_YE-KCC_final" xfId="5113"/>
    <cellStyle name="Comma0" xfId="5114"/>
    <cellStyle name="Comma0 10" xfId="5115"/>
    <cellStyle name="Comma0 11" xfId="5116"/>
    <cellStyle name="Comma0 2" xfId="5117"/>
    <cellStyle name="Comma0 2 2" xfId="5118"/>
    <cellStyle name="Comma0 2 3" xfId="5119"/>
    <cellStyle name="Comma0 3" xfId="5120"/>
    <cellStyle name="Comma0 3 2" xfId="5121"/>
    <cellStyle name="Comma0 3 3" xfId="5122"/>
    <cellStyle name="Comma0 4" xfId="5123"/>
    <cellStyle name="Comma0 5" xfId="5124"/>
    <cellStyle name="Comma0 6" xfId="5125"/>
    <cellStyle name="Comma0 7" xfId="5126"/>
    <cellStyle name="Comma0 8" xfId="5127"/>
    <cellStyle name="Comma0 9" xfId="5128"/>
    <cellStyle name="Comma0_1. Финансовая отчетность" xfId="5129"/>
    <cellStyle name="Comment" xfId="5130"/>
    <cellStyle name="Company Name" xfId="5131"/>
    <cellStyle name="CPdollnum" xfId="5132"/>
    <cellStyle name="CPgennum" xfId="5133"/>
    <cellStyle name="cpoilnum" xfId="5134"/>
    <cellStyle name="CPPerCent" xfId="5135"/>
    <cellStyle name="CPpershare" xfId="5136"/>
    <cellStyle name="CPpersharenodoll" xfId="5137"/>
    <cellStyle name="CR Comma" xfId="5138"/>
    <cellStyle name="CR Currency" xfId="5139"/>
    <cellStyle name="CR Currency 2" xfId="5140"/>
    <cellStyle name="Credit" xfId="5141"/>
    <cellStyle name="Credit subtotal" xfId="5142"/>
    <cellStyle name="Credit subtotal 10" xfId="5143"/>
    <cellStyle name="Credit subtotal 11" xfId="5144"/>
    <cellStyle name="Credit subtotal 12" xfId="5145"/>
    <cellStyle name="Credit subtotal 13" xfId="5146"/>
    <cellStyle name="Credit subtotal 14" xfId="5147"/>
    <cellStyle name="Credit subtotal 2" xfId="5148"/>
    <cellStyle name="Credit subtotal 2 2" xfId="5149"/>
    <cellStyle name="Credit subtotal 3" xfId="5150"/>
    <cellStyle name="Credit subtotal 3 2" xfId="5151"/>
    <cellStyle name="Credit subtotal 4" xfId="5152"/>
    <cellStyle name="Credit subtotal 4 2" xfId="5153"/>
    <cellStyle name="Credit subtotal 5" xfId="5154"/>
    <cellStyle name="Credit subtotal 6" xfId="5155"/>
    <cellStyle name="Credit subtotal 7" xfId="5156"/>
    <cellStyle name="Credit subtotal 8" xfId="5157"/>
    <cellStyle name="Credit subtotal 9" xfId="5158"/>
    <cellStyle name="Credit Total" xfId="5159"/>
    <cellStyle name="Credit_Transformation 30_09_06 master__Feb 19_2007" xfId="5160"/>
    <cellStyle name="Curren - Style2" xfId="5161"/>
    <cellStyle name="Currency %" xfId="5162"/>
    <cellStyle name="Currency % 2" xfId="5163"/>
    <cellStyle name="Currency (0)" xfId="5164"/>
    <cellStyle name="Currency (2)" xfId="5165"/>
    <cellStyle name="Currency [$0]" xfId="5166"/>
    <cellStyle name="Currency [£0]" xfId="5167"/>
    <cellStyle name="Currency [0]OBRANDINC" xfId="5168"/>
    <cellStyle name="Currency [0]OBRANDINC (2)" xfId="5169"/>
    <cellStyle name="Currency [0]OBRANDINC (2) 2" xfId="5170"/>
    <cellStyle name="Currency [0]OBRANDINC 2" xfId="5171"/>
    <cellStyle name="Currency [0]OBRANDINC 3" xfId="5172"/>
    <cellStyle name="Currency [0]OLists" xfId="5173"/>
    <cellStyle name="Currency [00]" xfId="5174"/>
    <cellStyle name="Currency [00] 2" xfId="5175"/>
    <cellStyle name="Currency [00]_Расходы" xfId="5176"/>
    <cellStyle name="Currency [1]" xfId="5177"/>
    <cellStyle name="Currency [1] 2" xfId="5178"/>
    <cellStyle name="Currency 0.0" xfId="5179"/>
    <cellStyle name="Currency 0.0 2" xfId="5180"/>
    <cellStyle name="Currency 0.0%" xfId="5181"/>
    <cellStyle name="Currency 0.0% 2" xfId="5182"/>
    <cellStyle name="Currency 0.0_EG_Master_Consolidation_Sep30_2006 master" xfId="5183"/>
    <cellStyle name="Currency 0.00" xfId="5184"/>
    <cellStyle name="Currency 0.00 2" xfId="5185"/>
    <cellStyle name="Currency 0.00%" xfId="5186"/>
    <cellStyle name="Currency 0.00% 2" xfId="5187"/>
    <cellStyle name="Currency 0.00_EG_Master_Consolidation_Sep30_2006 master" xfId="5188"/>
    <cellStyle name="Currency 0.000" xfId="5189"/>
    <cellStyle name="Currency 0.000 2" xfId="5190"/>
    <cellStyle name="Currency 0.000%" xfId="5191"/>
    <cellStyle name="Currency 0.000% 2" xfId="5192"/>
    <cellStyle name="Currency 0.000_EG_Master_Consolidation_Sep30_2006 master" xfId="5193"/>
    <cellStyle name="Currency 2" xfId="5194"/>
    <cellStyle name="Currency 2 10" xfId="5195"/>
    <cellStyle name="Currency 2 11" xfId="5196"/>
    <cellStyle name="Currency 2 12" xfId="5197"/>
    <cellStyle name="Currency 2 13" xfId="5198"/>
    <cellStyle name="Currency 2 14" xfId="5199"/>
    <cellStyle name="Currency 2 15" xfId="5200"/>
    <cellStyle name="Currency 2 2" xfId="5201"/>
    <cellStyle name="Currency 2 2 10" xfId="5202"/>
    <cellStyle name="Currency 2 2 11" xfId="5203"/>
    <cellStyle name="Currency 2 2 12" xfId="5204"/>
    <cellStyle name="Currency 2 2 13" xfId="5205"/>
    <cellStyle name="Currency 2 2 14" xfId="5206"/>
    <cellStyle name="Currency 2 2 2" xfId="5207"/>
    <cellStyle name="Currency 2 2 2 10" xfId="5208"/>
    <cellStyle name="Currency 2 2 2 11" xfId="5209"/>
    <cellStyle name="Currency 2 2 2 12" xfId="5210"/>
    <cellStyle name="Currency 2 2 2 13" xfId="5211"/>
    <cellStyle name="Currency 2 2 2 2" xfId="5212"/>
    <cellStyle name="Currency 2 2 2 3" xfId="5213"/>
    <cellStyle name="Currency 2 2 2 4" xfId="5214"/>
    <cellStyle name="Currency 2 2 2 5" xfId="5215"/>
    <cellStyle name="Currency 2 2 2 6" xfId="5216"/>
    <cellStyle name="Currency 2 2 2 7" xfId="5217"/>
    <cellStyle name="Currency 2 2 2 8" xfId="5218"/>
    <cellStyle name="Currency 2 2 2 9" xfId="5219"/>
    <cellStyle name="Currency 2 2 3" xfId="5220"/>
    <cellStyle name="Currency 2 2 4" xfId="5221"/>
    <cellStyle name="Currency 2 2 5" xfId="5222"/>
    <cellStyle name="Currency 2 2 6" xfId="5223"/>
    <cellStyle name="Currency 2 2 7" xfId="5224"/>
    <cellStyle name="Currency 2 2 8" xfId="5225"/>
    <cellStyle name="Currency 2 2 9" xfId="5226"/>
    <cellStyle name="Currency 2 3" xfId="5227"/>
    <cellStyle name="Currency 2 3 10" xfId="5228"/>
    <cellStyle name="Currency 2 3 11" xfId="5229"/>
    <cellStyle name="Currency 2 3 12" xfId="5230"/>
    <cellStyle name="Currency 2 3 13" xfId="5231"/>
    <cellStyle name="Currency 2 3 2" xfId="5232"/>
    <cellStyle name="Currency 2 3 3" xfId="5233"/>
    <cellStyle name="Currency 2 3 4" xfId="5234"/>
    <cellStyle name="Currency 2 3 5" xfId="5235"/>
    <cellStyle name="Currency 2 3 6" xfId="5236"/>
    <cellStyle name="Currency 2 3 7" xfId="5237"/>
    <cellStyle name="Currency 2 3 8" xfId="5238"/>
    <cellStyle name="Currency 2 3 9" xfId="5239"/>
    <cellStyle name="Currency 2 4" xfId="5240"/>
    <cellStyle name="Currency 2 5" xfId="5241"/>
    <cellStyle name="Currency 2 6" xfId="5242"/>
    <cellStyle name="Currency 2 7" xfId="5243"/>
    <cellStyle name="Currency 2 8" xfId="5244"/>
    <cellStyle name="Currency 2 9" xfId="5245"/>
    <cellStyle name="Currency RU" xfId="5246"/>
    <cellStyle name="Currency0" xfId="5247"/>
    <cellStyle name="Currency0 10" xfId="5248"/>
    <cellStyle name="Currency0 11" xfId="5249"/>
    <cellStyle name="Currency0 2" xfId="5250"/>
    <cellStyle name="Currency0 2 2" xfId="5251"/>
    <cellStyle name="Currency0 2 3" xfId="5252"/>
    <cellStyle name="Currency0 2 4" xfId="5253"/>
    <cellStyle name="Currency0 3" xfId="5254"/>
    <cellStyle name="Currency0 3 2" xfId="5255"/>
    <cellStyle name="Currency0 3 3" xfId="5256"/>
    <cellStyle name="Currency0 4" xfId="5257"/>
    <cellStyle name="Currency0 4 2" xfId="5258"/>
    <cellStyle name="Currency0 4 3" xfId="5259"/>
    <cellStyle name="Currency0 5" xfId="5260"/>
    <cellStyle name="Currency0 6" xfId="5261"/>
    <cellStyle name="Currency0 7" xfId="5262"/>
    <cellStyle name="Currency0 8" xfId="5263"/>
    <cellStyle name="Currency0 9" xfId="5264"/>
    <cellStyle name="Currency0_1. Финансовая отчетность" xfId="5265"/>
    <cellStyle name="currentperiod" xfId="5266"/>
    <cellStyle name="currentperiod 2" xfId="5267"/>
    <cellStyle name="Custom - Style8" xfId="5268"/>
    <cellStyle name="Dash" xfId="5269"/>
    <cellStyle name="Date" xfId="5270"/>
    <cellStyle name="Date 10" xfId="5271"/>
    <cellStyle name="Date 11" xfId="5272"/>
    <cellStyle name="Date 2" xfId="5273"/>
    <cellStyle name="Date 3" xfId="5274"/>
    <cellStyle name="Date 4" xfId="5275"/>
    <cellStyle name="Date 5" xfId="5276"/>
    <cellStyle name="Date 6" xfId="5277"/>
    <cellStyle name="Date 7" xfId="5278"/>
    <cellStyle name="Date 8" xfId="5279"/>
    <cellStyle name="Date 9" xfId="5280"/>
    <cellStyle name="Date Short" xfId="5281"/>
    <cellStyle name="Date Short 2" xfId="5282"/>
    <cellStyle name="Date Short 2 2" xfId="5283"/>
    <cellStyle name="Date Short 2 3" xfId="5284"/>
    <cellStyle name="Date Short 3" xfId="5285"/>
    <cellStyle name="Date Short_2 Производственные затраты" xfId="5286"/>
    <cellStyle name="Date without year" xfId="5287"/>
    <cellStyle name="Date_1. Финансовая отчетность" xfId="5288"/>
    <cellStyle name="DateTime" xfId="5289"/>
    <cellStyle name="Date-Time" xfId="5290"/>
    <cellStyle name="Datwe" xfId="5291"/>
    <cellStyle name="Debit" xfId="5292"/>
    <cellStyle name="Debit 2" xfId="5293"/>
    <cellStyle name="Debit subtotal" xfId="5294"/>
    <cellStyle name="Debit subtotal 10" xfId="5295"/>
    <cellStyle name="Debit subtotal 11" xfId="5296"/>
    <cellStyle name="Debit subtotal 12" xfId="5297"/>
    <cellStyle name="Debit subtotal 13" xfId="5298"/>
    <cellStyle name="Debit subtotal 14" xfId="5299"/>
    <cellStyle name="Debit subtotal 2" xfId="5300"/>
    <cellStyle name="Debit subtotal 2 2" xfId="5301"/>
    <cellStyle name="Debit subtotal 3" xfId="5302"/>
    <cellStyle name="Debit subtotal 3 2" xfId="5303"/>
    <cellStyle name="Debit subtotal 4" xfId="5304"/>
    <cellStyle name="Debit subtotal 4 2" xfId="5305"/>
    <cellStyle name="Debit subtotal 5" xfId="5306"/>
    <cellStyle name="Debit subtotal 6" xfId="5307"/>
    <cellStyle name="Debit subtotal 7" xfId="5308"/>
    <cellStyle name="Debit subtotal 8" xfId="5309"/>
    <cellStyle name="Debit subtotal 9" xfId="5310"/>
    <cellStyle name="Debit Total" xfId="5311"/>
    <cellStyle name="Debit Total 2" xfId="5312"/>
    <cellStyle name="Debit Total_G&amp;A" xfId="5313"/>
    <cellStyle name="Debit_1_Transformation table 2002-2007 final" xfId="5314"/>
    <cellStyle name="Dec_0" xfId="5315"/>
    <cellStyle name="Decimal 1" xfId="5316"/>
    <cellStyle name="Decimal 2" xfId="5317"/>
    <cellStyle name="Decimal 3" xfId="5318"/>
    <cellStyle name="DefaultStyle" xfId="5319"/>
    <cellStyle name="DELTA" xfId="5320"/>
    <cellStyle name="DELTA 10" xfId="5321"/>
    <cellStyle name="DELTA 2" xfId="5322"/>
    <cellStyle name="DELTA 3" xfId="5323"/>
    <cellStyle name="DELTA 4" xfId="5324"/>
    <cellStyle name="DELTA 5" xfId="5325"/>
    <cellStyle name="DELTA 6" xfId="5326"/>
    <cellStyle name="DELTA 7" xfId="5327"/>
    <cellStyle name="DELTA 8" xfId="5328"/>
    <cellStyle name="DELTA 9" xfId="5329"/>
    <cellStyle name="DELTA_1. Финансовая отчетность" xfId="5330"/>
    <cellStyle name="Details" xfId="5331"/>
    <cellStyle name="Deviant" xfId="5332"/>
    <cellStyle name="Dezimal [0]_1380" xfId="5333"/>
    <cellStyle name="Dezimal_1380" xfId="5334"/>
    <cellStyle name="dohm" xfId="5335"/>
    <cellStyle name="dohm1" xfId="5336"/>
    <cellStyle name="dohm2" xfId="5337"/>
    <cellStyle name="Dollar" xfId="5338"/>
    <cellStyle name="Dollar 2" xfId="5339"/>
    <cellStyle name="dollars" xfId="5340"/>
    <cellStyle name="done" xfId="5341"/>
    <cellStyle name="Dziesiêtny [0]_1" xfId="5342"/>
    <cellStyle name="Dziesiêtny_1" xfId="5343"/>
    <cellStyle name="E&amp;Y House" xfId="5344"/>
    <cellStyle name="Emphasis 1" xfId="5345"/>
    <cellStyle name="Emphasis 2" xfId="5346"/>
    <cellStyle name="Emphasis 3" xfId="5347"/>
    <cellStyle name="Empty1" xfId="5348"/>
    <cellStyle name="Enter Currency (0)" xfId="5349"/>
    <cellStyle name="Enter Currency (0) 2" xfId="5350"/>
    <cellStyle name="Enter Currency (0) 3" xfId="5351"/>
    <cellStyle name="Enter Currency (0)_G&amp;A" xfId="5352"/>
    <cellStyle name="Enter Currency (2)" xfId="5353"/>
    <cellStyle name="Enter Currency (2) 2" xfId="5354"/>
    <cellStyle name="Enter Currency (2)_G&amp;A" xfId="5355"/>
    <cellStyle name="Enter Units (0)" xfId="5356"/>
    <cellStyle name="Enter Units (0) 2" xfId="5357"/>
    <cellStyle name="Enter Units (0) 3" xfId="5358"/>
    <cellStyle name="Enter Units (0)_G&amp;A" xfId="5359"/>
    <cellStyle name="Enter Units (1)" xfId="5360"/>
    <cellStyle name="Enter Units (1) 2" xfId="5361"/>
    <cellStyle name="Enter Units (1) 2 2" xfId="5362"/>
    <cellStyle name="Enter Units (1) 3" xfId="5363"/>
    <cellStyle name="Enter Units (1) 3 2" xfId="5364"/>
    <cellStyle name="Enter Units (1) 4" xfId="5365"/>
    <cellStyle name="Enter Units (1) 5" xfId="5366"/>
    <cellStyle name="Enter Units (1) 6" xfId="5367"/>
    <cellStyle name="Enter Units (1)_G&amp;A" xfId="5368"/>
    <cellStyle name="Enter Units (2)" xfId="5369"/>
    <cellStyle name="Enter Units (2) 2" xfId="5370"/>
    <cellStyle name="Enter Units (2)_G&amp;A" xfId="5371"/>
    <cellStyle name="Error_Check" xfId="5372"/>
    <cellStyle name="ErrorMessage" xfId="5373"/>
    <cellStyle name="Euro" xfId="5374"/>
    <cellStyle name="Euro 2" xfId="5375"/>
    <cellStyle name="Euro 3" xfId="5376"/>
    <cellStyle name="Euro 4" xfId="5377"/>
    <cellStyle name="ew" xfId="5378"/>
    <cellStyle name="Ex_MISTO" xfId="5379"/>
    <cellStyle name="Excel.Chart" xfId="5380"/>
    <cellStyle name="Excel.Chart 2" xfId="5381"/>
    <cellStyle name="Explanation" xfId="5382"/>
    <cellStyle name="Explanatory Text 2" xfId="5383"/>
    <cellStyle name="Explanatory Text 2 2" xfId="5384"/>
    <cellStyle name="Explanatory Text 2 3" xfId="5385"/>
    <cellStyle name="Explanatory Text 3" xfId="5386"/>
    <cellStyle name="EY House" xfId="5387"/>
    <cellStyle name="EY0dp" xfId="5388"/>
    <cellStyle name="EY0dp 2" xfId="5389"/>
    <cellStyle name="EYBlocked" xfId="5390"/>
    <cellStyle name="EYCallUp" xfId="5391"/>
    <cellStyle name="EYCheck" xfId="5392"/>
    <cellStyle name="EYColumnHeading" xfId="5393"/>
    <cellStyle name="EYColumnHeading 2" xfId="5394"/>
    <cellStyle name="EYColumnHeading 3" xfId="5395"/>
    <cellStyle name="EYColumnHeading 3 10" xfId="5396"/>
    <cellStyle name="EYColumnHeading 3 11" xfId="5397"/>
    <cellStyle name="EYColumnHeading 3 12" xfId="5398"/>
    <cellStyle name="EYColumnHeading 3 2" xfId="5399"/>
    <cellStyle name="EYColumnHeading 3 3" xfId="5400"/>
    <cellStyle name="EYColumnHeading 3 4" xfId="5401"/>
    <cellStyle name="EYColumnHeading 3 5" xfId="5402"/>
    <cellStyle name="EYColumnHeading 3 6" xfId="5403"/>
    <cellStyle name="EYColumnHeading 3 7" xfId="5404"/>
    <cellStyle name="EYColumnHeading 3 8" xfId="5405"/>
    <cellStyle name="EYColumnHeading 3 9" xfId="5406"/>
    <cellStyle name="EYCurrency" xfId="5407"/>
    <cellStyle name="EYCurrency 10" xfId="5408"/>
    <cellStyle name="EYCurrency 11" xfId="5409"/>
    <cellStyle name="EYCurrency 12" xfId="5410"/>
    <cellStyle name="EYCurrency 13" xfId="5411"/>
    <cellStyle name="EYCurrency 14" xfId="5412"/>
    <cellStyle name="EYCurrency 2" xfId="5413"/>
    <cellStyle name="EYCurrency 2 10" xfId="5414"/>
    <cellStyle name="EYCurrency 2 11" xfId="5415"/>
    <cellStyle name="EYCurrency 2 12" xfId="5416"/>
    <cellStyle name="EYCurrency 2 13" xfId="5417"/>
    <cellStyle name="EYCurrency 2 2" xfId="5418"/>
    <cellStyle name="EYCurrency 2 2 10" xfId="5419"/>
    <cellStyle name="EYCurrency 2 2 11" xfId="5420"/>
    <cellStyle name="EYCurrency 2 2 12" xfId="5421"/>
    <cellStyle name="EYCurrency 2 2 2" xfId="5422"/>
    <cellStyle name="EYCurrency 2 2 3" xfId="5423"/>
    <cellStyle name="EYCurrency 2 2 4" xfId="5424"/>
    <cellStyle name="EYCurrency 2 2 5" xfId="5425"/>
    <cellStyle name="EYCurrency 2 2 6" xfId="5426"/>
    <cellStyle name="EYCurrency 2 2 7" xfId="5427"/>
    <cellStyle name="EYCurrency 2 2 8" xfId="5428"/>
    <cellStyle name="EYCurrency 2 2 9" xfId="5429"/>
    <cellStyle name="EYCurrency 2 3" xfId="5430"/>
    <cellStyle name="EYCurrency 2 4" xfId="5431"/>
    <cellStyle name="EYCurrency 2 5" xfId="5432"/>
    <cellStyle name="EYCurrency 2 6" xfId="5433"/>
    <cellStyle name="EYCurrency 2 7" xfId="5434"/>
    <cellStyle name="EYCurrency 2 8" xfId="5435"/>
    <cellStyle name="EYCurrency 2 9" xfId="5436"/>
    <cellStyle name="EYCurrency 3" xfId="5437"/>
    <cellStyle name="EYCurrency 3 10" xfId="5438"/>
    <cellStyle name="EYCurrency 3 11" xfId="5439"/>
    <cellStyle name="EYCurrency 3 12" xfId="5440"/>
    <cellStyle name="EYCurrency 3 2" xfId="5441"/>
    <cellStyle name="EYCurrency 3 3" xfId="5442"/>
    <cellStyle name="EYCurrency 3 4" xfId="5443"/>
    <cellStyle name="EYCurrency 3 5" xfId="5444"/>
    <cellStyle name="EYCurrency 3 6" xfId="5445"/>
    <cellStyle name="EYCurrency 3 7" xfId="5446"/>
    <cellStyle name="EYCurrency 3 8" xfId="5447"/>
    <cellStyle name="EYCurrency 3 9" xfId="5448"/>
    <cellStyle name="EYCurrency 4" xfId="5449"/>
    <cellStyle name="EYCurrency 5" xfId="5450"/>
    <cellStyle name="EYCurrency 6" xfId="5451"/>
    <cellStyle name="EYCurrency 7" xfId="5452"/>
    <cellStyle name="EYCurrency 8" xfId="5453"/>
    <cellStyle name="EYCurrency 9" xfId="5454"/>
    <cellStyle name="EYDeviant" xfId="5455"/>
    <cellStyle name="EYHeader1" xfId="5456"/>
    <cellStyle name="EYHeader1 2" xfId="5457"/>
    <cellStyle name="EYHeader1 3" xfId="5458"/>
    <cellStyle name="EYHeader2" xfId="5459"/>
    <cellStyle name="EYHeader3" xfId="5460"/>
    <cellStyle name="EYInputDate" xfId="5461"/>
    <cellStyle name="EYInputPercent" xfId="5462"/>
    <cellStyle name="EYInputValue" xfId="5463"/>
    <cellStyle name="EYNormal" xfId="5464"/>
    <cellStyle name="EYPercent" xfId="5465"/>
    <cellStyle name="EYSheetHeading" xfId="5466"/>
    <cellStyle name="EYSheetHeading 2" xfId="5467"/>
    <cellStyle name="EYSubTotal" xfId="5468"/>
    <cellStyle name="EYSubTotal 10" xfId="5469"/>
    <cellStyle name="EYSubTotal 11" xfId="5470"/>
    <cellStyle name="EYSubTotal 12" xfId="5471"/>
    <cellStyle name="EYSubTotal 2" xfId="5472"/>
    <cellStyle name="EYSubTotal 3" xfId="5473"/>
    <cellStyle name="EYSubTotal 4" xfId="5474"/>
    <cellStyle name="EYSubTotal 5" xfId="5475"/>
    <cellStyle name="EYSubTotal 6" xfId="5476"/>
    <cellStyle name="EYSubTotal 7" xfId="5477"/>
    <cellStyle name="EYSubTotal 8" xfId="5478"/>
    <cellStyle name="EYSubTotal 9" xfId="5479"/>
    <cellStyle name="EYtext" xfId="5480"/>
    <cellStyle name="EYTotal" xfId="5481"/>
    <cellStyle name="EYWIP" xfId="5482"/>
    <cellStyle name="F2" xfId="5483"/>
    <cellStyle name="F3" xfId="5484"/>
    <cellStyle name="F4" xfId="5485"/>
    <cellStyle name="F5" xfId="5486"/>
    <cellStyle name="F6" xfId="5487"/>
    <cellStyle name="F6 - Style2" xfId="5488"/>
    <cellStyle name="F6_EPSCSTD1" xfId="5489"/>
    <cellStyle name="F7" xfId="5490"/>
    <cellStyle name="F8" xfId="5491"/>
    <cellStyle name="F8 - Style1" xfId="5492"/>
    <cellStyle name="F8_Q1. Loans_30-Jun-09" xfId="5493"/>
    <cellStyle name="Factor" xfId="5494"/>
    <cellStyle name="fecha" xfId="5495"/>
    <cellStyle name="Feeder Field" xfId="5496"/>
    <cellStyle name="Feeder Field 2" xfId="5497"/>
    <cellStyle name="First Column" xfId="5498"/>
    <cellStyle name="Fixed" xfId="5499"/>
    <cellStyle name="Fixed 10" xfId="5500"/>
    <cellStyle name="Fixed 11" xfId="5501"/>
    <cellStyle name="Fixed 2" xfId="5502"/>
    <cellStyle name="Fixed 3" xfId="5503"/>
    <cellStyle name="Fixed 4" xfId="5504"/>
    <cellStyle name="Fixed 5" xfId="5505"/>
    <cellStyle name="Fixed 6" xfId="5506"/>
    <cellStyle name="Fixed 7" xfId="5507"/>
    <cellStyle name="Fixed 8" xfId="5508"/>
    <cellStyle name="Fixed 9" xfId="5509"/>
    <cellStyle name="Fixed_1. Финансовая отчетность" xfId="5510"/>
    <cellStyle name="footer" xfId="5511"/>
    <cellStyle name="footnote" xfId="5512"/>
    <cellStyle name="Footnotes" xfId="5513"/>
    <cellStyle name="fred" xfId="5514"/>
    <cellStyle name="Fred%" xfId="5515"/>
    <cellStyle name="FRF" xfId="5516"/>
    <cellStyle name="From" xfId="5517"/>
    <cellStyle name="From 2" xfId="5518"/>
    <cellStyle name="FSTitle" xfId="5519"/>
    <cellStyle name="Gen2dec" xfId="5520"/>
    <cellStyle name="General" xfId="5521"/>
    <cellStyle name="gennumbers" xfId="5522"/>
    <cellStyle name="gennumdollar" xfId="5523"/>
    <cellStyle name="Gevolgde hyperlink" xfId="5524"/>
    <cellStyle name="Good 2" xfId="5525"/>
    <cellStyle name="Good 2 2" xfId="5526"/>
    <cellStyle name="Good 2 3" xfId="5527"/>
    <cellStyle name="Good 3" xfId="5528"/>
    <cellStyle name="Grey" xfId="5529"/>
    <cellStyle name="Grey 2" xfId="5530"/>
    <cellStyle name="Grey_G&amp;A" xfId="5531"/>
    <cellStyle name="headcount" xfId="5532"/>
    <cellStyle name="headcount1" xfId="5533"/>
    <cellStyle name="Header" xfId="5534"/>
    <cellStyle name="Header 2" xfId="5535"/>
    <cellStyle name="Header 3" xfId="5536"/>
    <cellStyle name="Header1" xfId="5537"/>
    <cellStyle name="Header1 2" xfId="5538"/>
    <cellStyle name="Header1_G&amp;A" xfId="5539"/>
    <cellStyle name="Header2" xfId="5540"/>
    <cellStyle name="Header2 2" xfId="5541"/>
    <cellStyle name="Header2 2 2" xfId="5542"/>
    <cellStyle name="Header2 2 2 2" xfId="5543"/>
    <cellStyle name="Header2 2 2 3" xfId="5544"/>
    <cellStyle name="Header2 2 3" xfId="5545"/>
    <cellStyle name="Header2 2 4" xfId="5546"/>
    <cellStyle name="Header2 3" xfId="5547"/>
    <cellStyle name="Header2 4" xfId="5548"/>
    <cellStyle name="Header2_G&amp;A" xfId="5549"/>
    <cellStyle name="HeaderBig" xfId="5550"/>
    <cellStyle name="Heading" xfId="5551"/>
    <cellStyle name="Heading 1 2" xfId="5552"/>
    <cellStyle name="Heading 1 2 10" xfId="5553"/>
    <cellStyle name="Heading 1 2 11" xfId="5554"/>
    <cellStyle name="Heading 1 2 12" xfId="5555"/>
    <cellStyle name="Heading 1 2 13" xfId="5556"/>
    <cellStyle name="Heading 1 2 2" xfId="5557"/>
    <cellStyle name="Heading 1 2 2 2" xfId="5558"/>
    <cellStyle name="Heading 1 2 2 3" xfId="5559"/>
    <cellStyle name="Heading 1 2 3" xfId="5560"/>
    <cellStyle name="Heading 1 2 3 2" xfId="5561"/>
    <cellStyle name="Heading 1 2 3 3" xfId="5562"/>
    <cellStyle name="Heading 1 2 4" xfId="5563"/>
    <cellStyle name="Heading 1 2 5" xfId="5564"/>
    <cellStyle name="Heading 1 2 6" xfId="5565"/>
    <cellStyle name="Heading 1 2 7" xfId="5566"/>
    <cellStyle name="Heading 1 2 8" xfId="5567"/>
    <cellStyle name="Heading 1 2 9" xfId="5568"/>
    <cellStyle name="Heading 1 3" xfId="5569"/>
    <cellStyle name="Heading 1 3 10" xfId="5570"/>
    <cellStyle name="Heading 1 3 11" xfId="5571"/>
    <cellStyle name="Heading 1 3 12" xfId="5572"/>
    <cellStyle name="Heading 1 3 13" xfId="5573"/>
    <cellStyle name="Heading 1 3 2" xfId="5574"/>
    <cellStyle name="Heading 1 3 3" xfId="5575"/>
    <cellStyle name="Heading 1 3 4" xfId="5576"/>
    <cellStyle name="Heading 1 3 5" xfId="5577"/>
    <cellStyle name="Heading 1 3 6" xfId="5578"/>
    <cellStyle name="Heading 1 3 7" xfId="5579"/>
    <cellStyle name="Heading 1 3 8" xfId="5580"/>
    <cellStyle name="Heading 1 3 9" xfId="5581"/>
    <cellStyle name="Heading 1 4 10" xfId="5582"/>
    <cellStyle name="Heading 1 4 11" xfId="5583"/>
    <cellStyle name="Heading 1 4 12" xfId="5584"/>
    <cellStyle name="Heading 1 4 2" xfId="5585"/>
    <cellStyle name="Heading 1 4 3" xfId="5586"/>
    <cellStyle name="Heading 1 4 4" xfId="5587"/>
    <cellStyle name="Heading 1 4 5" xfId="5588"/>
    <cellStyle name="Heading 1 4 6" xfId="5589"/>
    <cellStyle name="Heading 1 4 7" xfId="5590"/>
    <cellStyle name="Heading 1 4 8" xfId="5591"/>
    <cellStyle name="Heading 1 4 9" xfId="5592"/>
    <cellStyle name="Heading 1 5 10" xfId="5593"/>
    <cellStyle name="Heading 1 5 11" xfId="5594"/>
    <cellStyle name="Heading 1 5 12" xfId="5595"/>
    <cellStyle name="Heading 1 5 2" xfId="5596"/>
    <cellStyle name="Heading 1 5 3" xfId="5597"/>
    <cellStyle name="Heading 1 5 4" xfId="5598"/>
    <cellStyle name="Heading 1 5 5" xfId="5599"/>
    <cellStyle name="Heading 1 5 6" xfId="5600"/>
    <cellStyle name="Heading 1 5 7" xfId="5601"/>
    <cellStyle name="Heading 1 5 8" xfId="5602"/>
    <cellStyle name="Heading 1 5 9" xfId="5603"/>
    <cellStyle name="Heading 10" xfId="5604"/>
    <cellStyle name="Heading 11" xfId="5605"/>
    <cellStyle name="Heading 2" xfId="5606"/>
    <cellStyle name="Heading 2 2" xfId="5607"/>
    <cellStyle name="Heading 2 2 10" xfId="5608"/>
    <cellStyle name="Heading 2 2 11" xfId="5609"/>
    <cellStyle name="Heading 2 2 12" xfId="5610"/>
    <cellStyle name="Heading 2 2 13" xfId="5611"/>
    <cellStyle name="Heading 2 2 2" xfId="5612"/>
    <cellStyle name="Heading 2 2 2 2" xfId="5613"/>
    <cellStyle name="Heading 2 2 2 3" xfId="5614"/>
    <cellStyle name="Heading 2 2 3" xfId="5615"/>
    <cellStyle name="Heading 2 2 3 2" xfId="5616"/>
    <cellStyle name="Heading 2 2 3 3" xfId="5617"/>
    <cellStyle name="Heading 2 2 4" xfId="5618"/>
    <cellStyle name="Heading 2 2 5" xfId="5619"/>
    <cellStyle name="Heading 2 2 6" xfId="5620"/>
    <cellStyle name="Heading 2 2 7" xfId="5621"/>
    <cellStyle name="Heading 2 2 8" xfId="5622"/>
    <cellStyle name="Heading 2 2 9" xfId="5623"/>
    <cellStyle name="Heading 2 3" xfId="5624"/>
    <cellStyle name="Heading 2 3 10" xfId="5625"/>
    <cellStyle name="Heading 2 3 11" xfId="5626"/>
    <cellStyle name="Heading 2 3 12" xfId="5627"/>
    <cellStyle name="Heading 2 3 13" xfId="5628"/>
    <cellStyle name="Heading 2 3 2" xfId="5629"/>
    <cellStyle name="Heading 2 3 3" xfId="5630"/>
    <cellStyle name="Heading 2 3 4" xfId="5631"/>
    <cellStyle name="Heading 2 3 5" xfId="5632"/>
    <cellStyle name="Heading 2 3 6" xfId="5633"/>
    <cellStyle name="Heading 2 3 7" xfId="5634"/>
    <cellStyle name="Heading 2 3 8" xfId="5635"/>
    <cellStyle name="Heading 2 3 9" xfId="5636"/>
    <cellStyle name="Heading 2 4 10" xfId="5637"/>
    <cellStyle name="Heading 2 4 11" xfId="5638"/>
    <cellStyle name="Heading 2 4 12" xfId="5639"/>
    <cellStyle name="Heading 2 4 2" xfId="5640"/>
    <cellStyle name="Heading 2 4 3" xfId="5641"/>
    <cellStyle name="Heading 2 4 4" xfId="5642"/>
    <cellStyle name="Heading 2 4 5" xfId="5643"/>
    <cellStyle name="Heading 2 4 6" xfId="5644"/>
    <cellStyle name="Heading 2 4 7" xfId="5645"/>
    <cellStyle name="Heading 2 4 8" xfId="5646"/>
    <cellStyle name="Heading 2 4 9" xfId="5647"/>
    <cellStyle name="Heading 2 5 10" xfId="5648"/>
    <cellStyle name="Heading 2 5 11" xfId="5649"/>
    <cellStyle name="Heading 2 5 12" xfId="5650"/>
    <cellStyle name="Heading 2 5 2" xfId="5651"/>
    <cellStyle name="Heading 2 5 3" xfId="5652"/>
    <cellStyle name="Heading 2 5 4" xfId="5653"/>
    <cellStyle name="Heading 2 5 5" xfId="5654"/>
    <cellStyle name="Heading 2 5 6" xfId="5655"/>
    <cellStyle name="Heading 2 5 7" xfId="5656"/>
    <cellStyle name="Heading 2 5 8" xfId="5657"/>
    <cellStyle name="Heading 2 5 9" xfId="5658"/>
    <cellStyle name="Heading 3" xfId="5659"/>
    <cellStyle name="Heading 3 2" xfId="5660"/>
    <cellStyle name="Heading 3 2 2" xfId="5661"/>
    <cellStyle name="Heading 3 2 2 2" xfId="5662"/>
    <cellStyle name="Heading 3 2 3" xfId="5663"/>
    <cellStyle name="Heading 3 2 3 2" xfId="5664"/>
    <cellStyle name="Heading 3 2 4" xfId="5665"/>
    <cellStyle name="Heading 3 3" xfId="5666"/>
    <cellStyle name="Heading 3 3 2" xfId="5667"/>
    <cellStyle name="Heading 4" xfId="5668"/>
    <cellStyle name="Heading 4 2" xfId="5669"/>
    <cellStyle name="Heading 4 2 2" xfId="5670"/>
    <cellStyle name="Heading 4 2 3" xfId="5671"/>
    <cellStyle name="Heading 4 3" xfId="5672"/>
    <cellStyle name="Heading 5" xfId="5673"/>
    <cellStyle name="Heading 5 2" xfId="5674"/>
    <cellStyle name="Heading 5 2 2" xfId="5675"/>
    <cellStyle name="Heading 5 2 3" xfId="5676"/>
    <cellStyle name="Heading 5 2 4" xfId="5677"/>
    <cellStyle name="Heading 5 2 5" xfId="5678"/>
    <cellStyle name="Heading 5 2 6" xfId="5679"/>
    <cellStyle name="Heading 5 3" xfId="5680"/>
    <cellStyle name="Heading 5 4" xfId="5681"/>
    <cellStyle name="Heading 5 5" xfId="5682"/>
    <cellStyle name="Heading 5 6" xfId="5683"/>
    <cellStyle name="Heading 5 7" xfId="5684"/>
    <cellStyle name="Heading 6" xfId="5685"/>
    <cellStyle name="Heading 6 2" xfId="5686"/>
    <cellStyle name="Heading 6 2 2" xfId="5687"/>
    <cellStyle name="Heading 6 2 3" xfId="5688"/>
    <cellStyle name="Heading 6 2 4" xfId="5689"/>
    <cellStyle name="Heading 6 2 5" xfId="5690"/>
    <cellStyle name="Heading 6 2 6" xfId="5691"/>
    <cellStyle name="Heading 6 3" xfId="5692"/>
    <cellStyle name="Heading 6 4" xfId="5693"/>
    <cellStyle name="Heading 6 5" xfId="5694"/>
    <cellStyle name="Heading 6 6" xfId="5695"/>
    <cellStyle name="Heading 6 7" xfId="5696"/>
    <cellStyle name="Heading 7" xfId="5697"/>
    <cellStyle name="Heading 7 2" xfId="5698"/>
    <cellStyle name="Heading 7 3" xfId="5699"/>
    <cellStyle name="Heading 7 4" xfId="5700"/>
    <cellStyle name="Heading 7 5" xfId="5701"/>
    <cellStyle name="Heading 7 6" xfId="5702"/>
    <cellStyle name="Heading 8" xfId="5703"/>
    <cellStyle name="Heading 9" xfId="5704"/>
    <cellStyle name="Heading No Underline" xfId="5705"/>
    <cellStyle name="Heading With Underline" xfId="5706"/>
    <cellStyle name="Heading With Underline 2" xfId="5707"/>
    <cellStyle name="Heading With Underline 2 2" xfId="5708"/>
    <cellStyle name="Heading With Underline 2 2 2" xfId="5709"/>
    <cellStyle name="Heading With Underline 2 2 2 2" xfId="5710"/>
    <cellStyle name="Heading With Underline 2 2 2 3" xfId="5711"/>
    <cellStyle name="Heading With Underline 2 2 3" xfId="5712"/>
    <cellStyle name="Heading With Underline 2 3" xfId="5713"/>
    <cellStyle name="Heading With Underline 2 3 2" xfId="5714"/>
    <cellStyle name="Heading With Underline 2 3 3" xfId="5715"/>
    <cellStyle name="Heading With Underline 2 4" xfId="5716"/>
    <cellStyle name="Heading With Underline 2 4 2" xfId="5717"/>
    <cellStyle name="Heading With Underline 2 4 3" xfId="5718"/>
    <cellStyle name="Heading With Underline 3" xfId="5719"/>
    <cellStyle name="Heading With Underline 3 2" xfId="5720"/>
    <cellStyle name="Heading With Underline 3 2 2" xfId="5721"/>
    <cellStyle name="Heading With Underline 3 2 3" xfId="5722"/>
    <cellStyle name="Heading With Underline 3 3" xfId="5723"/>
    <cellStyle name="Heading With Underline 4" xfId="5724"/>
    <cellStyle name="Heading With Underline 4 2" xfId="5725"/>
    <cellStyle name="Heading With Underline 4 3" xfId="5726"/>
    <cellStyle name="Heading With Underline 5" xfId="5727"/>
    <cellStyle name="Heading With Underline 5 2" xfId="5728"/>
    <cellStyle name="Heading With Underline 5 3" xfId="5729"/>
    <cellStyle name="Heading_Расходы" xfId="5730"/>
    <cellStyle name="Heading1" xfId="5731"/>
    <cellStyle name="Heading2" xfId="5732"/>
    <cellStyle name="Heading3" xfId="5733"/>
    <cellStyle name="Headings" xfId="5734"/>
    <cellStyle name="Hidden" xfId="5735"/>
    <cellStyle name="Hidden 2" xfId="5736"/>
    <cellStyle name="HIGHLIGHT" xfId="5737"/>
    <cellStyle name="Hyperlink 2" xfId="5738"/>
    <cellStyle name="Hyperlink 2 2" xfId="5739"/>
    <cellStyle name="Hyperlink 2 3" xfId="5740"/>
    <cellStyle name="Hyperlink seguido_COF" xfId="5741"/>
    <cellStyle name="Hyperlink1" xfId="5742"/>
    <cellStyle name="Hyperlink2" xfId="5743"/>
    <cellStyle name="Hyperlink3" xfId="5744"/>
    <cellStyle name="Iau?iue_NotesFA" xfId="5745"/>
    <cellStyle name="Îáû÷íûé" xfId="5746"/>
    <cellStyle name="Îáû÷íûé 10" xfId="5747"/>
    <cellStyle name="Îáû÷íûé 2" xfId="5748"/>
    <cellStyle name="Îáû÷íûé 3" xfId="5749"/>
    <cellStyle name="Îáû÷íûé 4" xfId="5750"/>
    <cellStyle name="Îáû÷íûé 5" xfId="5751"/>
    <cellStyle name="Îáû÷íûé 6" xfId="5752"/>
    <cellStyle name="Îáû÷íûé 7" xfId="5753"/>
    <cellStyle name="Îáû÷íûé 8" xfId="5754"/>
    <cellStyle name="Îáû÷íûé 9" xfId="5755"/>
    <cellStyle name="Îáû÷íûé_1. Финансовая отчетность" xfId="5756"/>
    <cellStyle name="Ïðîöåíòíûé" xfId="5757"/>
    <cellStyle name="Ïðîöåíòíûé 10" xfId="5758"/>
    <cellStyle name="Ïðîöåíòíûé 2" xfId="5759"/>
    <cellStyle name="Ïðîöåíòíûé 3" xfId="5760"/>
    <cellStyle name="Ïðîöåíòíûé 4" xfId="5761"/>
    <cellStyle name="Ïðîöåíòíûé 5" xfId="5762"/>
    <cellStyle name="Ïðîöåíòíûé 6" xfId="5763"/>
    <cellStyle name="Ïðîöåíòíûé 7" xfId="5764"/>
    <cellStyle name="Ïðîöåíòíûé 8" xfId="5765"/>
    <cellStyle name="Ïðîöåíòíûé 9" xfId="5766"/>
    <cellStyle name="Ïðîöåíòíûé_1. Финансовая отчетность" xfId="5767"/>
    <cellStyle name="IInput" xfId="5768"/>
    <cellStyle name="Input %" xfId="5769"/>
    <cellStyle name="Input [yellow]" xfId="5770"/>
    <cellStyle name="Input [yellow] 2" xfId="5771"/>
    <cellStyle name="Input [yellow]_G&amp;A" xfId="5772"/>
    <cellStyle name="Input 1" xfId="5773"/>
    <cellStyle name="Input 1 2" xfId="5774"/>
    <cellStyle name="Input 1 3" xfId="5775"/>
    <cellStyle name="Input 2" xfId="5776"/>
    <cellStyle name="Input 2 2" xfId="5777"/>
    <cellStyle name="Input 2 2 10" xfId="5778"/>
    <cellStyle name="Input 2 2 11" xfId="5779"/>
    <cellStyle name="Input 2 2 12" xfId="5780"/>
    <cellStyle name="Input 2 2 2" xfId="5781"/>
    <cellStyle name="Input 2 2 3" xfId="5782"/>
    <cellStyle name="Input 2 2 4" xfId="5783"/>
    <cellStyle name="Input 2 2 5" xfId="5784"/>
    <cellStyle name="Input 2 2 6" xfId="5785"/>
    <cellStyle name="Input 2 2 7" xfId="5786"/>
    <cellStyle name="Input 2 2 8" xfId="5787"/>
    <cellStyle name="Input 2 2 9" xfId="5788"/>
    <cellStyle name="Input 2 3" xfId="5789"/>
    <cellStyle name="Input 2 3 10" xfId="5790"/>
    <cellStyle name="Input 2 3 11" xfId="5791"/>
    <cellStyle name="Input 2 3 12" xfId="5792"/>
    <cellStyle name="Input 2 3 2" xfId="5793"/>
    <cellStyle name="Input 2 3 3" xfId="5794"/>
    <cellStyle name="Input 2 3 4" xfId="5795"/>
    <cellStyle name="Input 2 3 5" xfId="5796"/>
    <cellStyle name="Input 2 3 6" xfId="5797"/>
    <cellStyle name="Input 2 3 7" xfId="5798"/>
    <cellStyle name="Input 2 3 8" xfId="5799"/>
    <cellStyle name="Input 2 3 9" xfId="5800"/>
    <cellStyle name="Input 3" xfId="5801"/>
    <cellStyle name="Input 3 2" xfId="5802"/>
    <cellStyle name="Input 4" xfId="5803"/>
    <cellStyle name="Input 4 2" xfId="5804"/>
    <cellStyle name="input 5" xfId="5805"/>
    <cellStyle name="input 6" xfId="5806"/>
    <cellStyle name="input 7" xfId="5807"/>
    <cellStyle name="Input Box" xfId="5808"/>
    <cellStyle name="InputComma" xfId="5809"/>
    <cellStyle name="InputComma 2" xfId="5810"/>
    <cellStyle name="InputComma 2 2" xfId="5811"/>
    <cellStyle name="InputComma 2 2 2" xfId="5812"/>
    <cellStyle name="InputComma 2 3" xfId="5813"/>
    <cellStyle name="InputComma 2 3 2" xfId="5814"/>
    <cellStyle name="InputComma 2 4" xfId="5815"/>
    <cellStyle name="InputComma 2 4 2" xfId="5816"/>
    <cellStyle name="InputComma 2 5" xfId="5817"/>
    <cellStyle name="InputComma 2 5 2" xfId="5818"/>
    <cellStyle name="InputComma 2 6" xfId="5819"/>
    <cellStyle name="InputComma 2 6 2" xfId="5820"/>
    <cellStyle name="InputComma 2 7" xfId="5821"/>
    <cellStyle name="InputComma 3" xfId="5822"/>
    <cellStyle name="InputComma 3 2" xfId="5823"/>
    <cellStyle name="InputComma 4" xfId="5824"/>
    <cellStyle name="InputComma 4 2" xfId="5825"/>
    <cellStyle name="InputComma 5" xfId="5826"/>
    <cellStyle name="InputComma 5 2" xfId="5827"/>
    <cellStyle name="InputComma 6" xfId="5828"/>
    <cellStyle name="InputComma 6 2" xfId="5829"/>
    <cellStyle name="InputComma 7" xfId="5830"/>
    <cellStyle name="InputComma 7 2" xfId="5831"/>
    <cellStyle name="InputComma 8" xfId="5832"/>
    <cellStyle name="inputdate" xfId="5833"/>
    <cellStyle name="Inputnumbaccid" xfId="5834"/>
    <cellStyle name="inputpercent" xfId="5835"/>
    <cellStyle name="Inpyear" xfId="5836"/>
    <cellStyle name="Integer" xfId="5837"/>
    <cellStyle name="International" xfId="5838"/>
    <cellStyle name="International 2" xfId="5839"/>
    <cellStyle name="International 3" xfId="5840"/>
    <cellStyle name="International 3 2" xfId="5841"/>
    <cellStyle name="International 4" xfId="5842"/>
    <cellStyle name="International 5" xfId="5843"/>
    <cellStyle name="International 6" xfId="5844"/>
    <cellStyle name="International_SA&amp;SP" xfId="5845"/>
    <cellStyle name="International1" xfId="5846"/>
    <cellStyle name="International1 2" xfId="5847"/>
    <cellStyle name="International1 3" xfId="5848"/>
    <cellStyle name="International1 4" xfId="5849"/>
    <cellStyle name="International1 5" xfId="5850"/>
    <cellStyle name="International1 6" xfId="5851"/>
    <cellStyle name="International1_SA&amp;SP" xfId="5852"/>
    <cellStyle name="Îòêðûâàâøàÿñÿ ãèïåðññûëêà" xfId="5853"/>
    <cellStyle name="Just_Table" xfId="5854"/>
    <cellStyle name="KPMG Heading 1" xfId="5855"/>
    <cellStyle name="KPMG Heading 2" xfId="5856"/>
    <cellStyle name="KPMG Heading 3" xfId="5857"/>
    <cellStyle name="KPMG Heading 4" xfId="5858"/>
    <cellStyle name="KPMG Normal" xfId="5859"/>
    <cellStyle name="KPMG Normal Text" xfId="5860"/>
    <cellStyle name="Labels" xfId="5861"/>
    <cellStyle name="LeftTitle" xfId="5862"/>
    <cellStyle name="Lien hypertexte" xfId="5863"/>
    <cellStyle name="Lien hypertexte 10" xfId="5864"/>
    <cellStyle name="Lien hypertexte 2" xfId="5865"/>
    <cellStyle name="Lien hypertexte 3" xfId="5866"/>
    <cellStyle name="Lien hypertexte 4" xfId="5867"/>
    <cellStyle name="Lien hypertexte 5" xfId="5868"/>
    <cellStyle name="Lien hypertexte 6" xfId="5869"/>
    <cellStyle name="Lien hypertexte 7" xfId="5870"/>
    <cellStyle name="Lien hypertexte 8" xfId="5871"/>
    <cellStyle name="Lien hypertexte 9" xfId="5872"/>
    <cellStyle name="Lien hypertexte visité" xfId="5873"/>
    <cellStyle name="Lien hypertexte visité 10" xfId="5874"/>
    <cellStyle name="Lien hypertexte visité 2" xfId="5875"/>
    <cellStyle name="Lien hypertexte visité 3" xfId="5876"/>
    <cellStyle name="Lien hypertexte visité 4" xfId="5877"/>
    <cellStyle name="Lien hypertexte visité 5" xfId="5878"/>
    <cellStyle name="Lien hypertexte visité 6" xfId="5879"/>
    <cellStyle name="Lien hypertexte visité 7" xfId="5880"/>
    <cellStyle name="Lien hypertexte visité 8" xfId="5881"/>
    <cellStyle name="Lien hypertexte visité 9" xfId="5882"/>
    <cellStyle name="Lien hypertexte visité_1. Финансовая отчетность" xfId="5883"/>
    <cellStyle name="Lien hypertexte_1. Финансовая отчетность" xfId="5884"/>
    <cellStyle name="Link Currency (0)" xfId="5885"/>
    <cellStyle name="Link Currency (0) 2" xfId="5886"/>
    <cellStyle name="Link Currency (0) 3" xfId="5887"/>
    <cellStyle name="Link Currency (0)_G&amp;A" xfId="5888"/>
    <cellStyle name="Link Currency (2)" xfId="5889"/>
    <cellStyle name="Link Currency (2) 2" xfId="5890"/>
    <cellStyle name="Link Currency (2)_G&amp;A" xfId="5891"/>
    <cellStyle name="Link Units (0)" xfId="5892"/>
    <cellStyle name="Link Units (0) 2" xfId="5893"/>
    <cellStyle name="Link Units (0) 3" xfId="5894"/>
    <cellStyle name="Link Units (0)_G&amp;A" xfId="5895"/>
    <cellStyle name="Link Units (1)" xfId="5896"/>
    <cellStyle name="Link Units (1) 2" xfId="5897"/>
    <cellStyle name="Link Units (1) 2 2" xfId="5898"/>
    <cellStyle name="Link Units (1) 3" xfId="5899"/>
    <cellStyle name="Link Units (1) 3 2" xfId="5900"/>
    <cellStyle name="Link Units (1) 4" xfId="5901"/>
    <cellStyle name="Link Units (1) 5" xfId="5902"/>
    <cellStyle name="Link Units (1) 6" xfId="5903"/>
    <cellStyle name="Link Units (1)_G&amp;A" xfId="5904"/>
    <cellStyle name="Link Units (2)" xfId="5905"/>
    <cellStyle name="Link Units (2) 2" xfId="5906"/>
    <cellStyle name="Link Units (2)_G&amp;A" xfId="5907"/>
    <cellStyle name="Linked Cell 2" xfId="5908"/>
    <cellStyle name="Linked Cell 2 2" xfId="5909"/>
    <cellStyle name="Linked Cell 2 3" xfId="5910"/>
    <cellStyle name="Linked Cell 3" xfId="5911"/>
    <cellStyle name="macroname" xfId="5912"/>
    <cellStyle name="MarketRates" xfId="5913"/>
    <cellStyle name="measure" xfId="5914"/>
    <cellStyle name="Migliaia (0)" xfId="5915"/>
    <cellStyle name="Millares [0]_CARAT SAPIC" xfId="5916"/>
    <cellStyle name="Millares_Acuerdo definitivo para el MEM 19 de Octubre v5" xfId="5917"/>
    <cellStyle name="Milliers [0]_B.S.96" xfId="5918"/>
    <cellStyle name="Milliers_B.S.96" xfId="5919"/>
    <cellStyle name="Model" xfId="5920"/>
    <cellStyle name="Model 10" xfId="5921"/>
    <cellStyle name="Model 2" xfId="5922"/>
    <cellStyle name="Model 2 2" xfId="5923"/>
    <cellStyle name="Model 2 2 2" xfId="5924"/>
    <cellStyle name="Model 2 2 2 2" xfId="5925"/>
    <cellStyle name="Model 2 2 3" xfId="5926"/>
    <cellStyle name="Model 2 2 3 2" xfId="5927"/>
    <cellStyle name="Model 2 2 4" xfId="5928"/>
    <cellStyle name="Model 2 2 4 2" xfId="5929"/>
    <cellStyle name="Model 2 2 5" xfId="5930"/>
    <cellStyle name="Model 2 2 5 2" xfId="5931"/>
    <cellStyle name="Model 2 2 6" xfId="5932"/>
    <cellStyle name="Model 2 2 6 2" xfId="5933"/>
    <cellStyle name="Model 2 2 7" xfId="5934"/>
    <cellStyle name="Model 2 3" xfId="5935"/>
    <cellStyle name="Model 2 3 2" xfId="5936"/>
    <cellStyle name="Model 2 4" xfId="5937"/>
    <cellStyle name="Model 2 4 2" xfId="5938"/>
    <cellStyle name="Model 2 5" xfId="5939"/>
    <cellStyle name="Model 2 5 2" xfId="5940"/>
    <cellStyle name="Model 2 6" xfId="5941"/>
    <cellStyle name="Model 2 6 2" xfId="5942"/>
    <cellStyle name="Model 2 7" xfId="5943"/>
    <cellStyle name="Model 2 7 2" xfId="5944"/>
    <cellStyle name="Model 2 8" xfId="5945"/>
    <cellStyle name="Model 3" xfId="5946"/>
    <cellStyle name="Model 3 2" xfId="5947"/>
    <cellStyle name="Model 3 2 2" xfId="5948"/>
    <cellStyle name="Model 3 2 2 2" xfId="5949"/>
    <cellStyle name="Model 3 2 3" xfId="5950"/>
    <cellStyle name="Model 3 2 3 2" xfId="5951"/>
    <cellStyle name="Model 3 2 4" xfId="5952"/>
    <cellStyle name="Model 3 2 4 2" xfId="5953"/>
    <cellStyle name="Model 3 2 5" xfId="5954"/>
    <cellStyle name="Model 3 2 5 2" xfId="5955"/>
    <cellStyle name="Model 3 2 6" xfId="5956"/>
    <cellStyle name="Model 3 2 6 2" xfId="5957"/>
    <cellStyle name="Model 3 2 7" xfId="5958"/>
    <cellStyle name="Model 3 3" xfId="5959"/>
    <cellStyle name="Model 3 3 2" xfId="5960"/>
    <cellStyle name="Model 3 4" xfId="5961"/>
    <cellStyle name="Model 3 4 2" xfId="5962"/>
    <cellStyle name="Model 3 5" xfId="5963"/>
    <cellStyle name="Model 3 5 2" xfId="5964"/>
    <cellStyle name="Model 3 6" xfId="5965"/>
    <cellStyle name="Model 3 6 2" xfId="5966"/>
    <cellStyle name="Model 3 7" xfId="5967"/>
    <cellStyle name="Model 3 7 2" xfId="5968"/>
    <cellStyle name="Model 3 8" xfId="5969"/>
    <cellStyle name="Model 4" xfId="5970"/>
    <cellStyle name="Model 4 2" xfId="5971"/>
    <cellStyle name="Model 4 2 2" xfId="5972"/>
    <cellStyle name="Model 4 3" xfId="5973"/>
    <cellStyle name="Model 4 3 2" xfId="5974"/>
    <cellStyle name="Model 4 4" xfId="5975"/>
    <cellStyle name="Model 4 4 2" xfId="5976"/>
    <cellStyle name="Model 4 5" xfId="5977"/>
    <cellStyle name="Model 4 5 2" xfId="5978"/>
    <cellStyle name="Model 4 6" xfId="5979"/>
    <cellStyle name="Model 4 6 2" xfId="5980"/>
    <cellStyle name="Model 4 7" xfId="5981"/>
    <cellStyle name="Model 5" xfId="5982"/>
    <cellStyle name="Model 5 2" xfId="5983"/>
    <cellStyle name="Model 6" xfId="5984"/>
    <cellStyle name="Model 6 2" xfId="5985"/>
    <cellStyle name="Model 7" xfId="5986"/>
    <cellStyle name="Model 7 2" xfId="5987"/>
    <cellStyle name="Model 8" xfId="5988"/>
    <cellStyle name="Model 8 2" xfId="5989"/>
    <cellStyle name="Model 9" xfId="5990"/>
    <cellStyle name="Model 9 2" xfId="5991"/>
    <cellStyle name="Moeda [0]_0701_Amortiz Difer SpotMarket - Urug" xfId="5992"/>
    <cellStyle name="Moeda_0701_Amortiz Difer SpotMarket - Urug" xfId="5993"/>
    <cellStyle name="Moneda [0]_CARAT SAPIC" xfId="5994"/>
    <cellStyle name="Moneda_CARAT SAPIC" xfId="5995"/>
    <cellStyle name="Monétaire [0]_barnabe2" xfId="5996"/>
    <cellStyle name="Monétaire_barnabe2" xfId="5997"/>
    <cellStyle name="Month" xfId="5998"/>
    <cellStyle name="Monйtaire [0]_B.S.96" xfId="5999"/>
    <cellStyle name="Monйtaire_B.S.96" xfId="6000"/>
    <cellStyle name="Multiple" xfId="6001"/>
    <cellStyle name="Name" xfId="6002"/>
    <cellStyle name="Named Range Tag" xfId="6003"/>
    <cellStyle name="Nameenter" xfId="6004"/>
    <cellStyle name="Negative" xfId="6005"/>
    <cellStyle name="Neutral 2" xfId="6006"/>
    <cellStyle name="Neutral 2 2" xfId="6007"/>
    <cellStyle name="Neutral 2 3" xfId="6008"/>
    <cellStyle name="Neutral 3" xfId="6009"/>
    <cellStyle name="no dec" xfId="6010"/>
    <cellStyle name="No_Input" xfId="6011"/>
    <cellStyle name="No-definido" xfId="6012"/>
    <cellStyle name="Norma11l" xfId="6013"/>
    <cellStyle name="Normal - Style1" xfId="6014"/>
    <cellStyle name="Normal - Style1 10" xfId="6015"/>
    <cellStyle name="Normal - Style1 11" xfId="6016"/>
    <cellStyle name="Normal - Style1 2" xfId="6017"/>
    <cellStyle name="Normal - Style1 2 2" xfId="6018"/>
    <cellStyle name="Normal - Style1 2 3" xfId="6019"/>
    <cellStyle name="Normal - Style1 3" xfId="6020"/>
    <cellStyle name="Normal - Style1 3 2" xfId="6021"/>
    <cellStyle name="Normal - Style1 3 3" xfId="6022"/>
    <cellStyle name="Normal - Style1 4" xfId="6023"/>
    <cellStyle name="Normal - Style1 5" xfId="6024"/>
    <cellStyle name="Normal - Style1 6" xfId="6025"/>
    <cellStyle name="Normal - Style1 7" xfId="6026"/>
    <cellStyle name="Normal - Style1 8" xfId="6027"/>
    <cellStyle name="Normal - Style1 9" xfId="6028"/>
    <cellStyle name="Normal - Style1_1. Финансовая отчетность" xfId="6029"/>
    <cellStyle name="Normal 1" xfId="6030"/>
    <cellStyle name="Normal 10" xfId="6031"/>
    <cellStyle name="Normal 10 2" xfId="6032"/>
    <cellStyle name="Normal 10 3" xfId="6033"/>
    <cellStyle name="Normal 10 4" xfId="6034"/>
    <cellStyle name="Normal 10 5" xfId="6035"/>
    <cellStyle name="Normal 10_4-1" xfId="6036"/>
    <cellStyle name="Normal 100" xfId="6037"/>
    <cellStyle name="Normal 11" xfId="6038"/>
    <cellStyle name="Normal 11 2" xfId="6039"/>
    <cellStyle name="Normal 11 2 10" xfId="6040"/>
    <cellStyle name="Normal 11 2 11" xfId="6041"/>
    <cellStyle name="Normal 11 2 12" xfId="6042"/>
    <cellStyle name="Normal 11 2 13" xfId="6043"/>
    <cellStyle name="Normal 11 2 14" xfId="6044"/>
    <cellStyle name="Normal 11 2 2" xfId="6045"/>
    <cellStyle name="Normal 11 2 2 10" xfId="6046"/>
    <cellStyle name="Normal 11 2 2 11" xfId="6047"/>
    <cellStyle name="Normal 11 2 2 12" xfId="6048"/>
    <cellStyle name="Normal 11 2 2 13" xfId="6049"/>
    <cellStyle name="Normal 11 2 2 2" xfId="6050"/>
    <cellStyle name="Normal 11 2 2 3" xfId="6051"/>
    <cellStyle name="Normal 11 2 2 4" xfId="6052"/>
    <cellStyle name="Normal 11 2 2 5" xfId="6053"/>
    <cellStyle name="Normal 11 2 2 6" xfId="6054"/>
    <cellStyle name="Normal 11 2 2 7" xfId="6055"/>
    <cellStyle name="Normal 11 2 2 8" xfId="6056"/>
    <cellStyle name="Normal 11 2 2 9" xfId="6057"/>
    <cellStyle name="Normal 11 2 3" xfId="6058"/>
    <cellStyle name="Normal 11 2 4" xfId="6059"/>
    <cellStyle name="Normal 11 2 5" xfId="6060"/>
    <cellStyle name="Normal 11 2 6" xfId="6061"/>
    <cellStyle name="Normal 11 2 7" xfId="6062"/>
    <cellStyle name="Normal 11 2 8" xfId="6063"/>
    <cellStyle name="Normal 11 2 9" xfId="6064"/>
    <cellStyle name="Normal 11 3" xfId="6065"/>
    <cellStyle name="Normal 11 3 2" xfId="6066"/>
    <cellStyle name="Normal 11 4" xfId="6067"/>
    <cellStyle name="Normal 11 5" xfId="6068"/>
    <cellStyle name="Normal 11 6" xfId="6069"/>
    <cellStyle name="Normal 11_A4.100_TS_Consolidation" xfId="6070"/>
    <cellStyle name="Normal 110" xfId="6071"/>
    <cellStyle name="Normal 12" xfId="6072"/>
    <cellStyle name="Normal 12 2" xfId="6073"/>
    <cellStyle name="Normal 12 2 10" xfId="6074"/>
    <cellStyle name="Normal 12 2 11" xfId="6075"/>
    <cellStyle name="Normal 12 2 12" xfId="6076"/>
    <cellStyle name="Normal 12 2 13" xfId="6077"/>
    <cellStyle name="Normal 12 2 14" xfId="6078"/>
    <cellStyle name="Normal 12 2 2" xfId="6079"/>
    <cellStyle name="Normal 12 2 2 10" xfId="6080"/>
    <cellStyle name="Normal 12 2 2 11" xfId="6081"/>
    <cellStyle name="Normal 12 2 2 12" xfId="6082"/>
    <cellStyle name="Normal 12 2 2 13" xfId="6083"/>
    <cellStyle name="Normal 12 2 2 2" xfId="6084"/>
    <cellStyle name="Normal 12 2 2 3" xfId="6085"/>
    <cellStyle name="Normal 12 2 2 4" xfId="6086"/>
    <cellStyle name="Normal 12 2 2 5" xfId="6087"/>
    <cellStyle name="Normal 12 2 2 6" xfId="6088"/>
    <cellStyle name="Normal 12 2 2 7" xfId="6089"/>
    <cellStyle name="Normal 12 2 2 8" xfId="6090"/>
    <cellStyle name="Normal 12 2 2 9" xfId="6091"/>
    <cellStyle name="Normal 12 2 3" xfId="6092"/>
    <cellStyle name="Normal 12 2 4" xfId="6093"/>
    <cellStyle name="Normal 12 2 5" xfId="6094"/>
    <cellStyle name="Normal 12 2 6" xfId="6095"/>
    <cellStyle name="Normal 12 2 7" xfId="6096"/>
    <cellStyle name="Normal 12 2 8" xfId="6097"/>
    <cellStyle name="Normal 12 2 9" xfId="6098"/>
    <cellStyle name="Normal 12 3" xfId="6099"/>
    <cellStyle name="Normal 12 4" xfId="6100"/>
    <cellStyle name="Normal 12 5" xfId="6101"/>
    <cellStyle name="Normal 12 6" xfId="6102"/>
    <cellStyle name="Normal 12_A4.100_TS_Consolidation" xfId="6103"/>
    <cellStyle name="Normal 13" xfId="6104"/>
    <cellStyle name="Normal 13 10" xfId="6105"/>
    <cellStyle name="Normal 13 11" xfId="6106"/>
    <cellStyle name="Normal 13 12" xfId="6107"/>
    <cellStyle name="Normal 13 13" xfId="6108"/>
    <cellStyle name="Normal 13 14" xfId="6109"/>
    <cellStyle name="Normal 13 15" xfId="6110"/>
    <cellStyle name="Normal 13 16" xfId="6111"/>
    <cellStyle name="Normal 13 17" xfId="6112"/>
    <cellStyle name="Normal 13 18" xfId="6113"/>
    <cellStyle name="Normal 13 19" xfId="6114"/>
    <cellStyle name="Normal 13 2" xfId="6115"/>
    <cellStyle name="Normal 13 2 10" xfId="6116"/>
    <cellStyle name="Normal 13 2 11" xfId="6117"/>
    <cellStyle name="Normal 13 2 12" xfId="6118"/>
    <cellStyle name="Normal 13 2 13" xfId="6119"/>
    <cellStyle name="Normal 13 2 14" xfId="6120"/>
    <cellStyle name="Normal 13 2 15" xfId="6121"/>
    <cellStyle name="Normal 13 2 2" xfId="6122"/>
    <cellStyle name="Normal 13 2 2 10" xfId="6123"/>
    <cellStyle name="Normal 13 2 2 11" xfId="6124"/>
    <cellStyle name="Normal 13 2 2 12" xfId="6125"/>
    <cellStyle name="Normal 13 2 2 13" xfId="6126"/>
    <cellStyle name="Normal 13 2 2 14" xfId="6127"/>
    <cellStyle name="Normal 13 2 2 2" xfId="6128"/>
    <cellStyle name="Normal 13 2 2 3" xfId="6129"/>
    <cellStyle name="Normal 13 2 2 4" xfId="6130"/>
    <cellStyle name="Normal 13 2 2 5" xfId="6131"/>
    <cellStyle name="Normal 13 2 2 6" xfId="6132"/>
    <cellStyle name="Normal 13 2 2 7" xfId="6133"/>
    <cellStyle name="Normal 13 2 2 8" xfId="6134"/>
    <cellStyle name="Normal 13 2 2 9" xfId="6135"/>
    <cellStyle name="Normal 13 2 2_A4.100_TS_Consolidation" xfId="6136"/>
    <cellStyle name="Normal 13 2 3" xfId="6137"/>
    <cellStyle name="Normal 13 2 4" xfId="6138"/>
    <cellStyle name="Normal 13 2 5" xfId="6139"/>
    <cellStyle name="Normal 13 2 6" xfId="6140"/>
    <cellStyle name="Normal 13 2 7" xfId="6141"/>
    <cellStyle name="Normal 13 2 8" xfId="6142"/>
    <cellStyle name="Normal 13 2 9" xfId="6143"/>
    <cellStyle name="Normal 13 2_A4.100_TS_Consolidation" xfId="6144"/>
    <cellStyle name="Normal 13 20" xfId="6145"/>
    <cellStyle name="Normal 13 3" xfId="6146"/>
    <cellStyle name="Normal 13 3 10" xfId="6147"/>
    <cellStyle name="Normal 13 3 11" xfId="6148"/>
    <cellStyle name="Normal 13 3 12" xfId="6149"/>
    <cellStyle name="Normal 13 3 13" xfId="6150"/>
    <cellStyle name="Normal 13 3 14" xfId="6151"/>
    <cellStyle name="Normal 13 3 2" xfId="6152"/>
    <cellStyle name="Normal 13 3 3" xfId="6153"/>
    <cellStyle name="Normal 13 3 4" xfId="6154"/>
    <cellStyle name="Normal 13 3 5" xfId="6155"/>
    <cellStyle name="Normal 13 3 6" xfId="6156"/>
    <cellStyle name="Normal 13 3 7" xfId="6157"/>
    <cellStyle name="Normal 13 3 8" xfId="6158"/>
    <cellStyle name="Normal 13 3 9" xfId="6159"/>
    <cellStyle name="Normal 13 3_A4.100_TS_Consolidation" xfId="6160"/>
    <cellStyle name="Normal 13 4" xfId="6161"/>
    <cellStyle name="Normal 13 5" xfId="6162"/>
    <cellStyle name="Normal 13 6" xfId="6163"/>
    <cellStyle name="Normal 13 7" xfId="6164"/>
    <cellStyle name="Normal 13 8" xfId="6165"/>
    <cellStyle name="Normal 13 9" xfId="6166"/>
    <cellStyle name="Normal 13_A4.100_TS_Consolidation" xfId="6167"/>
    <cellStyle name="Normal 14" xfId="6168"/>
    <cellStyle name="Normal 14 10" xfId="6169"/>
    <cellStyle name="Normal 14 11" xfId="6170"/>
    <cellStyle name="Normal 14 12" xfId="6171"/>
    <cellStyle name="Normal 14 13" xfId="6172"/>
    <cellStyle name="Normal 14 14" xfId="6173"/>
    <cellStyle name="Normal 14 15" xfId="6174"/>
    <cellStyle name="Normal 14 16" xfId="6175"/>
    <cellStyle name="Normal 14 17" xfId="6176"/>
    <cellStyle name="Normal 14 2" xfId="6177"/>
    <cellStyle name="Normal 14 2 10" xfId="6178"/>
    <cellStyle name="Normal 14 2 11" xfId="6179"/>
    <cellStyle name="Normal 14 2 12" xfId="6180"/>
    <cellStyle name="Normal 14 2 13" xfId="6181"/>
    <cellStyle name="Normal 14 2 14" xfId="6182"/>
    <cellStyle name="Normal 14 2 15" xfId="6183"/>
    <cellStyle name="Normal 14 2 2" xfId="6184"/>
    <cellStyle name="Normal 14 2 2 2" xfId="6185"/>
    <cellStyle name="Normal 14 2 2_A4.100_TS_Consolidation" xfId="6186"/>
    <cellStyle name="Normal 14 2 3" xfId="6187"/>
    <cellStyle name="Normal 14 2 4" xfId="6188"/>
    <cellStyle name="Normal 14 2 5" xfId="6189"/>
    <cellStyle name="Normal 14 2 6" xfId="6190"/>
    <cellStyle name="Normal 14 2 7" xfId="6191"/>
    <cellStyle name="Normal 14 2 8" xfId="6192"/>
    <cellStyle name="Normal 14 2 9" xfId="6193"/>
    <cellStyle name="Normal 14 2_A4.100_TS_Consolidation" xfId="6194"/>
    <cellStyle name="Normal 14 3" xfId="6195"/>
    <cellStyle name="Normal 14 3 10" xfId="6196"/>
    <cellStyle name="Normal 14 3 11" xfId="6197"/>
    <cellStyle name="Normal 14 3 12" xfId="6198"/>
    <cellStyle name="Normal 14 3 13" xfId="6199"/>
    <cellStyle name="Normal 14 3 14" xfId="6200"/>
    <cellStyle name="Normal 14 3 2" xfId="6201"/>
    <cellStyle name="Normal 14 3 3" xfId="6202"/>
    <cellStyle name="Normal 14 3 4" xfId="6203"/>
    <cellStyle name="Normal 14 3 5" xfId="6204"/>
    <cellStyle name="Normal 14 3 6" xfId="6205"/>
    <cellStyle name="Normal 14 3 7" xfId="6206"/>
    <cellStyle name="Normal 14 3 8" xfId="6207"/>
    <cellStyle name="Normal 14 3 9" xfId="6208"/>
    <cellStyle name="Normal 14 3_A4.100_TS_Consolidation" xfId="6209"/>
    <cellStyle name="Normal 14 4" xfId="6210"/>
    <cellStyle name="Normal 14 5" xfId="6211"/>
    <cellStyle name="Normal 14 6" xfId="6212"/>
    <cellStyle name="Normal 14 7" xfId="6213"/>
    <cellStyle name="Normal 14 8" xfId="6214"/>
    <cellStyle name="Normal 14 9" xfId="6215"/>
    <cellStyle name="Normal 14_A4.100_TS_Consolidation" xfId="6216"/>
    <cellStyle name="Normal 15" xfId="6217"/>
    <cellStyle name="Normal 15 10" xfId="6218"/>
    <cellStyle name="Normal 15 11" xfId="6219"/>
    <cellStyle name="Normal 15 12" xfId="6220"/>
    <cellStyle name="Normal 15 13" xfId="6221"/>
    <cellStyle name="Normal 15 14" xfId="6222"/>
    <cellStyle name="Normal 15 15" xfId="6223"/>
    <cellStyle name="Normal 15 16" xfId="6224"/>
    <cellStyle name="Normal 15 17" xfId="6225"/>
    <cellStyle name="Normal 15 2" xfId="6226"/>
    <cellStyle name="Normal 15 2 10" xfId="6227"/>
    <cellStyle name="Normal 15 2 11" xfId="6228"/>
    <cellStyle name="Normal 15 2 12" xfId="6229"/>
    <cellStyle name="Normal 15 2 13" xfId="6230"/>
    <cellStyle name="Normal 15 2 14" xfId="6231"/>
    <cellStyle name="Normal 15 2 15" xfId="6232"/>
    <cellStyle name="Normal 15 2 2" xfId="6233"/>
    <cellStyle name="Normal 15 2 2 10" xfId="6234"/>
    <cellStyle name="Normal 15 2 2 11" xfId="6235"/>
    <cellStyle name="Normal 15 2 2 12" xfId="6236"/>
    <cellStyle name="Normal 15 2 2 13" xfId="6237"/>
    <cellStyle name="Normal 15 2 2 14" xfId="6238"/>
    <cellStyle name="Normal 15 2 2 2" xfId="6239"/>
    <cellStyle name="Normal 15 2 2 3" xfId="6240"/>
    <cellStyle name="Normal 15 2 2 4" xfId="6241"/>
    <cellStyle name="Normal 15 2 2 5" xfId="6242"/>
    <cellStyle name="Normal 15 2 2 6" xfId="6243"/>
    <cellStyle name="Normal 15 2 2 7" xfId="6244"/>
    <cellStyle name="Normal 15 2 2 8" xfId="6245"/>
    <cellStyle name="Normal 15 2 2 9" xfId="6246"/>
    <cellStyle name="Normal 15 2 2_A4.100_TS_Consolidation" xfId="6247"/>
    <cellStyle name="Normal 15 2 3" xfId="6248"/>
    <cellStyle name="Normal 15 2 4" xfId="6249"/>
    <cellStyle name="Normal 15 2 5" xfId="6250"/>
    <cellStyle name="Normal 15 2 6" xfId="6251"/>
    <cellStyle name="Normal 15 2 7" xfId="6252"/>
    <cellStyle name="Normal 15 2 8" xfId="6253"/>
    <cellStyle name="Normal 15 2 9" xfId="6254"/>
    <cellStyle name="Normal 15 2_A4.100_TS_Consolidation" xfId="6255"/>
    <cellStyle name="Normal 15 3" xfId="6256"/>
    <cellStyle name="Normal 15 3 10" xfId="6257"/>
    <cellStyle name="Normal 15 3 11" xfId="6258"/>
    <cellStyle name="Normal 15 3 12" xfId="6259"/>
    <cellStyle name="Normal 15 3 13" xfId="6260"/>
    <cellStyle name="Normal 15 3 14" xfId="6261"/>
    <cellStyle name="Normal 15 3 2" xfId="6262"/>
    <cellStyle name="Normal 15 3 3" xfId="6263"/>
    <cellStyle name="Normal 15 3 4" xfId="6264"/>
    <cellStyle name="Normal 15 3 5" xfId="6265"/>
    <cellStyle name="Normal 15 3 6" xfId="6266"/>
    <cellStyle name="Normal 15 3 7" xfId="6267"/>
    <cellStyle name="Normal 15 3 8" xfId="6268"/>
    <cellStyle name="Normal 15 3 9" xfId="6269"/>
    <cellStyle name="Normal 15 3_A4.100_TS_Consolidation" xfId="6270"/>
    <cellStyle name="Normal 15 4" xfId="6271"/>
    <cellStyle name="Normal 15 5" xfId="6272"/>
    <cellStyle name="Normal 15 6" xfId="6273"/>
    <cellStyle name="Normal 15 7" xfId="6274"/>
    <cellStyle name="Normal 15 8" xfId="6275"/>
    <cellStyle name="Normal 15 9" xfId="6276"/>
    <cellStyle name="Normal 15_A4.100_TS_Consolidation" xfId="6277"/>
    <cellStyle name="Normal 16" xfId="6278"/>
    <cellStyle name="Normal 16 10" xfId="6279"/>
    <cellStyle name="Normal 16 11" xfId="6280"/>
    <cellStyle name="Normal 16 12" xfId="6281"/>
    <cellStyle name="Normal 16 13" xfId="6282"/>
    <cellStyle name="Normal 16 14" xfId="6283"/>
    <cellStyle name="Normal 16 15" xfId="6284"/>
    <cellStyle name="Normal 16 16" xfId="6285"/>
    <cellStyle name="Normal 16 17" xfId="6286"/>
    <cellStyle name="Normal 16 2" xfId="6287"/>
    <cellStyle name="Normal 16 2 10" xfId="6288"/>
    <cellStyle name="Normal 16 2 11" xfId="6289"/>
    <cellStyle name="Normal 16 2 12" xfId="6290"/>
    <cellStyle name="Normal 16 2 13" xfId="6291"/>
    <cellStyle name="Normal 16 2 14" xfId="6292"/>
    <cellStyle name="Normal 16 2 15" xfId="6293"/>
    <cellStyle name="Normal 16 2 2" xfId="6294"/>
    <cellStyle name="Normal 16 2 2 2" xfId="6295"/>
    <cellStyle name="Normal 16 2 2_A4.100_TS_Consolidation" xfId="6296"/>
    <cellStyle name="Normal 16 2 3" xfId="6297"/>
    <cellStyle name="Normal 16 2 4" xfId="6298"/>
    <cellStyle name="Normal 16 2 5" xfId="6299"/>
    <cellStyle name="Normal 16 2 6" xfId="6300"/>
    <cellStyle name="Normal 16 2 7" xfId="6301"/>
    <cellStyle name="Normal 16 2 8" xfId="6302"/>
    <cellStyle name="Normal 16 2 9" xfId="6303"/>
    <cellStyle name="Normal 16 2_A4.100_TS_Consolidation" xfId="6304"/>
    <cellStyle name="Normal 16 3" xfId="6305"/>
    <cellStyle name="Normal 16 3 2" xfId="6306"/>
    <cellStyle name="Normal 16 3_A4.100_TS_Consolidation" xfId="6307"/>
    <cellStyle name="Normal 16 4" xfId="6308"/>
    <cellStyle name="Normal 16 5" xfId="6309"/>
    <cellStyle name="Normal 16 6" xfId="6310"/>
    <cellStyle name="Normal 16 7" xfId="6311"/>
    <cellStyle name="Normal 16 8" xfId="6312"/>
    <cellStyle name="Normal 16 9" xfId="6313"/>
    <cellStyle name="Normal 16_A4.100_TS_Consolidation" xfId="6314"/>
    <cellStyle name="Normal 17" xfId="6315"/>
    <cellStyle name="Normal 17 2" xfId="6316"/>
    <cellStyle name="Normal 17 2 2" xfId="6317"/>
    <cellStyle name="Normal 17 2 2 2" xfId="6318"/>
    <cellStyle name="Normal 17 2 2_A4.100_TS_Consolidation" xfId="6319"/>
    <cellStyle name="Normal 17 2 3" xfId="6320"/>
    <cellStyle name="Normal 17 2_A4.100_TS_Consolidation" xfId="6321"/>
    <cellStyle name="Normal 17 3" xfId="6322"/>
    <cellStyle name="Normal 17 3 2" xfId="6323"/>
    <cellStyle name="Normal 17 3_A4.100_TS_Consolidation" xfId="6324"/>
    <cellStyle name="Normal 17 4" xfId="6325"/>
    <cellStyle name="Normal 17 5" xfId="6326"/>
    <cellStyle name="Normal 17_A4.100_TS_Consolidation" xfId="6327"/>
    <cellStyle name="Normal 18" xfId="6328"/>
    <cellStyle name="Normal 18 2" xfId="6329"/>
    <cellStyle name="Normal 18 2 10" xfId="6330"/>
    <cellStyle name="Normal 18 2 11" xfId="6331"/>
    <cellStyle name="Normal 18 2 12" xfId="6332"/>
    <cellStyle name="Normal 18 2 13" xfId="6333"/>
    <cellStyle name="Normal 18 2 14" xfId="6334"/>
    <cellStyle name="Normal 18 2 15" xfId="6335"/>
    <cellStyle name="Normal 18 2 2" xfId="6336"/>
    <cellStyle name="Normal 18 2 2 10" xfId="6337"/>
    <cellStyle name="Normal 18 2 2 11" xfId="6338"/>
    <cellStyle name="Normal 18 2 2 12" xfId="6339"/>
    <cellStyle name="Normal 18 2 2 13" xfId="6340"/>
    <cellStyle name="Normal 18 2 2 14" xfId="6341"/>
    <cellStyle name="Normal 18 2 2 15" xfId="6342"/>
    <cellStyle name="Normal 18 2 2 2" xfId="6343"/>
    <cellStyle name="Normal 18 2 2 3" xfId="6344"/>
    <cellStyle name="Normal 18 2 2 4" xfId="6345"/>
    <cellStyle name="Normal 18 2 2 5" xfId="6346"/>
    <cellStyle name="Normal 18 2 2 6" xfId="6347"/>
    <cellStyle name="Normal 18 2 2 7" xfId="6348"/>
    <cellStyle name="Normal 18 2 2 8" xfId="6349"/>
    <cellStyle name="Normal 18 2 2 9" xfId="6350"/>
    <cellStyle name="Normal 18 2 2_A4.100_TS_Consolidation" xfId="6351"/>
    <cellStyle name="Normal 18 2 3" xfId="6352"/>
    <cellStyle name="Normal 18 2 4" xfId="6353"/>
    <cellStyle name="Normal 18 2 5" xfId="6354"/>
    <cellStyle name="Normal 18 2 6" xfId="6355"/>
    <cellStyle name="Normal 18 2 7" xfId="6356"/>
    <cellStyle name="Normal 18 2 8" xfId="6357"/>
    <cellStyle name="Normal 18 2 9" xfId="6358"/>
    <cellStyle name="Normal 18 2_A4.100_TS_Consolidation" xfId="6359"/>
    <cellStyle name="Normal 18 3" xfId="6360"/>
    <cellStyle name="Normal 18 3 2" xfId="6361"/>
    <cellStyle name="Normal 18 3 2 2" xfId="6362"/>
    <cellStyle name="Normal 18 3 2_A4.100_TS_Consolidation" xfId="6363"/>
    <cellStyle name="Normal 18 3 3" xfId="6364"/>
    <cellStyle name="Normal 18 3_A4.100_TS_Consolidation" xfId="6365"/>
    <cellStyle name="Normal 18 4" xfId="6366"/>
    <cellStyle name="Normal 18 5" xfId="6367"/>
    <cellStyle name="Normal 18 6" xfId="2"/>
    <cellStyle name="Normal 18 6 2" xfId="6368"/>
    <cellStyle name="Normal 18 6 3" xfId="6369"/>
    <cellStyle name="Normal 18 6_A4.100_TS_Consolidation" xfId="6370"/>
    <cellStyle name="Normal 18 7" xfId="6371"/>
    <cellStyle name="Normal 18_A4.100_TS_Consolidation" xfId="6372"/>
    <cellStyle name="Normal 19" xfId="6373"/>
    <cellStyle name="Normal 19 2" xfId="6374"/>
    <cellStyle name="Normal 19 2 10" xfId="6375"/>
    <cellStyle name="Normal 19 2 11" xfId="6376"/>
    <cellStyle name="Normal 19 2 12" xfId="6377"/>
    <cellStyle name="Normal 19 2 13" xfId="6378"/>
    <cellStyle name="Normal 19 2 14" xfId="6379"/>
    <cellStyle name="Normal 19 2 15" xfId="6380"/>
    <cellStyle name="Normal 19 2 2" xfId="6381"/>
    <cellStyle name="Normal 19 2 2 10" xfId="6382"/>
    <cellStyle name="Normal 19 2 2 11" xfId="6383"/>
    <cellStyle name="Normal 19 2 2 12" xfId="6384"/>
    <cellStyle name="Normal 19 2 2 13" xfId="6385"/>
    <cellStyle name="Normal 19 2 2 14" xfId="6386"/>
    <cellStyle name="Normal 19 2 2 2" xfId="6387"/>
    <cellStyle name="Normal 19 2 2 3" xfId="6388"/>
    <cellStyle name="Normal 19 2 2 4" xfId="6389"/>
    <cellStyle name="Normal 19 2 2 5" xfId="6390"/>
    <cellStyle name="Normal 19 2 2 6" xfId="6391"/>
    <cellStyle name="Normal 19 2 2 7" xfId="6392"/>
    <cellStyle name="Normal 19 2 2 8" xfId="6393"/>
    <cellStyle name="Normal 19 2 2 9" xfId="6394"/>
    <cellStyle name="Normal 19 2 2_A4.100_TS_Consolidation" xfId="6395"/>
    <cellStyle name="Normal 19 2 3" xfId="6396"/>
    <cellStyle name="Normal 19 2 4" xfId="6397"/>
    <cellStyle name="Normal 19 2 5" xfId="6398"/>
    <cellStyle name="Normal 19 2 6" xfId="6399"/>
    <cellStyle name="Normal 19 2 7" xfId="6400"/>
    <cellStyle name="Normal 19 2 8" xfId="6401"/>
    <cellStyle name="Normal 19 2 9" xfId="6402"/>
    <cellStyle name="Normal 19 2_A4.100_TS_Consolidation" xfId="6403"/>
    <cellStyle name="Normal 19 3" xfId="6404"/>
    <cellStyle name="Normal 19 3 2" xfId="6405"/>
    <cellStyle name="Normal 19 3_A4.100_TS_Consolidation" xfId="6406"/>
    <cellStyle name="Normal 19 4" xfId="6407"/>
    <cellStyle name="Normal 19 5" xfId="6408"/>
    <cellStyle name="Normal 19_A4.100_TS_Consolidation" xfId="6409"/>
    <cellStyle name="Normal 2" xfId="6410"/>
    <cellStyle name="Normal 2 10" xfId="6411"/>
    <cellStyle name="Normal 2 10 2" xfId="6412"/>
    <cellStyle name="Normal 2 10 3" xfId="6413"/>
    <cellStyle name="Normal 2 11" xfId="6414"/>
    <cellStyle name="Normal 2 12" xfId="6415"/>
    <cellStyle name="Normal 2 13" xfId="6416"/>
    <cellStyle name="Normal 2 14" xfId="6417"/>
    <cellStyle name="Normal 2 15" xfId="6418"/>
    <cellStyle name="Normal 2 16" xfId="6419"/>
    <cellStyle name="Normal 2 17" xfId="6420"/>
    <cellStyle name="Normal 2 18" xfId="6421"/>
    <cellStyle name="Normal 2 19" xfId="6422"/>
    <cellStyle name="Normal 2 19 10" xfId="6423"/>
    <cellStyle name="Normal 2 19 11" xfId="6424"/>
    <cellStyle name="Normal 2 19 12" xfId="6425"/>
    <cellStyle name="Normal 2 19 13" xfId="6426"/>
    <cellStyle name="Normal 2 19 2" xfId="6427"/>
    <cellStyle name="Normal 2 19 3" xfId="6428"/>
    <cellStyle name="Normal 2 19 4" xfId="6429"/>
    <cellStyle name="Normal 2 19 5" xfId="6430"/>
    <cellStyle name="Normal 2 19 6" xfId="6431"/>
    <cellStyle name="Normal 2 19 7" xfId="6432"/>
    <cellStyle name="Normal 2 19 8" xfId="6433"/>
    <cellStyle name="Normal 2 19 9" xfId="6434"/>
    <cellStyle name="Normal 2 2" xfId="6435"/>
    <cellStyle name="Normal 2 2 10" xfId="6436"/>
    <cellStyle name="Normal 2 2 11" xfId="6437"/>
    <cellStyle name="Normal 2 2 12" xfId="6438"/>
    <cellStyle name="Normal 2 2 13" xfId="6439"/>
    <cellStyle name="Normal 2 2 14" xfId="6440"/>
    <cellStyle name="Normal 2 2 15" xfId="6441"/>
    <cellStyle name="Normal 2 2 16" xfId="6442"/>
    <cellStyle name="Normal 2 2 17" xfId="6443"/>
    <cellStyle name="Normal 2 2 18" xfId="6444"/>
    <cellStyle name="Normal 2 2 19" xfId="6445"/>
    <cellStyle name="Normal 2 2 2" xfId="3"/>
    <cellStyle name="Normal 2 2 2 10" xfId="6446"/>
    <cellStyle name="Normal 2 2 2 11" xfId="6447"/>
    <cellStyle name="Normal 2 2 2 12" xfId="6448"/>
    <cellStyle name="Normal 2 2 2 13" xfId="6449"/>
    <cellStyle name="Normal 2 2 2 14" xfId="6450"/>
    <cellStyle name="Normal 2 2 2 2" xfId="6451"/>
    <cellStyle name="Normal 2 2 2 2 2" xfId="6452"/>
    <cellStyle name="Normal 2 2 2 3" xfId="6453"/>
    <cellStyle name="Normal 2 2 2 4" xfId="6454"/>
    <cellStyle name="Normal 2 2 2 5" xfId="6455"/>
    <cellStyle name="Normal 2 2 2 6" xfId="6456"/>
    <cellStyle name="Normal 2 2 2 7" xfId="6457"/>
    <cellStyle name="Normal 2 2 2 8" xfId="6458"/>
    <cellStyle name="Normal 2 2 2 9" xfId="6459"/>
    <cellStyle name="Normal 2 2 3" xfId="6460"/>
    <cellStyle name="Normal 2 2 3 2" xfId="6461"/>
    <cellStyle name="Normal 2 2 3 3" xfId="6462"/>
    <cellStyle name="Normal 2 2 4" xfId="6463"/>
    <cellStyle name="Normal 2 2 4 10" xfId="6464"/>
    <cellStyle name="Normal 2 2 4 11" xfId="6465"/>
    <cellStyle name="Normal 2 2 4 12" xfId="6466"/>
    <cellStyle name="Normal 2 2 4 13" xfId="6467"/>
    <cellStyle name="Normal 2 2 4 14" xfId="6468"/>
    <cellStyle name="Normal 2 2 4 2" xfId="6469"/>
    <cellStyle name="Normal 2 2 4 2 10" xfId="6470"/>
    <cellStyle name="Normal 2 2 4 2 11" xfId="6471"/>
    <cellStyle name="Normal 2 2 4 2 12" xfId="6472"/>
    <cellStyle name="Normal 2 2 4 2 13" xfId="6473"/>
    <cellStyle name="Normal 2 2 4 2 2" xfId="6474"/>
    <cellStyle name="Normal 2 2 4 2 3" xfId="6475"/>
    <cellStyle name="Normal 2 2 4 2 4" xfId="6476"/>
    <cellStyle name="Normal 2 2 4 2 5" xfId="6477"/>
    <cellStyle name="Normal 2 2 4 2 6" xfId="6478"/>
    <cellStyle name="Normal 2 2 4 2 7" xfId="6479"/>
    <cellStyle name="Normal 2 2 4 2 8" xfId="6480"/>
    <cellStyle name="Normal 2 2 4 2 9" xfId="6481"/>
    <cellStyle name="Normal 2 2 4 3" xfId="6482"/>
    <cellStyle name="Normal 2 2 4 4" xfId="6483"/>
    <cellStyle name="Normal 2 2 4 5" xfId="6484"/>
    <cellStyle name="Normal 2 2 4 6" xfId="6485"/>
    <cellStyle name="Normal 2 2 4 7" xfId="6486"/>
    <cellStyle name="Normal 2 2 4 8" xfId="6487"/>
    <cellStyle name="Normal 2 2 4 9" xfId="6488"/>
    <cellStyle name="Normal 2 2 5" xfId="6489"/>
    <cellStyle name="Normal 2 2 6" xfId="6490"/>
    <cellStyle name="Normal 2 2 7" xfId="6491"/>
    <cellStyle name="Normal 2 2 8" xfId="6492"/>
    <cellStyle name="Normal 2 2 9" xfId="6493"/>
    <cellStyle name="Normal 2 20" xfId="6494"/>
    <cellStyle name="Normal 2 20 10" xfId="6495"/>
    <cellStyle name="Normal 2 20 11" xfId="6496"/>
    <cellStyle name="Normal 2 20 12" xfId="6497"/>
    <cellStyle name="Normal 2 20 13" xfId="6498"/>
    <cellStyle name="Normal 2 20 2" xfId="6499"/>
    <cellStyle name="Normal 2 20 3" xfId="6500"/>
    <cellStyle name="Normal 2 20 4" xfId="6501"/>
    <cellStyle name="Normal 2 20 5" xfId="6502"/>
    <cellStyle name="Normal 2 20 6" xfId="6503"/>
    <cellStyle name="Normal 2 20 7" xfId="6504"/>
    <cellStyle name="Normal 2 20 8" xfId="6505"/>
    <cellStyle name="Normal 2 20 9" xfId="6506"/>
    <cellStyle name="Normal 2 21" xfId="6507"/>
    <cellStyle name="Normal 2 22" xfId="6508"/>
    <cellStyle name="Normal 2 22 2" xfId="6509"/>
    <cellStyle name="Normal 2 22 3" xfId="6510"/>
    <cellStyle name="Normal 2 22_COS" xfId="6511"/>
    <cellStyle name="Normal 2 23" xfId="6512"/>
    <cellStyle name="Normal 2 24" xfId="6513"/>
    <cellStyle name="Normal 2 25" xfId="6514"/>
    <cellStyle name="Normal 2 26" xfId="6515"/>
    <cellStyle name="Normal 2 27" xfId="6516"/>
    <cellStyle name="Normal 2 28" xfId="6517"/>
    <cellStyle name="Normal 2 29" xfId="6518"/>
    <cellStyle name="Normal 2 3" xfId="6519"/>
    <cellStyle name="Normal 2 3 2" xfId="6520"/>
    <cellStyle name="Normal 2 3 3" xfId="6521"/>
    <cellStyle name="Normal 2 3 4" xfId="6522"/>
    <cellStyle name="Normal 2 3 5" xfId="6523"/>
    <cellStyle name="Normal 2 4" xfId="6524"/>
    <cellStyle name="Normal 2 4 2" xfId="6525"/>
    <cellStyle name="Normal 2 4 2 2" xfId="6526"/>
    <cellStyle name="Normal 2 4 2 3" xfId="6527"/>
    <cellStyle name="Normal 2 4 3" xfId="6528"/>
    <cellStyle name="Normal 2 4 4" xfId="6529"/>
    <cellStyle name="Normal 2 4 5" xfId="6530"/>
    <cellStyle name="Normal 2 4_Расходы" xfId="6531"/>
    <cellStyle name="Normal 2 5" xfId="6532"/>
    <cellStyle name="Normal 2 5 2" xfId="6533"/>
    <cellStyle name="Normal 2 5 3" xfId="6534"/>
    <cellStyle name="Normal 2 5 4" xfId="6535"/>
    <cellStyle name="Normal 2 5 5" xfId="6536"/>
    <cellStyle name="Normal 2 6" xfId="6537"/>
    <cellStyle name="Normal 2 6 2" xfId="6538"/>
    <cellStyle name="Normal 2 6 3" xfId="6539"/>
    <cellStyle name="Normal 2 6 4" xfId="6540"/>
    <cellStyle name="Normal 2 6 5" xfId="6541"/>
    <cellStyle name="Normal 2 7" xfId="6542"/>
    <cellStyle name="Normal 2 7 2" xfId="6543"/>
    <cellStyle name="Normal 2 7 3" xfId="6544"/>
    <cellStyle name="Normal 2 7 4" xfId="6545"/>
    <cellStyle name="Normal 2 7 5" xfId="6546"/>
    <cellStyle name="Normal 2 8" xfId="6547"/>
    <cellStyle name="Normal 2 8 2" xfId="6548"/>
    <cellStyle name="Normal 2 8 3" xfId="6549"/>
    <cellStyle name="Normal 2 8 4" xfId="6550"/>
    <cellStyle name="Normal 2 8 5" xfId="6551"/>
    <cellStyle name="Normal 2 9" xfId="6552"/>
    <cellStyle name="Normal 2 9 2" xfId="6553"/>
    <cellStyle name="Normal 2 9 3" xfId="6554"/>
    <cellStyle name="Normal 2 9 4" xfId="6555"/>
    <cellStyle name="Normal 2 9 5" xfId="6556"/>
    <cellStyle name="Normal 2_A2.100 - Prelim cons. OAR" xfId="6557"/>
    <cellStyle name="Normal 20" xfId="6558"/>
    <cellStyle name="Normal 20 2" xfId="6559"/>
    <cellStyle name="Normal 20 2 10" xfId="6560"/>
    <cellStyle name="Normal 20 2 11" xfId="6561"/>
    <cellStyle name="Normal 20 2 12" xfId="6562"/>
    <cellStyle name="Normal 20 2 13" xfId="6563"/>
    <cellStyle name="Normal 20 2 14" xfId="6564"/>
    <cellStyle name="Normal 20 2 15" xfId="6565"/>
    <cellStyle name="Normal 20 2 2" xfId="6566"/>
    <cellStyle name="Normal 20 2 2 10" xfId="6567"/>
    <cellStyle name="Normal 20 2 2 11" xfId="6568"/>
    <cellStyle name="Normal 20 2 2 12" xfId="6569"/>
    <cellStyle name="Normal 20 2 2 13" xfId="6570"/>
    <cellStyle name="Normal 20 2 2 14" xfId="6571"/>
    <cellStyle name="Normal 20 2 2 2" xfId="6572"/>
    <cellStyle name="Normal 20 2 2 3" xfId="6573"/>
    <cellStyle name="Normal 20 2 2 4" xfId="6574"/>
    <cellStyle name="Normal 20 2 2 5" xfId="6575"/>
    <cellStyle name="Normal 20 2 2 6" xfId="6576"/>
    <cellStyle name="Normal 20 2 2 7" xfId="6577"/>
    <cellStyle name="Normal 20 2 2 8" xfId="6578"/>
    <cellStyle name="Normal 20 2 2 9" xfId="6579"/>
    <cellStyle name="Normal 20 2 2_A4.100_TS_Consolidation" xfId="6580"/>
    <cellStyle name="Normal 20 2 3" xfId="6581"/>
    <cellStyle name="Normal 20 2 4" xfId="6582"/>
    <cellStyle name="Normal 20 2 5" xfId="6583"/>
    <cellStyle name="Normal 20 2 6" xfId="6584"/>
    <cellStyle name="Normal 20 2 7" xfId="6585"/>
    <cellStyle name="Normal 20 2 8" xfId="6586"/>
    <cellStyle name="Normal 20 2 9" xfId="6587"/>
    <cellStyle name="Normal 20 2_A4.100_TS_Consolidation" xfId="6588"/>
    <cellStyle name="Normal 20 3" xfId="6589"/>
    <cellStyle name="Normal 20 3 2" xfId="6590"/>
    <cellStyle name="Normal 20 3_A4.100_TS_Consolidation" xfId="6591"/>
    <cellStyle name="Normal 20 4" xfId="6592"/>
    <cellStyle name="Normal 20 5" xfId="6593"/>
    <cellStyle name="Normal 20_A4.100_TS_Consolidation" xfId="6594"/>
    <cellStyle name="Normal 21" xfId="6595"/>
    <cellStyle name="Normal 21 2" xfId="6596"/>
    <cellStyle name="Normal 21 2 10" xfId="6597"/>
    <cellStyle name="Normal 21 2 11" xfId="6598"/>
    <cellStyle name="Normal 21 2 12" xfId="6599"/>
    <cellStyle name="Normal 21 2 13" xfId="6600"/>
    <cellStyle name="Normal 21 2 14" xfId="6601"/>
    <cellStyle name="Normal 21 2 15" xfId="6602"/>
    <cellStyle name="Normal 21 2 2" xfId="6603"/>
    <cellStyle name="Normal 21 2 2 10" xfId="6604"/>
    <cellStyle name="Normal 21 2 2 11" xfId="6605"/>
    <cellStyle name="Normal 21 2 2 12" xfId="6606"/>
    <cellStyle name="Normal 21 2 2 13" xfId="6607"/>
    <cellStyle name="Normal 21 2 2 14" xfId="6608"/>
    <cellStyle name="Normal 21 2 2 2" xfId="6609"/>
    <cellStyle name="Normal 21 2 2 3" xfId="6610"/>
    <cellStyle name="Normal 21 2 2 4" xfId="6611"/>
    <cellStyle name="Normal 21 2 2 5" xfId="6612"/>
    <cellStyle name="Normal 21 2 2 6" xfId="6613"/>
    <cellStyle name="Normal 21 2 2 7" xfId="6614"/>
    <cellStyle name="Normal 21 2 2 8" xfId="6615"/>
    <cellStyle name="Normal 21 2 2 9" xfId="6616"/>
    <cellStyle name="Normal 21 2 2_A4.100_TS_Consolidation" xfId="6617"/>
    <cellStyle name="Normal 21 2 3" xfId="6618"/>
    <cellStyle name="Normal 21 2 4" xfId="6619"/>
    <cellStyle name="Normal 21 2 5" xfId="6620"/>
    <cellStyle name="Normal 21 2 6" xfId="6621"/>
    <cellStyle name="Normal 21 2 7" xfId="6622"/>
    <cellStyle name="Normal 21 2 8" xfId="6623"/>
    <cellStyle name="Normal 21 2 9" xfId="6624"/>
    <cellStyle name="Normal 21 2_A4.100_TS_Consolidation" xfId="6625"/>
    <cellStyle name="Normal 21 3" xfId="6626"/>
    <cellStyle name="Normal 21 3 2" xfId="6627"/>
    <cellStyle name="Normal 21 3 2 2" xfId="6628"/>
    <cellStyle name="Normal 21 3 2_A4.100_TS_Consolidation" xfId="6629"/>
    <cellStyle name="Normal 21 3 3" xfId="6630"/>
    <cellStyle name="Normal 21 3_A4.100_TS_Consolidation" xfId="6631"/>
    <cellStyle name="Normal 21 4" xfId="6632"/>
    <cellStyle name="Normal 21 5" xfId="6633"/>
    <cellStyle name="Normal 21 5 2" xfId="6634"/>
    <cellStyle name="Normal 21 5_A4.100_TS_Consolidation" xfId="6635"/>
    <cellStyle name="Normal 21 6" xfId="6636"/>
    <cellStyle name="Normal 21 7" xfId="6637"/>
    <cellStyle name="Normal 21 8" xfId="6638"/>
    <cellStyle name="Normal 21_A4.100_TS_Consolidation" xfId="6639"/>
    <cellStyle name="Normal 22" xfId="6640"/>
    <cellStyle name="Normal 22 2" xfId="6641"/>
    <cellStyle name="Normal 22 2 10" xfId="6642"/>
    <cellStyle name="Normal 22 2 11" xfId="6643"/>
    <cellStyle name="Normal 22 2 12" xfId="6644"/>
    <cellStyle name="Normal 22 2 13" xfId="6645"/>
    <cellStyle name="Normal 22 2 14" xfId="6646"/>
    <cellStyle name="Normal 22 2 15" xfId="6647"/>
    <cellStyle name="Normal 22 2 2" xfId="6648"/>
    <cellStyle name="Normal 22 2 2 10" xfId="6649"/>
    <cellStyle name="Normal 22 2 2 11" xfId="6650"/>
    <cellStyle name="Normal 22 2 2 12" xfId="6651"/>
    <cellStyle name="Normal 22 2 2 13" xfId="6652"/>
    <cellStyle name="Normal 22 2 2 14" xfId="6653"/>
    <cellStyle name="Normal 22 2 2 2" xfId="6654"/>
    <cellStyle name="Normal 22 2 2 3" xfId="6655"/>
    <cellStyle name="Normal 22 2 2 4" xfId="6656"/>
    <cellStyle name="Normal 22 2 2 5" xfId="6657"/>
    <cellStyle name="Normal 22 2 2 6" xfId="6658"/>
    <cellStyle name="Normal 22 2 2 7" xfId="6659"/>
    <cellStyle name="Normal 22 2 2 8" xfId="6660"/>
    <cellStyle name="Normal 22 2 2 9" xfId="6661"/>
    <cellStyle name="Normal 22 2 2_A4.100_TS_Consolidation" xfId="6662"/>
    <cellStyle name="Normal 22 2 3" xfId="6663"/>
    <cellStyle name="Normal 22 2 4" xfId="6664"/>
    <cellStyle name="Normal 22 2 5" xfId="6665"/>
    <cellStyle name="Normal 22 2 6" xfId="6666"/>
    <cellStyle name="Normal 22 2 7" xfId="6667"/>
    <cellStyle name="Normal 22 2 8" xfId="6668"/>
    <cellStyle name="Normal 22 2 9" xfId="6669"/>
    <cellStyle name="Normal 22 2_A4.100_TS_Consolidation" xfId="6670"/>
    <cellStyle name="Normal 22 3" xfId="6671"/>
    <cellStyle name="Normal 22 3 2" xfId="6672"/>
    <cellStyle name="Normal 22 3_A4.100_TS_Consolidation" xfId="6673"/>
    <cellStyle name="Normal 22 4" xfId="6674"/>
    <cellStyle name="Normal 22 5" xfId="6675"/>
    <cellStyle name="Normal 22 6" xfId="6676"/>
    <cellStyle name="Normal 22 7" xfId="6677"/>
    <cellStyle name="Normal 22_A4.100_TS_Consolidation" xfId="6678"/>
    <cellStyle name="Normal 23" xfId="6679"/>
    <cellStyle name="Normal 23 10" xfId="6680"/>
    <cellStyle name="Normal 23 11" xfId="6681"/>
    <cellStyle name="Normal 23 12" xfId="6682"/>
    <cellStyle name="Normal 23 13" xfId="6683"/>
    <cellStyle name="Normal 23 14" xfId="6684"/>
    <cellStyle name="Normal 23 15" xfId="6685"/>
    <cellStyle name="Normal 23 16" xfId="6686"/>
    <cellStyle name="Normal 23 17" xfId="6687"/>
    <cellStyle name="Normal 23 18" xfId="6688"/>
    <cellStyle name="Normal 23 19" xfId="6689"/>
    <cellStyle name="Normal 23 2" xfId="6690"/>
    <cellStyle name="Normal 23 2 2" xfId="6691"/>
    <cellStyle name="Normal 23 2 2 2" xfId="6692"/>
    <cellStyle name="Normal 23 2 2_A4.100_TS_Consolidation" xfId="6693"/>
    <cellStyle name="Normal 23 2 3" xfId="6694"/>
    <cellStyle name="Normal 23 2_A4.100_TS_Consolidation" xfId="6695"/>
    <cellStyle name="Normal 23 3" xfId="6696"/>
    <cellStyle name="Normal 23 3 2" xfId="6697"/>
    <cellStyle name="Normal 23 3 3" xfId="6698"/>
    <cellStyle name="Normal 23 3_A4.100_TS_Consolidation" xfId="6699"/>
    <cellStyle name="Normal 23 4" xfId="6700"/>
    <cellStyle name="Normal 23 4 2" xfId="6701"/>
    <cellStyle name="Normal 23 4 3" xfId="6702"/>
    <cellStyle name="Normal 23 5" xfId="6703"/>
    <cellStyle name="Normal 23 6" xfId="6704"/>
    <cellStyle name="Normal 23 7" xfId="6705"/>
    <cellStyle name="Normal 23 8" xfId="6706"/>
    <cellStyle name="Normal 23 9" xfId="6707"/>
    <cellStyle name="Normal 23_A4.100_TS_Consolidation" xfId="6708"/>
    <cellStyle name="Normal 24" xfId="6709"/>
    <cellStyle name="Normal 24 10" xfId="6710"/>
    <cellStyle name="Normal 24 11" xfId="6711"/>
    <cellStyle name="Normal 24 12" xfId="6712"/>
    <cellStyle name="Normal 24 13" xfId="6713"/>
    <cellStyle name="Normal 24 14" xfId="6714"/>
    <cellStyle name="Normal 24 2" xfId="6715"/>
    <cellStyle name="Normal 24 2 2" xfId="6716"/>
    <cellStyle name="Normal 24 2 3" xfId="6717"/>
    <cellStyle name="Normal 24 3" xfId="6718"/>
    <cellStyle name="Normal 24 4" xfId="6719"/>
    <cellStyle name="Normal 24 5" xfId="6720"/>
    <cellStyle name="Normal 24 6" xfId="6721"/>
    <cellStyle name="Normal 24 7" xfId="6722"/>
    <cellStyle name="Normal 24 8" xfId="6723"/>
    <cellStyle name="Normal 24 9" xfId="6724"/>
    <cellStyle name="Normal 25" xfId="6725"/>
    <cellStyle name="Normal 25 10" xfId="6726"/>
    <cellStyle name="Normal 25 11" xfId="6727"/>
    <cellStyle name="Normal 25 12" xfId="6728"/>
    <cellStyle name="Normal 25 13" xfId="6729"/>
    <cellStyle name="Normal 25 14" xfId="6730"/>
    <cellStyle name="Normal 25 2" xfId="6731"/>
    <cellStyle name="Normal 25 3" xfId="6732"/>
    <cellStyle name="Normal 25 4" xfId="6733"/>
    <cellStyle name="Normal 25 5" xfId="6734"/>
    <cellStyle name="Normal 25 6" xfId="6735"/>
    <cellStyle name="Normal 25 7" xfId="6736"/>
    <cellStyle name="Normal 25 8" xfId="6737"/>
    <cellStyle name="Normal 25 9" xfId="6738"/>
    <cellStyle name="Normal 26" xfId="6739"/>
    <cellStyle name="Normal 26 10" xfId="6740"/>
    <cellStyle name="Normal 26 11" xfId="6741"/>
    <cellStyle name="Normal 26 12" xfId="6742"/>
    <cellStyle name="Normal 26 13" xfId="6743"/>
    <cellStyle name="Normal 26 14" xfId="6744"/>
    <cellStyle name="Normal 26 15" xfId="6745"/>
    <cellStyle name="Normal 26 16" xfId="6746"/>
    <cellStyle name="Normal 26 17" xfId="6747"/>
    <cellStyle name="Normal 26 18" xfId="6748"/>
    <cellStyle name="Normal 26 2" xfId="6749"/>
    <cellStyle name="Normal 26 2 10" xfId="6750"/>
    <cellStyle name="Normal 26 2 11" xfId="6751"/>
    <cellStyle name="Normal 26 2 12" xfId="6752"/>
    <cellStyle name="Normal 26 2 13" xfId="6753"/>
    <cellStyle name="Normal 26 2 14" xfId="6754"/>
    <cellStyle name="Normal 26 2 2" xfId="6755"/>
    <cellStyle name="Normal 26 2 3" xfId="6756"/>
    <cellStyle name="Normal 26 2 4" xfId="6757"/>
    <cellStyle name="Normal 26 2 5" xfId="6758"/>
    <cellStyle name="Normal 26 2 6" xfId="6759"/>
    <cellStyle name="Normal 26 2 7" xfId="6760"/>
    <cellStyle name="Normal 26 2 8" xfId="6761"/>
    <cellStyle name="Normal 26 2 9" xfId="6762"/>
    <cellStyle name="Normal 26 2_A4.100_TS_Consolidation" xfId="6763"/>
    <cellStyle name="Normal 26 3" xfId="6764"/>
    <cellStyle name="Normal 26 4" xfId="6765"/>
    <cellStyle name="Normal 26 5" xfId="6766"/>
    <cellStyle name="Normal 26 6" xfId="6767"/>
    <cellStyle name="Normal 26 7" xfId="6768"/>
    <cellStyle name="Normal 26 8" xfId="6769"/>
    <cellStyle name="Normal 26 9" xfId="6770"/>
    <cellStyle name="Normal 26_A4.100_TS_Consolidation" xfId="6771"/>
    <cellStyle name="Normal 27" xfId="6772"/>
    <cellStyle name="Normal 27 2" xfId="6773"/>
    <cellStyle name="Normal 27 3" xfId="6774"/>
    <cellStyle name="Normal 28" xfId="6775"/>
    <cellStyle name="Normal 28 2" xfId="6776"/>
    <cellStyle name="Normal 28 3" xfId="6777"/>
    <cellStyle name="Normal 28_A4.100_TS_Consolidation" xfId="6778"/>
    <cellStyle name="Normal 29" xfId="6779"/>
    <cellStyle name="Normal 29 10" xfId="6780"/>
    <cellStyle name="Normal 29 11" xfId="6781"/>
    <cellStyle name="Normal 29 12" xfId="6782"/>
    <cellStyle name="Normal 29 13" xfId="6783"/>
    <cellStyle name="Normal 29 14" xfId="6784"/>
    <cellStyle name="Normal 29 15" xfId="6785"/>
    <cellStyle name="Normal 29 2" xfId="6786"/>
    <cellStyle name="Normal 29 3" xfId="6787"/>
    <cellStyle name="Normal 29 4" xfId="6788"/>
    <cellStyle name="Normal 29 5" xfId="6789"/>
    <cellStyle name="Normal 29 6" xfId="6790"/>
    <cellStyle name="Normal 29 7" xfId="6791"/>
    <cellStyle name="Normal 29 8" xfId="6792"/>
    <cellStyle name="Normal 29 9" xfId="6793"/>
    <cellStyle name="Normal 29_A4.100_TS_Consolidation" xfId="6794"/>
    <cellStyle name="Normal 3" xfId="6795"/>
    <cellStyle name="Normal 3 10" xfId="6796"/>
    <cellStyle name="Normal 3 10 2" xfId="6797"/>
    <cellStyle name="Normal 3 10 3" xfId="6798"/>
    <cellStyle name="Normal 3 11" xfId="6799"/>
    <cellStyle name="Normal 3 11 2" xfId="6800"/>
    <cellStyle name="Normal 3 11 3" xfId="6801"/>
    <cellStyle name="Normal 3 12" xfId="6802"/>
    <cellStyle name="Normal 3 12 2" xfId="6803"/>
    <cellStyle name="Normal 3 12 3" xfId="6804"/>
    <cellStyle name="Normal 3 13" xfId="6805"/>
    <cellStyle name="Normal 3 14" xfId="6806"/>
    <cellStyle name="Normal 3 15" xfId="6807"/>
    <cellStyle name="Normal 3 16" xfId="6808"/>
    <cellStyle name="Normal 3 17" xfId="6809"/>
    <cellStyle name="Normal 3 18" xfId="6810"/>
    <cellStyle name="Normal 3 19" xfId="6811"/>
    <cellStyle name="Normal 3 2" xfId="6812"/>
    <cellStyle name="Normal 3 2 2" xfId="6813"/>
    <cellStyle name="Normal 3 2 2 2" xfId="6814"/>
    <cellStyle name="Normal 3 2 3" xfId="6815"/>
    <cellStyle name="Normal 3 2 4" xfId="6816"/>
    <cellStyle name="Normal 3 2_Расходы" xfId="6817"/>
    <cellStyle name="Normal 3 20" xfId="6818"/>
    <cellStyle name="Normal 3 3" xfId="6819"/>
    <cellStyle name="Normal 3 3 2" xfId="6820"/>
    <cellStyle name="Normal 3 3 3" xfId="6821"/>
    <cellStyle name="Normal 3 3 4" xfId="6822"/>
    <cellStyle name="Normal 3 4" xfId="6823"/>
    <cellStyle name="Normal 3 4 10" xfId="6824"/>
    <cellStyle name="Normal 3 4 11" xfId="6825"/>
    <cellStyle name="Normal 3 4 12" xfId="6826"/>
    <cellStyle name="Normal 3 4 13" xfId="6827"/>
    <cellStyle name="Normal 3 4 14" xfId="6828"/>
    <cellStyle name="Normal 3 4 15" xfId="6829"/>
    <cellStyle name="Normal 3 4 16" xfId="6830"/>
    <cellStyle name="Normal 3 4 2" xfId="6831"/>
    <cellStyle name="Normal 3 4 2 10" xfId="6832"/>
    <cellStyle name="Normal 3 4 2 11" xfId="6833"/>
    <cellStyle name="Normal 3 4 2 12" xfId="6834"/>
    <cellStyle name="Normal 3 4 2 13" xfId="6835"/>
    <cellStyle name="Normal 3 4 2 2" xfId="6836"/>
    <cellStyle name="Normal 3 4 2 3" xfId="6837"/>
    <cellStyle name="Normal 3 4 2 4" xfId="6838"/>
    <cellStyle name="Normal 3 4 2 5" xfId="6839"/>
    <cellStyle name="Normal 3 4 2 6" xfId="6840"/>
    <cellStyle name="Normal 3 4 2 7" xfId="6841"/>
    <cellStyle name="Normal 3 4 2 8" xfId="6842"/>
    <cellStyle name="Normal 3 4 2 9" xfId="6843"/>
    <cellStyle name="Normal 3 4 3" xfId="6844"/>
    <cellStyle name="Normal 3 4 4" xfId="6845"/>
    <cellStyle name="Normal 3 4 5" xfId="6846"/>
    <cellStyle name="Normal 3 4 6" xfId="6847"/>
    <cellStyle name="Normal 3 4 7" xfId="6848"/>
    <cellStyle name="Normal 3 4 8" xfId="6849"/>
    <cellStyle name="Normal 3 4 9" xfId="6850"/>
    <cellStyle name="Normal 3 5" xfId="6851"/>
    <cellStyle name="Normal 3 5 10" xfId="6852"/>
    <cellStyle name="Normal 3 5 11" xfId="6853"/>
    <cellStyle name="Normal 3 5 12" xfId="6854"/>
    <cellStyle name="Normal 3 5 13" xfId="6855"/>
    <cellStyle name="Normal 3 5 14" xfId="6856"/>
    <cellStyle name="Normal 3 5 15" xfId="6857"/>
    <cellStyle name="Normal 3 5 2" xfId="6858"/>
    <cellStyle name="Normal 3 5 3" xfId="6859"/>
    <cellStyle name="Normal 3 5 4" xfId="6860"/>
    <cellStyle name="Normal 3 5 5" xfId="6861"/>
    <cellStyle name="Normal 3 5 6" xfId="6862"/>
    <cellStyle name="Normal 3 5 7" xfId="6863"/>
    <cellStyle name="Normal 3 5 8" xfId="6864"/>
    <cellStyle name="Normal 3 5 9" xfId="6865"/>
    <cellStyle name="Normal 3 6" xfId="6866"/>
    <cellStyle name="Normal 3 6 2" xfId="6867"/>
    <cellStyle name="Normal 3 6 3" xfId="6868"/>
    <cellStyle name="Normal 3 7" xfId="6869"/>
    <cellStyle name="Normal 3 7 2" xfId="6870"/>
    <cellStyle name="Normal 3 7 3" xfId="6871"/>
    <cellStyle name="Normal 3 8" xfId="6872"/>
    <cellStyle name="Normal 3 8 2" xfId="6873"/>
    <cellStyle name="Normal 3 8 3" xfId="6874"/>
    <cellStyle name="Normal 3 9" xfId="6875"/>
    <cellStyle name="Normal 3 9 2" xfId="6876"/>
    <cellStyle name="Normal 3 9 3" xfId="6877"/>
    <cellStyle name="Normal 3_4-1" xfId="6878"/>
    <cellStyle name="Normal 30" xfId="6879"/>
    <cellStyle name="Normal 30 2" xfId="6880"/>
    <cellStyle name="Normal 30 2 10" xfId="6881"/>
    <cellStyle name="Normal 30 2 11" xfId="6882"/>
    <cellStyle name="Normal 30 2 12" xfId="6883"/>
    <cellStyle name="Normal 30 2 13" xfId="6884"/>
    <cellStyle name="Normal 30 2 2" xfId="6885"/>
    <cellStyle name="Normal 30 2 3" xfId="6886"/>
    <cellStyle name="Normal 30 2 4" xfId="6887"/>
    <cellStyle name="Normal 30 2 5" xfId="6888"/>
    <cellStyle name="Normal 30 2 6" xfId="6889"/>
    <cellStyle name="Normal 30 2 7" xfId="6890"/>
    <cellStyle name="Normal 30 2 8" xfId="6891"/>
    <cellStyle name="Normal 30 2 9" xfId="6892"/>
    <cellStyle name="Normal 30 3" xfId="6893"/>
    <cellStyle name="Normal 30 3 10" xfId="6894"/>
    <cellStyle name="Normal 30 3 11" xfId="6895"/>
    <cellStyle name="Normal 30 3 12" xfId="6896"/>
    <cellStyle name="Normal 30 3 13" xfId="6897"/>
    <cellStyle name="Normal 30 3 14" xfId="6898"/>
    <cellStyle name="Normal 30 3 2" xfId="6899"/>
    <cellStyle name="Normal 30 3 3" xfId="6900"/>
    <cellStyle name="Normal 30 3 4" xfId="6901"/>
    <cellStyle name="Normal 30 3 5" xfId="6902"/>
    <cellStyle name="Normal 30 3 6" xfId="6903"/>
    <cellStyle name="Normal 30 3 7" xfId="6904"/>
    <cellStyle name="Normal 30 3 8" xfId="6905"/>
    <cellStyle name="Normal 30 3 9" xfId="6906"/>
    <cellStyle name="Normal 30 3_A4.100_TS_Consolidation" xfId="6907"/>
    <cellStyle name="Normal 31" xfId="6908"/>
    <cellStyle name="Normal 31 10" xfId="6909"/>
    <cellStyle name="Normal 31 11" xfId="6910"/>
    <cellStyle name="Normal 31 12" xfId="6911"/>
    <cellStyle name="Normal 31 13" xfId="6912"/>
    <cellStyle name="Normal 31 14" xfId="6913"/>
    <cellStyle name="Normal 31 2" xfId="6914"/>
    <cellStyle name="Normal 31 2 10" xfId="6915"/>
    <cellStyle name="Normal 31 2 11" xfId="6916"/>
    <cellStyle name="Normal 31 2 12" xfId="6917"/>
    <cellStyle name="Normal 31 2 13" xfId="6918"/>
    <cellStyle name="Normal 31 2 2" xfId="6919"/>
    <cellStyle name="Normal 31 2 3" xfId="6920"/>
    <cellStyle name="Normal 31 2 4" xfId="6921"/>
    <cellStyle name="Normal 31 2 5" xfId="6922"/>
    <cellStyle name="Normal 31 2 6" xfId="6923"/>
    <cellStyle name="Normal 31 2 7" xfId="6924"/>
    <cellStyle name="Normal 31 2 8" xfId="6925"/>
    <cellStyle name="Normal 31 2 9" xfId="6926"/>
    <cellStyle name="Normal 31 3" xfId="6927"/>
    <cellStyle name="Normal 31 4" xfId="6928"/>
    <cellStyle name="Normal 31 5" xfId="6929"/>
    <cellStyle name="Normal 31 6" xfId="6930"/>
    <cellStyle name="Normal 31 7" xfId="6931"/>
    <cellStyle name="Normal 31 8" xfId="6932"/>
    <cellStyle name="Normal 31 9" xfId="6933"/>
    <cellStyle name="Normal 32" xfId="6934"/>
    <cellStyle name="Normal 32 2" xfId="6935"/>
    <cellStyle name="Normal 32 2 10" xfId="6936"/>
    <cellStyle name="Normal 32 2 11" xfId="6937"/>
    <cellStyle name="Normal 32 2 12" xfId="6938"/>
    <cellStyle name="Normal 32 2 13" xfId="6939"/>
    <cellStyle name="Normal 32 2 2" xfId="6940"/>
    <cellStyle name="Normal 32 2 3" xfId="6941"/>
    <cellStyle name="Normal 32 2 4" xfId="6942"/>
    <cellStyle name="Normal 32 2 5" xfId="6943"/>
    <cellStyle name="Normal 32 2 6" xfId="6944"/>
    <cellStyle name="Normal 32 2 7" xfId="6945"/>
    <cellStyle name="Normal 32 2 8" xfId="6946"/>
    <cellStyle name="Normal 32 2 9" xfId="6947"/>
    <cellStyle name="Normal 32 3" xfId="6948"/>
    <cellStyle name="Normal 32 3 10" xfId="6949"/>
    <cellStyle name="Normal 32 3 11" xfId="6950"/>
    <cellStyle name="Normal 32 3 12" xfId="6951"/>
    <cellStyle name="Normal 32 3 13" xfId="6952"/>
    <cellStyle name="Normal 32 3 2" xfId="6953"/>
    <cellStyle name="Normal 32 3 3" xfId="6954"/>
    <cellStyle name="Normal 32 3 4" xfId="6955"/>
    <cellStyle name="Normal 32 3 5" xfId="6956"/>
    <cellStyle name="Normal 32 3 6" xfId="6957"/>
    <cellStyle name="Normal 32 3 7" xfId="6958"/>
    <cellStyle name="Normal 32 3 8" xfId="6959"/>
    <cellStyle name="Normal 32 3 9" xfId="6960"/>
    <cellStyle name="Normal 33" xfId="6961"/>
    <cellStyle name="Normal 33 2" xfId="6962"/>
    <cellStyle name="Normal 33 2 10" xfId="6963"/>
    <cellStyle name="Normal 33 2 11" xfId="6964"/>
    <cellStyle name="Normal 33 2 12" xfId="6965"/>
    <cellStyle name="Normal 33 2 13" xfId="6966"/>
    <cellStyle name="Normal 33 2 2" xfId="6967"/>
    <cellStyle name="Normal 33 2 3" xfId="6968"/>
    <cellStyle name="Normal 33 2 4" xfId="6969"/>
    <cellStyle name="Normal 33 2 5" xfId="6970"/>
    <cellStyle name="Normal 33 2 6" xfId="6971"/>
    <cellStyle name="Normal 33 2 7" xfId="6972"/>
    <cellStyle name="Normal 33 2 8" xfId="6973"/>
    <cellStyle name="Normal 33 2 9" xfId="6974"/>
    <cellStyle name="Normal 33 3" xfId="6975"/>
    <cellStyle name="Normal 33 3 10" xfId="6976"/>
    <cellStyle name="Normal 33 3 11" xfId="6977"/>
    <cellStyle name="Normal 33 3 12" xfId="6978"/>
    <cellStyle name="Normal 33 3 13" xfId="6979"/>
    <cellStyle name="Normal 33 3 2" xfId="6980"/>
    <cellStyle name="Normal 33 3 3" xfId="6981"/>
    <cellStyle name="Normal 33 3 4" xfId="6982"/>
    <cellStyle name="Normal 33 3 5" xfId="6983"/>
    <cellStyle name="Normal 33 3 6" xfId="6984"/>
    <cellStyle name="Normal 33 3 7" xfId="6985"/>
    <cellStyle name="Normal 33 3 8" xfId="6986"/>
    <cellStyle name="Normal 33 3 9" xfId="6987"/>
    <cellStyle name="Normal 34" xfId="6988"/>
    <cellStyle name="Normal 34 2" xfId="6989"/>
    <cellStyle name="Normal 34 2 10" xfId="6990"/>
    <cellStyle name="Normal 34 2 11" xfId="6991"/>
    <cellStyle name="Normal 34 2 12" xfId="6992"/>
    <cellStyle name="Normal 34 2 13" xfId="6993"/>
    <cellStyle name="Normal 34 2 2" xfId="6994"/>
    <cellStyle name="Normal 34 2 3" xfId="6995"/>
    <cellStyle name="Normal 34 2 4" xfId="6996"/>
    <cellStyle name="Normal 34 2 5" xfId="6997"/>
    <cellStyle name="Normal 34 2 6" xfId="6998"/>
    <cellStyle name="Normal 34 2 7" xfId="6999"/>
    <cellStyle name="Normal 34 2 8" xfId="7000"/>
    <cellStyle name="Normal 34 2 9" xfId="7001"/>
    <cellStyle name="Normal 34 3" xfId="7002"/>
    <cellStyle name="Normal 34 3 10" xfId="7003"/>
    <cellStyle name="Normal 34 3 11" xfId="7004"/>
    <cellStyle name="Normal 34 3 12" xfId="7005"/>
    <cellStyle name="Normal 34 3 13" xfId="7006"/>
    <cellStyle name="Normal 34 3 2" xfId="7007"/>
    <cellStyle name="Normal 34 3 3" xfId="7008"/>
    <cellStyle name="Normal 34 3 4" xfId="7009"/>
    <cellStyle name="Normal 34 3 5" xfId="7010"/>
    <cellStyle name="Normal 34 3 6" xfId="7011"/>
    <cellStyle name="Normal 34 3 7" xfId="7012"/>
    <cellStyle name="Normal 34 3 8" xfId="7013"/>
    <cellStyle name="Normal 34 3 9" xfId="7014"/>
    <cellStyle name="Normal 35" xfId="7015"/>
    <cellStyle name="Normal 35 2" xfId="7016"/>
    <cellStyle name="Normal 35 2 10" xfId="7017"/>
    <cellStyle name="Normal 35 2 11" xfId="7018"/>
    <cellStyle name="Normal 35 2 12" xfId="7019"/>
    <cellStyle name="Normal 35 2 13" xfId="7020"/>
    <cellStyle name="Normal 35 2 2" xfId="7021"/>
    <cellStyle name="Normal 35 2 3" xfId="7022"/>
    <cellStyle name="Normal 35 2 4" xfId="7023"/>
    <cellStyle name="Normal 35 2 5" xfId="7024"/>
    <cellStyle name="Normal 35 2 6" xfId="7025"/>
    <cellStyle name="Normal 35 2 7" xfId="7026"/>
    <cellStyle name="Normal 35 2 8" xfId="7027"/>
    <cellStyle name="Normal 35 2 9" xfId="7028"/>
    <cellStyle name="Normal 35 3" xfId="7029"/>
    <cellStyle name="Normal 35 3 10" xfId="7030"/>
    <cellStyle name="Normal 35 3 11" xfId="7031"/>
    <cellStyle name="Normal 35 3 12" xfId="7032"/>
    <cellStyle name="Normal 35 3 13" xfId="7033"/>
    <cellStyle name="Normal 35 3 2" xfId="7034"/>
    <cellStyle name="Normal 35 3 3" xfId="7035"/>
    <cellStyle name="Normal 35 3 4" xfId="7036"/>
    <cellStyle name="Normal 35 3 5" xfId="7037"/>
    <cellStyle name="Normal 35 3 6" xfId="7038"/>
    <cellStyle name="Normal 35 3 7" xfId="7039"/>
    <cellStyle name="Normal 35 3 8" xfId="7040"/>
    <cellStyle name="Normal 35 3 9" xfId="7041"/>
    <cellStyle name="Normal 36" xfId="7042"/>
    <cellStyle name="Normal 36 2" xfId="7043"/>
    <cellStyle name="Normal 36 2 10" xfId="7044"/>
    <cellStyle name="Normal 36 2 11" xfId="7045"/>
    <cellStyle name="Normal 36 2 12" xfId="7046"/>
    <cellStyle name="Normal 36 2 13" xfId="7047"/>
    <cellStyle name="Normal 36 2 2" xfId="7048"/>
    <cellStyle name="Normal 36 2 3" xfId="7049"/>
    <cellStyle name="Normal 36 2 4" xfId="7050"/>
    <cellStyle name="Normal 36 2 5" xfId="7051"/>
    <cellStyle name="Normal 36 2 6" xfId="7052"/>
    <cellStyle name="Normal 36 2 7" xfId="7053"/>
    <cellStyle name="Normal 36 2 8" xfId="7054"/>
    <cellStyle name="Normal 36 2 9" xfId="7055"/>
    <cellStyle name="Normal 36 3" xfId="7056"/>
    <cellStyle name="Normal 36 3 10" xfId="7057"/>
    <cellStyle name="Normal 36 3 11" xfId="7058"/>
    <cellStyle name="Normal 36 3 12" xfId="7059"/>
    <cellStyle name="Normal 36 3 13" xfId="7060"/>
    <cellStyle name="Normal 36 3 2" xfId="7061"/>
    <cellStyle name="Normal 36 3 3" xfId="7062"/>
    <cellStyle name="Normal 36 3 4" xfId="7063"/>
    <cellStyle name="Normal 36 3 5" xfId="7064"/>
    <cellStyle name="Normal 36 3 6" xfId="7065"/>
    <cellStyle name="Normal 36 3 7" xfId="7066"/>
    <cellStyle name="Normal 36 3 8" xfId="7067"/>
    <cellStyle name="Normal 36 3 9" xfId="7068"/>
    <cellStyle name="Normal 37" xfId="7069"/>
    <cellStyle name="Normal 37 2" xfId="7070"/>
    <cellStyle name="Normal 38" xfId="7071"/>
    <cellStyle name="Normal 38 2" xfId="7072"/>
    <cellStyle name="Normal 39" xfId="7073"/>
    <cellStyle name="Normal 39 2" xfId="7074"/>
    <cellStyle name="Normal 39 3" xfId="7075"/>
    <cellStyle name="Normal 4" xfId="7076"/>
    <cellStyle name="Normal 4 10" xfId="7077"/>
    <cellStyle name="Normal 4 11" xfId="7078"/>
    <cellStyle name="Normal 4 12" xfId="7079"/>
    <cellStyle name="Normal 4 13" xfId="7080"/>
    <cellStyle name="Normal 4 2" xfId="7081"/>
    <cellStyle name="Normal 4 2 2" xfId="7082"/>
    <cellStyle name="Normal 4 2 3" xfId="7083"/>
    <cellStyle name="Normal 4 3" xfId="7084"/>
    <cellStyle name="Normal 4 3 2" xfId="7085"/>
    <cellStyle name="Normal 4 3 3" xfId="7086"/>
    <cellStyle name="Normal 4 4" xfId="7087"/>
    <cellStyle name="Normal 4 5" xfId="7088"/>
    <cellStyle name="Normal 4 5 2" xfId="7089"/>
    <cellStyle name="Normal 4 5 3" xfId="7090"/>
    <cellStyle name="Normal 4 6" xfId="7091"/>
    <cellStyle name="Normal 4 6 2" xfId="7092"/>
    <cellStyle name="Normal 4 6 3" xfId="7093"/>
    <cellStyle name="Normal 4 6 4" xfId="7094"/>
    <cellStyle name="Normal 4 7" xfId="7095"/>
    <cellStyle name="Normal 4 7 2" xfId="7096"/>
    <cellStyle name="Normal 4 7 3" xfId="7097"/>
    <cellStyle name="Normal 4 8" xfId="7098"/>
    <cellStyle name="Normal 4 9" xfId="7099"/>
    <cellStyle name="Normal 4_G&amp;A" xfId="7100"/>
    <cellStyle name="Normal 40" xfId="7101"/>
    <cellStyle name="Normal 40 2" xfId="7102"/>
    <cellStyle name="Normal 41" xfId="7103"/>
    <cellStyle name="Normal 41 2" xfId="7104"/>
    <cellStyle name="Normal 42" xfId="7105"/>
    <cellStyle name="Normal 42 2" xfId="7106"/>
    <cellStyle name="Normal 42 2 10" xfId="7107"/>
    <cellStyle name="Normal 42 2 11" xfId="7108"/>
    <cellStyle name="Normal 42 2 12" xfId="7109"/>
    <cellStyle name="Normal 42 2 13" xfId="7110"/>
    <cellStyle name="Normal 42 2 2" xfId="7111"/>
    <cellStyle name="Normal 42 2 3" xfId="7112"/>
    <cellStyle name="Normal 42 2 4" xfId="7113"/>
    <cellStyle name="Normal 42 2 5" xfId="7114"/>
    <cellStyle name="Normal 42 2 6" xfId="7115"/>
    <cellStyle name="Normal 42 2 7" xfId="7116"/>
    <cellStyle name="Normal 42 2 8" xfId="7117"/>
    <cellStyle name="Normal 42 2 9" xfId="7118"/>
    <cellStyle name="Normal 43" xfId="7119"/>
    <cellStyle name="Normal 43 2" xfId="7120"/>
    <cellStyle name="Normal 43 2 10" xfId="7121"/>
    <cellStyle name="Normal 43 2 11" xfId="7122"/>
    <cellStyle name="Normal 43 2 12" xfId="7123"/>
    <cellStyle name="Normal 43 2 13" xfId="7124"/>
    <cellStyle name="Normal 43 2 2" xfId="7125"/>
    <cellStyle name="Normal 43 2 3" xfId="7126"/>
    <cellStyle name="Normal 43 2 4" xfId="7127"/>
    <cellStyle name="Normal 43 2 5" xfId="7128"/>
    <cellStyle name="Normal 43 2 6" xfId="7129"/>
    <cellStyle name="Normal 43 2 7" xfId="7130"/>
    <cellStyle name="Normal 43 2 8" xfId="7131"/>
    <cellStyle name="Normal 43 2 9" xfId="7132"/>
    <cellStyle name="Normal 43_A4.100_TS_Consolidation" xfId="7133"/>
    <cellStyle name="Normal 44" xfId="7134"/>
    <cellStyle name="Normal 44 10" xfId="7135"/>
    <cellStyle name="Normal 44 11" xfId="7136"/>
    <cellStyle name="Normal 44 12" xfId="7137"/>
    <cellStyle name="Normal 44 13" xfId="7138"/>
    <cellStyle name="Normal 44 2" xfId="7139"/>
    <cellStyle name="Normal 44 3" xfId="7140"/>
    <cellStyle name="Normal 44 4" xfId="7141"/>
    <cellStyle name="Normal 44 5" xfId="7142"/>
    <cellStyle name="Normal 44 6" xfId="7143"/>
    <cellStyle name="Normal 44 7" xfId="7144"/>
    <cellStyle name="Normal 44 8" xfId="7145"/>
    <cellStyle name="Normal 44 9" xfId="7146"/>
    <cellStyle name="Normal 45" xfId="7147"/>
    <cellStyle name="Normal 46" xfId="7148"/>
    <cellStyle name="Normal 47" xfId="7149"/>
    <cellStyle name="Normal 48" xfId="7150"/>
    <cellStyle name="Normal 49" xfId="7151"/>
    <cellStyle name="Normal 5" xfId="7152"/>
    <cellStyle name="Normal 5 10" xfId="7153"/>
    <cellStyle name="Normal 5 11" xfId="7154"/>
    <cellStyle name="Normal 5 12" xfId="7155"/>
    <cellStyle name="Normal 5 13" xfId="7156"/>
    <cellStyle name="Normal 5 2" xfId="7157"/>
    <cellStyle name="Normal 5 2 2" xfId="7158"/>
    <cellStyle name="Normal 5 2 3" xfId="7159"/>
    <cellStyle name="Normal 5 3" xfId="7160"/>
    <cellStyle name="Normal 5 3 2" xfId="7161"/>
    <cellStyle name="Normal 5 3 3" xfId="7162"/>
    <cellStyle name="Normal 5 4" xfId="7163"/>
    <cellStyle name="Normal 5 4 2" xfId="7164"/>
    <cellStyle name="Normal 5 4 3" xfId="7165"/>
    <cellStyle name="Normal 5 5" xfId="7166"/>
    <cellStyle name="Normal 5 6" xfId="7167"/>
    <cellStyle name="Normal 5 7" xfId="7168"/>
    <cellStyle name="Normal 5 8" xfId="7169"/>
    <cellStyle name="Normal 5 9" xfId="7170"/>
    <cellStyle name="Normal 5_Расходы" xfId="7171"/>
    <cellStyle name="Normal 50" xfId="7172"/>
    <cellStyle name="Normal 51" xfId="7173"/>
    <cellStyle name="Normal 52" xfId="7174"/>
    <cellStyle name="Normal 53" xfId="7175"/>
    <cellStyle name="Normal 54" xfId="7176"/>
    <cellStyle name="Normal 55" xfId="7177"/>
    <cellStyle name="Normal 56" xfId="7178"/>
    <cellStyle name="Normal 57" xfId="7179"/>
    <cellStyle name="Normal 58" xfId="7180"/>
    <cellStyle name="Normal 59" xfId="7181"/>
    <cellStyle name="Normal 6" xfId="7182"/>
    <cellStyle name="Normal 6 2" xfId="7183"/>
    <cellStyle name="Normal 6 2 2" xfId="7184"/>
    <cellStyle name="Normal 6 3" xfId="7185"/>
    <cellStyle name="Normal 6 3 10" xfId="7186"/>
    <cellStyle name="Normal 6 3 11" xfId="7187"/>
    <cellStyle name="Normal 6 3 12" xfId="7188"/>
    <cellStyle name="Normal 6 3 13" xfId="7189"/>
    <cellStyle name="Normal 6 3 14" xfId="7190"/>
    <cellStyle name="Normal 6 3 15" xfId="7191"/>
    <cellStyle name="Normal 6 3 2" xfId="7192"/>
    <cellStyle name="Normal 6 3 2 2" xfId="7193"/>
    <cellStyle name="Normal 6 3 2_A4.100_TS_Consolidation" xfId="7194"/>
    <cellStyle name="Normal 6 3 3" xfId="7195"/>
    <cellStyle name="Normal 6 3 4" xfId="7196"/>
    <cellStyle name="Normal 6 3 5" xfId="7197"/>
    <cellStyle name="Normal 6 3 6" xfId="7198"/>
    <cellStyle name="Normal 6 3 7" xfId="7199"/>
    <cellStyle name="Normal 6 3 8" xfId="7200"/>
    <cellStyle name="Normal 6 3 9" xfId="7201"/>
    <cellStyle name="Normal 6 3_A4.100_TS_Consolidation" xfId="7202"/>
    <cellStyle name="Normal 6 4" xfId="7203"/>
    <cellStyle name="Normal 6 4 2" xfId="7204"/>
    <cellStyle name="Normal 6 4_A4.100_TS_Consolidation" xfId="7205"/>
    <cellStyle name="Normal 6 5" xfId="7206"/>
    <cellStyle name="Normal 6 6" xfId="7207"/>
    <cellStyle name="Normal 6 7" xfId="7208"/>
    <cellStyle name="Normal 6_A4.100_TS_Consolidation" xfId="7209"/>
    <cellStyle name="Normal 60" xfId="7210"/>
    <cellStyle name="Normal 7" xfId="7211"/>
    <cellStyle name="Normal 7 2" xfId="7212"/>
    <cellStyle name="Normal 7 3" xfId="7213"/>
    <cellStyle name="Normal 7 4" xfId="7214"/>
    <cellStyle name="Normal 7 5" xfId="7215"/>
    <cellStyle name="Normal 7_G&amp;A" xfId="7216"/>
    <cellStyle name="Normal 8" xfId="7217"/>
    <cellStyle name="Normal 8 2" xfId="7218"/>
    <cellStyle name="Normal 8 3" xfId="7219"/>
    <cellStyle name="Normal 8 3 2" xfId="7220"/>
    <cellStyle name="Normal 8 3_A4.100_TS_Consolidation" xfId="7221"/>
    <cellStyle name="Normal 8 4" xfId="7222"/>
    <cellStyle name="Normal 8 4 2" xfId="7223"/>
    <cellStyle name="Normal 8 4_A4.100_TS_Consolidation" xfId="7224"/>
    <cellStyle name="Normal 8 5" xfId="7225"/>
    <cellStyle name="Normal 8 6" xfId="7226"/>
    <cellStyle name="Normal 8_G&amp;A" xfId="7227"/>
    <cellStyle name="Normal 9" xfId="7228"/>
    <cellStyle name="Normal 9 2" xfId="7229"/>
    <cellStyle name="Normal 9 2 2" xfId="7230"/>
    <cellStyle name="Normal 9 3" xfId="7231"/>
    <cellStyle name="Normal 9 3 2" xfId="7232"/>
    <cellStyle name="Normal 9 4" xfId="7233"/>
    <cellStyle name="Normal 9 5" xfId="7234"/>
    <cellStyle name="Normal 9_A4.100_TS_Consolidation" xfId="7235"/>
    <cellStyle name="Normal_0000 Andrew Engagement tracking sheet" xfId="7236"/>
    <cellStyle name="Normal1" xfId="7237"/>
    <cellStyle name="normální_Rozvaha - aktiva" xfId="7238"/>
    <cellStyle name="Normalny_0" xfId="7239"/>
    <cellStyle name="normбlnм_laroux" xfId="7240"/>
    <cellStyle name="normбlnн_laroux" xfId="7241"/>
    <cellStyle name="Note 2" xfId="7242"/>
    <cellStyle name="Note 2 10" xfId="7243"/>
    <cellStyle name="Note 2 11" xfId="7244"/>
    <cellStyle name="Note 2 12" xfId="7245"/>
    <cellStyle name="Note 2 13" xfId="7246"/>
    <cellStyle name="Note 2 14" xfId="7247"/>
    <cellStyle name="Note 2 2" xfId="7248"/>
    <cellStyle name="Note 2 2 10" xfId="7249"/>
    <cellStyle name="Note 2 2 11" xfId="7250"/>
    <cellStyle name="Note 2 2 12" xfId="7251"/>
    <cellStyle name="Note 2 2 2" xfId="7252"/>
    <cellStyle name="Note 2 2 3" xfId="7253"/>
    <cellStyle name="Note 2 2 4" xfId="7254"/>
    <cellStyle name="Note 2 2 5" xfId="7255"/>
    <cellStyle name="Note 2 2 6" xfId="7256"/>
    <cellStyle name="Note 2 2 7" xfId="7257"/>
    <cellStyle name="Note 2 2 8" xfId="7258"/>
    <cellStyle name="Note 2 2 9" xfId="7259"/>
    <cellStyle name="Note 2 3" xfId="7260"/>
    <cellStyle name="Note 2 3 10" xfId="7261"/>
    <cellStyle name="Note 2 3 11" xfId="7262"/>
    <cellStyle name="Note 2 3 12" xfId="7263"/>
    <cellStyle name="Note 2 3 2" xfId="7264"/>
    <cellStyle name="Note 2 3 3" xfId="7265"/>
    <cellStyle name="Note 2 3 4" xfId="7266"/>
    <cellStyle name="Note 2 3 5" xfId="7267"/>
    <cellStyle name="Note 2 3 6" xfId="7268"/>
    <cellStyle name="Note 2 3 7" xfId="7269"/>
    <cellStyle name="Note 2 3 8" xfId="7270"/>
    <cellStyle name="Note 2 3 9" xfId="7271"/>
    <cellStyle name="Note 2 4" xfId="7272"/>
    <cellStyle name="Note 2 5" xfId="7273"/>
    <cellStyle name="Note 2 6" xfId="7274"/>
    <cellStyle name="Note 2 7" xfId="7275"/>
    <cellStyle name="Note 2 8" xfId="7276"/>
    <cellStyle name="Note 2 9" xfId="7277"/>
    <cellStyle name="Note 3" xfId="7278"/>
    <cellStyle name="Note 3 10" xfId="7279"/>
    <cellStyle name="Note 3 11" xfId="7280"/>
    <cellStyle name="Note 3 12" xfId="7281"/>
    <cellStyle name="Note 3 2" xfId="7282"/>
    <cellStyle name="Note 3 3" xfId="7283"/>
    <cellStyle name="Note 3 4" xfId="7284"/>
    <cellStyle name="Note 3 5" xfId="7285"/>
    <cellStyle name="Note 3 6" xfId="7286"/>
    <cellStyle name="Note 3 7" xfId="7287"/>
    <cellStyle name="Note 3 8" xfId="7288"/>
    <cellStyle name="Note 3 9" xfId="7289"/>
    <cellStyle name="Note 4" xfId="7290"/>
    <cellStyle name="Note 4 2" xfId="7291"/>
    <cellStyle name="Note 5" xfId="7292"/>
    <cellStyle name="Note 5 2" xfId="7293"/>
    <cellStyle name="Number" xfId="7294"/>
    <cellStyle name="numbers" xfId="7295"/>
    <cellStyle name="NUMPAR" xfId="7296"/>
    <cellStyle name="Ôčíŕíńîâűé [0]_ďđĺäďđ-110_ďđĺäďđ-110 (2)" xfId="7297"/>
    <cellStyle name="Œ…‹æØ‚è [0.00]_Mars" xfId="7298"/>
    <cellStyle name="Œ…‹æØ‚è_Mars" xfId="7299"/>
    <cellStyle name="Ôèíàíñîâûé" xfId="7300"/>
    <cellStyle name="Ôèíàíñîâûé [0]" xfId="7301"/>
    <cellStyle name="Ôèíàíñîâûé [0] 10" xfId="7302"/>
    <cellStyle name="Ôèíàíñîâûé [0] 2" xfId="7303"/>
    <cellStyle name="Ôèíàíñîâûé [0] 3" xfId="7304"/>
    <cellStyle name="Ôèíàíñîâûé [0] 4" xfId="7305"/>
    <cellStyle name="Ôèíàíñîâûé [0] 5" xfId="7306"/>
    <cellStyle name="Ôèíàíñîâûé [0] 6" xfId="7307"/>
    <cellStyle name="Ôèíàíñîâûé [0] 7" xfId="7308"/>
    <cellStyle name="Ôèíàíñîâûé [0] 8" xfId="7309"/>
    <cellStyle name="Ôèíàíñîâûé [0] 9" xfId="7310"/>
    <cellStyle name="Ôèíàíñîâûé [0]_1. Финансовая отчетность" xfId="7311"/>
    <cellStyle name="Oeiainiaue [0]_NotesFA" xfId="7312"/>
    <cellStyle name="Ôèíàíñîâûé 10" xfId="7313"/>
    <cellStyle name="Ôèíàíñîâûé 2" xfId="7314"/>
    <cellStyle name="Ôèíàíñîâûé 3" xfId="7315"/>
    <cellStyle name="Ôèíàíñîâûé 4" xfId="7316"/>
    <cellStyle name="Ôèíàíñîâûé 5" xfId="7317"/>
    <cellStyle name="Ôèíàíñîâûé 6" xfId="7318"/>
    <cellStyle name="Ôèíàíñîâûé 7" xfId="7319"/>
    <cellStyle name="Ôèíàíñîâûé 8" xfId="7320"/>
    <cellStyle name="Ôèíàíñîâûé 9" xfId="7321"/>
    <cellStyle name="Ôèíàíñîâûé_1. Финансовая отчетность" xfId="7322"/>
    <cellStyle name="Oeiainiaue_NotesFA" xfId="7323"/>
    <cellStyle name="oilnumbers" xfId="7324"/>
    <cellStyle name="Option" xfId="7325"/>
    <cellStyle name="Ouny?e [0]_Oi?a IAIE" xfId="7326"/>
    <cellStyle name="Ouny?e_Oi?a IAIE" xfId="7327"/>
    <cellStyle name="Òûñÿ÷è [0]_cogs" xfId="7328"/>
    <cellStyle name="Òûñÿ÷è_cogs" xfId="7329"/>
    <cellStyle name="Output 2" xfId="7330"/>
    <cellStyle name="Output 2 10" xfId="7331"/>
    <cellStyle name="Output 2 11" xfId="7332"/>
    <cellStyle name="Output 2 12" xfId="7333"/>
    <cellStyle name="Output 2 13" xfId="7334"/>
    <cellStyle name="Output 2 14" xfId="7335"/>
    <cellStyle name="Output 2 2" xfId="7336"/>
    <cellStyle name="Output 2 2 10" xfId="7337"/>
    <cellStyle name="Output 2 2 11" xfId="7338"/>
    <cellStyle name="Output 2 2 12" xfId="7339"/>
    <cellStyle name="Output 2 2 2" xfId="7340"/>
    <cellStyle name="Output 2 2 3" xfId="7341"/>
    <cellStyle name="Output 2 2 4" xfId="7342"/>
    <cellStyle name="Output 2 2 5" xfId="7343"/>
    <cellStyle name="Output 2 2 6" xfId="7344"/>
    <cellStyle name="Output 2 2 7" xfId="7345"/>
    <cellStyle name="Output 2 2 8" xfId="7346"/>
    <cellStyle name="Output 2 2 9" xfId="7347"/>
    <cellStyle name="Output 2 3" xfId="7348"/>
    <cellStyle name="Output 2 3 10" xfId="7349"/>
    <cellStyle name="Output 2 3 11" xfId="7350"/>
    <cellStyle name="Output 2 3 12" xfId="7351"/>
    <cellStyle name="Output 2 3 2" xfId="7352"/>
    <cellStyle name="Output 2 3 3" xfId="7353"/>
    <cellStyle name="Output 2 3 4" xfId="7354"/>
    <cellStyle name="Output 2 3 5" xfId="7355"/>
    <cellStyle name="Output 2 3 6" xfId="7356"/>
    <cellStyle name="Output 2 3 7" xfId="7357"/>
    <cellStyle name="Output 2 3 8" xfId="7358"/>
    <cellStyle name="Output 2 3 9" xfId="7359"/>
    <cellStyle name="Output 2 4" xfId="7360"/>
    <cellStyle name="Output 2 5" xfId="7361"/>
    <cellStyle name="Output 2 6" xfId="7362"/>
    <cellStyle name="Output 2 7" xfId="7363"/>
    <cellStyle name="Output 2 8" xfId="7364"/>
    <cellStyle name="Output 2 9" xfId="7365"/>
    <cellStyle name="Output 3" xfId="7366"/>
    <cellStyle name="Output 3 10" xfId="7367"/>
    <cellStyle name="Output 3 11" xfId="7368"/>
    <cellStyle name="Output 3 12" xfId="7369"/>
    <cellStyle name="Output 3 2" xfId="7370"/>
    <cellStyle name="Output 3 3" xfId="7371"/>
    <cellStyle name="Output 3 4" xfId="7372"/>
    <cellStyle name="Output 3 5" xfId="7373"/>
    <cellStyle name="Output 3 6" xfId="7374"/>
    <cellStyle name="Output 3 7" xfId="7375"/>
    <cellStyle name="Output 3 8" xfId="7376"/>
    <cellStyle name="Output 3 9" xfId="7377"/>
    <cellStyle name="Output 4" xfId="7378"/>
    <cellStyle name="Output 4 2" xfId="7379"/>
    <cellStyle name="Output 5" xfId="7380"/>
    <cellStyle name="Output 5 2" xfId="7381"/>
    <cellStyle name="Outputs (Locked)" xfId="7382"/>
    <cellStyle name="Page Heading Large" xfId="7383"/>
    <cellStyle name="Page Heading Small" xfId="7384"/>
    <cellStyle name="PageHeading" xfId="7385"/>
    <cellStyle name="paint" xfId="7386"/>
    <cellStyle name="paint 2" xfId="7387"/>
    <cellStyle name="paint_G&amp;A" xfId="7388"/>
    <cellStyle name="Pattern" xfId="7389"/>
    <cellStyle name="Pattern 2" xfId="7390"/>
    <cellStyle name="Percent %" xfId="7391"/>
    <cellStyle name="Percent % Long Underline" xfId="7392"/>
    <cellStyle name="Percent %_Worksheet in  US Financial Statements Ref. Workbook - Single Co" xfId="7393"/>
    <cellStyle name="Percent ()" xfId="7394"/>
    <cellStyle name="Percent () 2" xfId="7395"/>
    <cellStyle name="Percent () 2 2" xfId="7396"/>
    <cellStyle name="Percent () 2 2 2" xfId="7397"/>
    <cellStyle name="Percent () 2 3" xfId="7398"/>
    <cellStyle name="Percent () 3" xfId="7399"/>
    <cellStyle name="Percent () 3 2" xfId="7400"/>
    <cellStyle name="Percent () 3 3" xfId="7401"/>
    <cellStyle name="Percent () 4" xfId="7402"/>
    <cellStyle name="Percent () 4 2" xfId="7403"/>
    <cellStyle name="Percent (0)" xfId="7404"/>
    <cellStyle name="Percent (0) 10" xfId="7405"/>
    <cellStyle name="Percent (0) 2" xfId="7406"/>
    <cellStyle name="Percent (0) 3" xfId="7407"/>
    <cellStyle name="Percent (0) 4" xfId="7408"/>
    <cellStyle name="Percent (0) 5" xfId="7409"/>
    <cellStyle name="Percent (0) 6" xfId="7410"/>
    <cellStyle name="Percent (0) 7" xfId="7411"/>
    <cellStyle name="Percent (0) 8" xfId="7412"/>
    <cellStyle name="Percent (0) 9" xfId="7413"/>
    <cellStyle name="Percent (1)" xfId="7414"/>
    <cellStyle name="Percent [0]" xfId="7415"/>
    <cellStyle name="Percent [0] 2" xfId="7416"/>
    <cellStyle name="Percent [0] 3" xfId="7417"/>
    <cellStyle name="Percent [0]_Расходы" xfId="7418"/>
    <cellStyle name="Percent [00]" xfId="7419"/>
    <cellStyle name="Percent [00] 2" xfId="7420"/>
    <cellStyle name="Percent [00]_Расходы" xfId="7421"/>
    <cellStyle name="Percent [2]" xfId="7422"/>
    <cellStyle name="Percent [2] 10" xfId="7423"/>
    <cellStyle name="Percent [2] 2" xfId="7424"/>
    <cellStyle name="Percent [2] 3" xfId="7425"/>
    <cellStyle name="Percent [2] 4" xfId="7426"/>
    <cellStyle name="Percent [2] 5" xfId="7427"/>
    <cellStyle name="Percent [2] 6" xfId="7428"/>
    <cellStyle name="Percent [2] 7" xfId="7429"/>
    <cellStyle name="Percent [2] 8" xfId="7430"/>
    <cellStyle name="Percent [2] 9" xfId="7431"/>
    <cellStyle name="Percent 0%" xfId="7432"/>
    <cellStyle name="Percent 0.0%" xfId="7433"/>
    <cellStyle name="Percent 0.0% Long Underline" xfId="7434"/>
    <cellStyle name="Percent 0.00%" xfId="7435"/>
    <cellStyle name="Percent 0.00% 2" xfId="7436"/>
    <cellStyle name="Percent 0.00% 3" xfId="7437"/>
    <cellStyle name="Percent 0.00% Long Underline" xfId="7438"/>
    <cellStyle name="Percent 0.000%" xfId="7439"/>
    <cellStyle name="Percent 0.000% Long Underline" xfId="7440"/>
    <cellStyle name="Percent 1" xfId="7441"/>
    <cellStyle name="Percent 10" xfId="7442"/>
    <cellStyle name="Percent 10 10" xfId="7443"/>
    <cellStyle name="Percent 10 11" xfId="7444"/>
    <cellStyle name="Percent 10 12" xfId="7445"/>
    <cellStyle name="Percent 10 13" xfId="7446"/>
    <cellStyle name="Percent 10 14" xfId="7447"/>
    <cellStyle name="Percent 10 15" xfId="7448"/>
    <cellStyle name="Percent 10 16" xfId="7449"/>
    <cellStyle name="Percent 10 17" xfId="7450"/>
    <cellStyle name="Percent 10 2" xfId="7451"/>
    <cellStyle name="Percent 10 2 2" xfId="7452"/>
    <cellStyle name="Percent 10 2 2 2" xfId="7453"/>
    <cellStyle name="Percent 10 2 3" xfId="7454"/>
    <cellStyle name="Percent 10 3" xfId="7455"/>
    <cellStyle name="Percent 10 3 10" xfId="7456"/>
    <cellStyle name="Percent 10 3 11" xfId="7457"/>
    <cellStyle name="Percent 10 3 12" xfId="7458"/>
    <cellStyle name="Percent 10 3 13" xfId="7459"/>
    <cellStyle name="Percent 10 3 14" xfId="7460"/>
    <cellStyle name="Percent 10 3 2" xfId="7461"/>
    <cellStyle name="Percent 10 3 3" xfId="7462"/>
    <cellStyle name="Percent 10 3 4" xfId="7463"/>
    <cellStyle name="Percent 10 3 5" xfId="7464"/>
    <cellStyle name="Percent 10 3 6" xfId="7465"/>
    <cellStyle name="Percent 10 3 7" xfId="7466"/>
    <cellStyle name="Percent 10 3 8" xfId="7467"/>
    <cellStyle name="Percent 10 3 9" xfId="7468"/>
    <cellStyle name="Percent 10 4" xfId="7469"/>
    <cellStyle name="Percent 10 5" xfId="7470"/>
    <cellStyle name="Percent 10 6" xfId="7471"/>
    <cellStyle name="Percent 10 7" xfId="7472"/>
    <cellStyle name="Percent 10 8" xfId="7473"/>
    <cellStyle name="Percent 10 9" xfId="7474"/>
    <cellStyle name="Percent 11" xfId="7475"/>
    <cellStyle name="Percent 11 10" xfId="7476"/>
    <cellStyle name="Percent 11 11" xfId="7477"/>
    <cellStyle name="Percent 11 12" xfId="7478"/>
    <cellStyle name="Percent 11 13" xfId="7479"/>
    <cellStyle name="Percent 11 14" xfId="7480"/>
    <cellStyle name="Percent 11 15" xfId="7481"/>
    <cellStyle name="Percent 11 16" xfId="7482"/>
    <cellStyle name="Percent 11 17" xfId="7483"/>
    <cellStyle name="Percent 11 2" xfId="7484"/>
    <cellStyle name="Percent 11 2 10" xfId="7485"/>
    <cellStyle name="Percent 11 2 11" xfId="7486"/>
    <cellStyle name="Percent 11 2 12" xfId="7487"/>
    <cellStyle name="Percent 11 2 13" xfId="7488"/>
    <cellStyle name="Percent 11 2 14" xfId="7489"/>
    <cellStyle name="Percent 11 2 15" xfId="7490"/>
    <cellStyle name="Percent 11 2 2" xfId="7491"/>
    <cellStyle name="Percent 11 2 2 10" xfId="7492"/>
    <cellStyle name="Percent 11 2 2 11" xfId="7493"/>
    <cellStyle name="Percent 11 2 2 12" xfId="7494"/>
    <cellStyle name="Percent 11 2 2 13" xfId="7495"/>
    <cellStyle name="Percent 11 2 2 14" xfId="7496"/>
    <cellStyle name="Percent 11 2 2 2" xfId="7497"/>
    <cellStyle name="Percent 11 2 2 3" xfId="7498"/>
    <cellStyle name="Percent 11 2 2 4" xfId="7499"/>
    <cellStyle name="Percent 11 2 2 5" xfId="7500"/>
    <cellStyle name="Percent 11 2 2 6" xfId="7501"/>
    <cellStyle name="Percent 11 2 2 7" xfId="7502"/>
    <cellStyle name="Percent 11 2 2 8" xfId="7503"/>
    <cellStyle name="Percent 11 2 2 9" xfId="7504"/>
    <cellStyle name="Percent 11 2 3" xfId="7505"/>
    <cellStyle name="Percent 11 2 4" xfId="7506"/>
    <cellStyle name="Percent 11 2 5" xfId="7507"/>
    <cellStyle name="Percent 11 2 6" xfId="7508"/>
    <cellStyle name="Percent 11 2 7" xfId="7509"/>
    <cellStyle name="Percent 11 2 8" xfId="7510"/>
    <cellStyle name="Percent 11 2 9" xfId="7511"/>
    <cellStyle name="Percent 11 3" xfId="7512"/>
    <cellStyle name="Percent 11 3 10" xfId="7513"/>
    <cellStyle name="Percent 11 3 11" xfId="7514"/>
    <cellStyle name="Percent 11 3 12" xfId="7515"/>
    <cellStyle name="Percent 11 3 13" xfId="7516"/>
    <cellStyle name="Percent 11 3 14" xfId="7517"/>
    <cellStyle name="Percent 11 3 2" xfId="7518"/>
    <cellStyle name="Percent 11 3 3" xfId="7519"/>
    <cellStyle name="Percent 11 3 4" xfId="7520"/>
    <cellStyle name="Percent 11 3 5" xfId="7521"/>
    <cellStyle name="Percent 11 3 6" xfId="7522"/>
    <cellStyle name="Percent 11 3 7" xfId="7523"/>
    <cellStyle name="Percent 11 3 8" xfId="7524"/>
    <cellStyle name="Percent 11 3 9" xfId="7525"/>
    <cellStyle name="Percent 11 4" xfId="7526"/>
    <cellStyle name="Percent 11 5" xfId="7527"/>
    <cellStyle name="Percent 11 6" xfId="7528"/>
    <cellStyle name="Percent 11 7" xfId="7529"/>
    <cellStyle name="Percent 11 8" xfId="7530"/>
    <cellStyle name="Percent 11 9" xfId="7531"/>
    <cellStyle name="Percent 12" xfId="7532"/>
    <cellStyle name="Percent 12 10" xfId="7533"/>
    <cellStyle name="Percent 12 11" xfId="7534"/>
    <cellStyle name="Percent 12 12" xfId="7535"/>
    <cellStyle name="Percent 12 13" xfId="7536"/>
    <cellStyle name="Percent 12 14" xfId="7537"/>
    <cellStyle name="Percent 12 15" xfId="7538"/>
    <cellStyle name="Percent 12 16" xfId="7539"/>
    <cellStyle name="Percent 12 17" xfId="7540"/>
    <cellStyle name="Percent 12 2" xfId="7541"/>
    <cellStyle name="Percent 12 2 10" xfId="7542"/>
    <cellStyle name="Percent 12 2 11" xfId="7543"/>
    <cellStyle name="Percent 12 2 12" xfId="7544"/>
    <cellStyle name="Percent 12 2 13" xfId="7545"/>
    <cellStyle name="Percent 12 2 14" xfId="7546"/>
    <cellStyle name="Percent 12 2 15" xfId="7547"/>
    <cellStyle name="Percent 12 2 2" xfId="7548"/>
    <cellStyle name="Percent 12 2 2 10" xfId="7549"/>
    <cellStyle name="Percent 12 2 2 11" xfId="7550"/>
    <cellStyle name="Percent 12 2 2 12" xfId="7551"/>
    <cellStyle name="Percent 12 2 2 13" xfId="7552"/>
    <cellStyle name="Percent 12 2 2 14" xfId="7553"/>
    <cellStyle name="Percent 12 2 2 2" xfId="7554"/>
    <cellStyle name="Percent 12 2 2 3" xfId="7555"/>
    <cellStyle name="Percent 12 2 2 4" xfId="7556"/>
    <cellStyle name="Percent 12 2 2 5" xfId="7557"/>
    <cellStyle name="Percent 12 2 2 6" xfId="7558"/>
    <cellStyle name="Percent 12 2 2 7" xfId="7559"/>
    <cellStyle name="Percent 12 2 2 8" xfId="7560"/>
    <cellStyle name="Percent 12 2 2 9" xfId="7561"/>
    <cellStyle name="Percent 12 2 3" xfId="7562"/>
    <cellStyle name="Percent 12 2 4" xfId="7563"/>
    <cellStyle name="Percent 12 2 5" xfId="7564"/>
    <cellStyle name="Percent 12 2 6" xfId="7565"/>
    <cellStyle name="Percent 12 2 7" xfId="7566"/>
    <cellStyle name="Percent 12 2 8" xfId="7567"/>
    <cellStyle name="Percent 12 2 9" xfId="7568"/>
    <cellStyle name="Percent 12 3" xfId="7569"/>
    <cellStyle name="Percent 12 3 10" xfId="7570"/>
    <cellStyle name="Percent 12 3 11" xfId="7571"/>
    <cellStyle name="Percent 12 3 12" xfId="7572"/>
    <cellStyle name="Percent 12 3 13" xfId="7573"/>
    <cellStyle name="Percent 12 3 14" xfId="7574"/>
    <cellStyle name="Percent 12 3 2" xfId="7575"/>
    <cellStyle name="Percent 12 3 3" xfId="7576"/>
    <cellStyle name="Percent 12 3 4" xfId="7577"/>
    <cellStyle name="Percent 12 3 5" xfId="7578"/>
    <cellStyle name="Percent 12 3 6" xfId="7579"/>
    <cellStyle name="Percent 12 3 7" xfId="7580"/>
    <cellStyle name="Percent 12 3 8" xfId="7581"/>
    <cellStyle name="Percent 12 3 9" xfId="7582"/>
    <cellStyle name="Percent 12 4" xfId="7583"/>
    <cellStyle name="Percent 12 5" xfId="7584"/>
    <cellStyle name="Percent 12 6" xfId="7585"/>
    <cellStyle name="Percent 12 7" xfId="7586"/>
    <cellStyle name="Percent 12 8" xfId="7587"/>
    <cellStyle name="Percent 12 9" xfId="7588"/>
    <cellStyle name="Percent 13" xfId="7589"/>
    <cellStyle name="Percent 13 2" xfId="7590"/>
    <cellStyle name="Percent 13 2 10" xfId="7591"/>
    <cellStyle name="Percent 13 2 11" xfId="7592"/>
    <cellStyle name="Percent 13 2 12" xfId="7593"/>
    <cellStyle name="Percent 13 2 13" xfId="7594"/>
    <cellStyle name="Percent 13 2 14" xfId="7595"/>
    <cellStyle name="Percent 13 2 15" xfId="7596"/>
    <cellStyle name="Percent 13 2 2" xfId="7597"/>
    <cellStyle name="Percent 13 2 2 10" xfId="7598"/>
    <cellStyle name="Percent 13 2 2 11" xfId="7599"/>
    <cellStyle name="Percent 13 2 2 12" xfId="7600"/>
    <cellStyle name="Percent 13 2 2 13" xfId="7601"/>
    <cellStyle name="Percent 13 2 2 14" xfId="7602"/>
    <cellStyle name="Percent 13 2 2 2" xfId="7603"/>
    <cellStyle name="Percent 13 2 2 3" xfId="7604"/>
    <cellStyle name="Percent 13 2 2 4" xfId="7605"/>
    <cellStyle name="Percent 13 2 2 5" xfId="7606"/>
    <cellStyle name="Percent 13 2 2 6" xfId="7607"/>
    <cellStyle name="Percent 13 2 2 7" xfId="7608"/>
    <cellStyle name="Percent 13 2 2 8" xfId="7609"/>
    <cellStyle name="Percent 13 2 2 9" xfId="7610"/>
    <cellStyle name="Percent 13 2 3" xfId="7611"/>
    <cellStyle name="Percent 13 2 4" xfId="7612"/>
    <cellStyle name="Percent 13 2 5" xfId="7613"/>
    <cellStyle name="Percent 13 2 6" xfId="7614"/>
    <cellStyle name="Percent 13 2 7" xfId="7615"/>
    <cellStyle name="Percent 13 2 8" xfId="7616"/>
    <cellStyle name="Percent 13 2 9" xfId="7617"/>
    <cellStyle name="Percent 13 3" xfId="7618"/>
    <cellStyle name="Percent 13 3 2" xfId="7619"/>
    <cellStyle name="Percent 13 4" xfId="7620"/>
    <cellStyle name="Percent 13 5" xfId="7621"/>
    <cellStyle name="Percent 14" xfId="7622"/>
    <cellStyle name="Percent 14 2" xfId="7623"/>
    <cellStyle name="Percent 15" xfId="7624"/>
    <cellStyle name="Percent 15 2" xfId="7625"/>
    <cellStyle name="Percent 15 2 10" xfId="7626"/>
    <cellStyle name="Percent 15 2 11" xfId="7627"/>
    <cellStyle name="Percent 15 2 12" xfId="7628"/>
    <cellStyle name="Percent 15 2 13" xfId="7629"/>
    <cellStyle name="Percent 15 2 14" xfId="7630"/>
    <cellStyle name="Percent 15 2 2" xfId="7631"/>
    <cellStyle name="Percent 15 2 2 10" xfId="7632"/>
    <cellStyle name="Percent 15 2 2 11" xfId="7633"/>
    <cellStyle name="Percent 15 2 2 12" xfId="7634"/>
    <cellStyle name="Percent 15 2 2 13" xfId="7635"/>
    <cellStyle name="Percent 15 2 2 2" xfId="7636"/>
    <cellStyle name="Percent 15 2 2 3" xfId="7637"/>
    <cellStyle name="Percent 15 2 2 4" xfId="7638"/>
    <cellStyle name="Percent 15 2 2 5" xfId="7639"/>
    <cellStyle name="Percent 15 2 2 6" xfId="7640"/>
    <cellStyle name="Percent 15 2 2 7" xfId="7641"/>
    <cellStyle name="Percent 15 2 2 8" xfId="7642"/>
    <cellStyle name="Percent 15 2 2 9" xfId="7643"/>
    <cellStyle name="Percent 15 2 3" xfId="7644"/>
    <cellStyle name="Percent 15 2 4" xfId="7645"/>
    <cellStyle name="Percent 15 2 5" xfId="7646"/>
    <cellStyle name="Percent 15 2 6" xfId="7647"/>
    <cellStyle name="Percent 15 2 7" xfId="7648"/>
    <cellStyle name="Percent 15 2 8" xfId="7649"/>
    <cellStyle name="Percent 15 2 9" xfId="7650"/>
    <cellStyle name="Percent 16" xfId="7651"/>
    <cellStyle name="Percent 16 2" xfId="7652"/>
    <cellStyle name="Percent 16 2 10" xfId="7653"/>
    <cellStyle name="Percent 16 2 11" xfId="7654"/>
    <cellStyle name="Percent 16 2 12" xfId="7655"/>
    <cellStyle name="Percent 16 2 13" xfId="7656"/>
    <cellStyle name="Percent 16 2 14" xfId="7657"/>
    <cellStyle name="Percent 16 2 2" xfId="7658"/>
    <cellStyle name="Percent 16 2 2 10" xfId="7659"/>
    <cellStyle name="Percent 16 2 2 11" xfId="7660"/>
    <cellStyle name="Percent 16 2 2 12" xfId="7661"/>
    <cellStyle name="Percent 16 2 2 13" xfId="7662"/>
    <cellStyle name="Percent 16 2 2 2" xfId="7663"/>
    <cellStyle name="Percent 16 2 2 3" xfId="7664"/>
    <cellStyle name="Percent 16 2 2 4" xfId="7665"/>
    <cellStyle name="Percent 16 2 2 5" xfId="7666"/>
    <cellStyle name="Percent 16 2 2 6" xfId="7667"/>
    <cellStyle name="Percent 16 2 2 7" xfId="7668"/>
    <cellStyle name="Percent 16 2 2 8" xfId="7669"/>
    <cellStyle name="Percent 16 2 2 9" xfId="7670"/>
    <cellStyle name="Percent 16 2 3" xfId="7671"/>
    <cellStyle name="Percent 16 2 4" xfId="7672"/>
    <cellStyle name="Percent 16 2 5" xfId="7673"/>
    <cellStyle name="Percent 16 2 6" xfId="7674"/>
    <cellStyle name="Percent 16 2 7" xfId="7675"/>
    <cellStyle name="Percent 16 2 8" xfId="7676"/>
    <cellStyle name="Percent 16 2 9" xfId="7677"/>
    <cellStyle name="Percent 17" xfId="7678"/>
    <cellStyle name="Percent 17 2" xfId="7679"/>
    <cellStyle name="Percent 17 2 10" xfId="7680"/>
    <cellStyle name="Percent 17 2 11" xfId="7681"/>
    <cellStyle name="Percent 17 2 12" xfId="7682"/>
    <cellStyle name="Percent 17 2 13" xfId="7683"/>
    <cellStyle name="Percent 17 2 14" xfId="7684"/>
    <cellStyle name="Percent 17 2 2" xfId="7685"/>
    <cellStyle name="Percent 17 2 2 10" xfId="7686"/>
    <cellStyle name="Percent 17 2 2 11" xfId="7687"/>
    <cellStyle name="Percent 17 2 2 12" xfId="7688"/>
    <cellStyle name="Percent 17 2 2 13" xfId="7689"/>
    <cellStyle name="Percent 17 2 2 2" xfId="7690"/>
    <cellStyle name="Percent 17 2 2 3" xfId="7691"/>
    <cellStyle name="Percent 17 2 2 4" xfId="7692"/>
    <cellStyle name="Percent 17 2 2 5" xfId="7693"/>
    <cellStyle name="Percent 17 2 2 6" xfId="7694"/>
    <cellStyle name="Percent 17 2 2 7" xfId="7695"/>
    <cellStyle name="Percent 17 2 2 8" xfId="7696"/>
    <cellStyle name="Percent 17 2 2 9" xfId="7697"/>
    <cellStyle name="Percent 17 2 3" xfId="7698"/>
    <cellStyle name="Percent 17 2 4" xfId="7699"/>
    <cellStyle name="Percent 17 2 5" xfId="7700"/>
    <cellStyle name="Percent 17 2 6" xfId="7701"/>
    <cellStyle name="Percent 17 2 7" xfId="7702"/>
    <cellStyle name="Percent 17 2 8" xfId="7703"/>
    <cellStyle name="Percent 17 2 9" xfId="7704"/>
    <cellStyle name="Percent 18" xfId="7705"/>
    <cellStyle name="Percent 18 2" xfId="7706"/>
    <cellStyle name="Percent 18 2 10" xfId="7707"/>
    <cellStyle name="Percent 18 2 11" xfId="7708"/>
    <cellStyle name="Percent 18 2 12" xfId="7709"/>
    <cellStyle name="Percent 18 2 13" xfId="7710"/>
    <cellStyle name="Percent 18 2 14" xfId="7711"/>
    <cellStyle name="Percent 18 2 2" xfId="7712"/>
    <cellStyle name="Percent 18 2 2 10" xfId="7713"/>
    <cellStyle name="Percent 18 2 2 11" xfId="7714"/>
    <cellStyle name="Percent 18 2 2 12" xfId="7715"/>
    <cellStyle name="Percent 18 2 2 13" xfId="7716"/>
    <cellStyle name="Percent 18 2 2 2" xfId="7717"/>
    <cellStyle name="Percent 18 2 2 3" xfId="7718"/>
    <cellStyle name="Percent 18 2 2 4" xfId="7719"/>
    <cellStyle name="Percent 18 2 2 5" xfId="7720"/>
    <cellStyle name="Percent 18 2 2 6" xfId="7721"/>
    <cellStyle name="Percent 18 2 2 7" xfId="7722"/>
    <cellStyle name="Percent 18 2 2 8" xfId="7723"/>
    <cellStyle name="Percent 18 2 2 9" xfId="7724"/>
    <cellStyle name="Percent 18 2 3" xfId="7725"/>
    <cellStyle name="Percent 18 2 4" xfId="7726"/>
    <cellStyle name="Percent 18 2 5" xfId="7727"/>
    <cellStyle name="Percent 18 2 6" xfId="7728"/>
    <cellStyle name="Percent 18 2 7" xfId="7729"/>
    <cellStyle name="Percent 18 2 8" xfId="7730"/>
    <cellStyle name="Percent 18 2 9" xfId="7731"/>
    <cellStyle name="Percent 19" xfId="7732"/>
    <cellStyle name="Percent 19 10" xfId="7733"/>
    <cellStyle name="Percent 19 11" xfId="7734"/>
    <cellStyle name="Percent 19 12" xfId="7735"/>
    <cellStyle name="Percent 19 13" xfId="7736"/>
    <cellStyle name="Percent 19 14" xfId="7737"/>
    <cellStyle name="Percent 19 15" xfId="7738"/>
    <cellStyle name="Percent 19 2" xfId="7739"/>
    <cellStyle name="Percent 19 2 10" xfId="7740"/>
    <cellStyle name="Percent 19 2 11" xfId="7741"/>
    <cellStyle name="Percent 19 2 12" xfId="7742"/>
    <cellStyle name="Percent 19 2 13" xfId="7743"/>
    <cellStyle name="Percent 19 2 14" xfId="7744"/>
    <cellStyle name="Percent 19 2 2" xfId="7745"/>
    <cellStyle name="Percent 19 2 2 10" xfId="7746"/>
    <cellStyle name="Percent 19 2 2 11" xfId="7747"/>
    <cellStyle name="Percent 19 2 2 12" xfId="7748"/>
    <cellStyle name="Percent 19 2 2 13" xfId="7749"/>
    <cellStyle name="Percent 19 2 2 2" xfId="7750"/>
    <cellStyle name="Percent 19 2 2 3" xfId="7751"/>
    <cellStyle name="Percent 19 2 2 4" xfId="7752"/>
    <cellStyle name="Percent 19 2 2 5" xfId="7753"/>
    <cellStyle name="Percent 19 2 2 6" xfId="7754"/>
    <cellStyle name="Percent 19 2 2 7" xfId="7755"/>
    <cellStyle name="Percent 19 2 2 8" xfId="7756"/>
    <cellStyle name="Percent 19 2 2 9" xfId="7757"/>
    <cellStyle name="Percent 19 2 3" xfId="7758"/>
    <cellStyle name="Percent 19 2 4" xfId="7759"/>
    <cellStyle name="Percent 19 2 5" xfId="7760"/>
    <cellStyle name="Percent 19 2 6" xfId="7761"/>
    <cellStyle name="Percent 19 2 7" xfId="7762"/>
    <cellStyle name="Percent 19 2 8" xfId="7763"/>
    <cellStyle name="Percent 19 2 9" xfId="7764"/>
    <cellStyle name="Percent 19 3" xfId="7765"/>
    <cellStyle name="Percent 19 3 10" xfId="7766"/>
    <cellStyle name="Percent 19 3 11" xfId="7767"/>
    <cellStyle name="Percent 19 3 12" xfId="7768"/>
    <cellStyle name="Percent 19 3 13" xfId="7769"/>
    <cellStyle name="Percent 19 3 2" xfId="7770"/>
    <cellStyle name="Percent 19 3 3" xfId="7771"/>
    <cellStyle name="Percent 19 3 4" xfId="7772"/>
    <cellStyle name="Percent 19 3 5" xfId="7773"/>
    <cellStyle name="Percent 19 3 6" xfId="7774"/>
    <cellStyle name="Percent 19 3 7" xfId="7775"/>
    <cellStyle name="Percent 19 3 8" xfId="7776"/>
    <cellStyle name="Percent 19 3 9" xfId="7777"/>
    <cellStyle name="Percent 19 4" xfId="7778"/>
    <cellStyle name="Percent 19 5" xfId="7779"/>
    <cellStyle name="Percent 19 6" xfId="7780"/>
    <cellStyle name="Percent 19 7" xfId="7781"/>
    <cellStyle name="Percent 19 8" xfId="7782"/>
    <cellStyle name="Percent 19 9" xfId="7783"/>
    <cellStyle name="Percent 2" xfId="7784"/>
    <cellStyle name="Percent 2 2" xfId="7785"/>
    <cellStyle name="Percent 2 2 2" xfId="7786"/>
    <cellStyle name="Percent 2 2 2 2" xfId="7787"/>
    <cellStyle name="Percent 2 3" xfId="7788"/>
    <cellStyle name="Percent 2 3 2" xfId="7789"/>
    <cellStyle name="Percent 2 4" xfId="7790"/>
    <cellStyle name="Percent 2 4 10" xfId="7791"/>
    <cellStyle name="Percent 2 4 11" xfId="7792"/>
    <cellStyle name="Percent 2 4 12" xfId="7793"/>
    <cellStyle name="Percent 2 4 13" xfId="7794"/>
    <cellStyle name="Percent 2 4 14" xfId="7795"/>
    <cellStyle name="Percent 2 4 2" xfId="7796"/>
    <cellStyle name="Percent 2 4 2 10" xfId="7797"/>
    <cellStyle name="Percent 2 4 2 11" xfId="7798"/>
    <cellStyle name="Percent 2 4 2 12" xfId="7799"/>
    <cellStyle name="Percent 2 4 2 13" xfId="7800"/>
    <cellStyle name="Percent 2 4 2 2" xfId="7801"/>
    <cellStyle name="Percent 2 4 2 3" xfId="7802"/>
    <cellStyle name="Percent 2 4 2 4" xfId="7803"/>
    <cellStyle name="Percent 2 4 2 5" xfId="7804"/>
    <cellStyle name="Percent 2 4 2 6" xfId="7805"/>
    <cellStyle name="Percent 2 4 2 7" xfId="7806"/>
    <cellStyle name="Percent 2 4 2 8" xfId="7807"/>
    <cellStyle name="Percent 2 4 2 9" xfId="7808"/>
    <cellStyle name="Percent 2 4 3" xfId="7809"/>
    <cellStyle name="Percent 2 4 4" xfId="7810"/>
    <cellStyle name="Percent 2 4 5" xfId="7811"/>
    <cellStyle name="Percent 2 4 6" xfId="7812"/>
    <cellStyle name="Percent 2 4 7" xfId="7813"/>
    <cellStyle name="Percent 2 4 8" xfId="7814"/>
    <cellStyle name="Percent 2 4 9" xfId="7815"/>
    <cellStyle name="Percent 2 5" xfId="7816"/>
    <cellStyle name="Percent 2 6" xfId="7817"/>
    <cellStyle name="Percent 2 7" xfId="7818"/>
    <cellStyle name="Percent 20" xfId="7819"/>
    <cellStyle name="Percent 20 10" xfId="7820"/>
    <cellStyle name="Percent 20 11" xfId="7821"/>
    <cellStyle name="Percent 20 12" xfId="7822"/>
    <cellStyle name="Percent 20 13" xfId="7823"/>
    <cellStyle name="Percent 20 14" xfId="7824"/>
    <cellStyle name="Percent 20 15" xfId="7825"/>
    <cellStyle name="Percent 20 2" xfId="7826"/>
    <cellStyle name="Percent 20 2 10" xfId="7827"/>
    <cellStyle name="Percent 20 2 11" xfId="7828"/>
    <cellStyle name="Percent 20 2 12" xfId="7829"/>
    <cellStyle name="Percent 20 2 13" xfId="7830"/>
    <cellStyle name="Percent 20 2 14" xfId="7831"/>
    <cellStyle name="Percent 20 2 2" xfId="7832"/>
    <cellStyle name="Percent 20 2 2 10" xfId="7833"/>
    <cellStyle name="Percent 20 2 2 11" xfId="7834"/>
    <cellStyle name="Percent 20 2 2 12" xfId="7835"/>
    <cellStyle name="Percent 20 2 2 13" xfId="7836"/>
    <cellStyle name="Percent 20 2 2 2" xfId="7837"/>
    <cellStyle name="Percent 20 2 2 3" xfId="7838"/>
    <cellStyle name="Percent 20 2 2 4" xfId="7839"/>
    <cellStyle name="Percent 20 2 2 5" xfId="7840"/>
    <cellStyle name="Percent 20 2 2 6" xfId="7841"/>
    <cellStyle name="Percent 20 2 2 7" xfId="7842"/>
    <cellStyle name="Percent 20 2 2 8" xfId="7843"/>
    <cellStyle name="Percent 20 2 2 9" xfId="7844"/>
    <cellStyle name="Percent 20 2 3" xfId="7845"/>
    <cellStyle name="Percent 20 2 4" xfId="7846"/>
    <cellStyle name="Percent 20 2 5" xfId="7847"/>
    <cellStyle name="Percent 20 2 6" xfId="7848"/>
    <cellStyle name="Percent 20 2 7" xfId="7849"/>
    <cellStyle name="Percent 20 2 8" xfId="7850"/>
    <cellStyle name="Percent 20 2 9" xfId="7851"/>
    <cellStyle name="Percent 20 3" xfId="7852"/>
    <cellStyle name="Percent 20 3 10" xfId="7853"/>
    <cellStyle name="Percent 20 3 11" xfId="7854"/>
    <cellStyle name="Percent 20 3 12" xfId="7855"/>
    <cellStyle name="Percent 20 3 13" xfId="7856"/>
    <cellStyle name="Percent 20 3 2" xfId="7857"/>
    <cellStyle name="Percent 20 3 3" xfId="7858"/>
    <cellStyle name="Percent 20 3 4" xfId="7859"/>
    <cellStyle name="Percent 20 3 5" xfId="7860"/>
    <cellStyle name="Percent 20 3 6" xfId="7861"/>
    <cellStyle name="Percent 20 3 7" xfId="7862"/>
    <cellStyle name="Percent 20 3 8" xfId="7863"/>
    <cellStyle name="Percent 20 3 9" xfId="7864"/>
    <cellStyle name="Percent 20 4" xfId="7865"/>
    <cellStyle name="Percent 20 5" xfId="7866"/>
    <cellStyle name="Percent 20 6" xfId="7867"/>
    <cellStyle name="Percent 20 7" xfId="7868"/>
    <cellStyle name="Percent 20 8" xfId="7869"/>
    <cellStyle name="Percent 20 9" xfId="7870"/>
    <cellStyle name="Percent 21" xfId="7871"/>
    <cellStyle name="Percent 21 10" xfId="7872"/>
    <cellStyle name="Percent 21 11" xfId="7873"/>
    <cellStyle name="Percent 21 12" xfId="7874"/>
    <cellStyle name="Percent 21 13" xfId="7875"/>
    <cellStyle name="Percent 21 2" xfId="7876"/>
    <cellStyle name="Percent 21 3" xfId="7877"/>
    <cellStyle name="Percent 21 4" xfId="7878"/>
    <cellStyle name="Percent 21 5" xfId="7879"/>
    <cellStyle name="Percent 21 6" xfId="7880"/>
    <cellStyle name="Percent 21 7" xfId="7881"/>
    <cellStyle name="Percent 21 8" xfId="7882"/>
    <cellStyle name="Percent 21 9" xfId="7883"/>
    <cellStyle name="Percent 22" xfId="7884"/>
    <cellStyle name="Percent 22 10" xfId="7885"/>
    <cellStyle name="Percent 22 11" xfId="7886"/>
    <cellStyle name="Percent 22 12" xfId="7887"/>
    <cellStyle name="Percent 22 13" xfId="7888"/>
    <cellStyle name="Percent 22 2" xfId="7889"/>
    <cellStyle name="Percent 22 3" xfId="7890"/>
    <cellStyle name="Percent 22 4" xfId="7891"/>
    <cellStyle name="Percent 22 5" xfId="7892"/>
    <cellStyle name="Percent 22 6" xfId="7893"/>
    <cellStyle name="Percent 22 7" xfId="7894"/>
    <cellStyle name="Percent 22 8" xfId="7895"/>
    <cellStyle name="Percent 22 9" xfId="7896"/>
    <cellStyle name="Percent 23" xfId="7897"/>
    <cellStyle name="Percent 23 10" xfId="7898"/>
    <cellStyle name="Percent 23 11" xfId="7899"/>
    <cellStyle name="Percent 23 12" xfId="7900"/>
    <cellStyle name="Percent 23 13" xfId="7901"/>
    <cellStyle name="Percent 23 2" xfId="7902"/>
    <cellStyle name="Percent 23 3" xfId="7903"/>
    <cellStyle name="Percent 23 4" xfId="7904"/>
    <cellStyle name="Percent 23 5" xfId="7905"/>
    <cellStyle name="Percent 23 6" xfId="7906"/>
    <cellStyle name="Percent 23 7" xfId="7907"/>
    <cellStyle name="Percent 23 8" xfId="7908"/>
    <cellStyle name="Percent 23 9" xfId="7909"/>
    <cellStyle name="Percent 24" xfId="7910"/>
    <cellStyle name="Percent 24 2" xfId="7911"/>
    <cellStyle name="Percent 25" xfId="7912"/>
    <cellStyle name="Percent 25 2" xfId="7913"/>
    <cellStyle name="Percent 26" xfId="7914"/>
    <cellStyle name="Percent 26 2" xfId="7915"/>
    <cellStyle name="Percent 27" xfId="7916"/>
    <cellStyle name="Percent 27 2" xfId="7917"/>
    <cellStyle name="Percent 28" xfId="7918"/>
    <cellStyle name="Percent 28 2" xfId="7919"/>
    <cellStyle name="Percent 29" xfId="7920"/>
    <cellStyle name="Percent 3" xfId="7921"/>
    <cellStyle name="Percent 3 2" xfId="7922"/>
    <cellStyle name="Percent 3 3" xfId="7923"/>
    <cellStyle name="Percent 30" xfId="7924"/>
    <cellStyle name="Percent 31" xfId="7925"/>
    <cellStyle name="Percent 32" xfId="7926"/>
    <cellStyle name="Percent 33" xfId="7927"/>
    <cellStyle name="Percent 34" xfId="7928"/>
    <cellStyle name="Percent 35" xfId="7929"/>
    <cellStyle name="Percent 36" xfId="7930"/>
    <cellStyle name="Percent 37" xfId="7931"/>
    <cellStyle name="Percent 38" xfId="7932"/>
    <cellStyle name="Percent 39" xfId="7933"/>
    <cellStyle name="Percent 4" xfId="7934"/>
    <cellStyle name="Percent 4 2" xfId="7935"/>
    <cellStyle name="Percent 4 2 2" xfId="7936"/>
    <cellStyle name="Percent 4 3" xfId="7937"/>
    <cellStyle name="Percent 4 3 2" xfId="7938"/>
    <cellStyle name="Percent 4 4" xfId="7939"/>
    <cellStyle name="Percent 4 4 2" xfId="7940"/>
    <cellStyle name="Percent 4 5" xfId="7941"/>
    <cellStyle name="Percent 4 6" xfId="7942"/>
    <cellStyle name="Percent 40" xfId="7943"/>
    <cellStyle name="Percent 41" xfId="7944"/>
    <cellStyle name="Percent 42" xfId="7945"/>
    <cellStyle name="Percent 43" xfId="7946"/>
    <cellStyle name="Percent 43 2" xfId="7947"/>
    <cellStyle name="Percent 44" xfId="7948"/>
    <cellStyle name="Percent 45" xfId="7949"/>
    <cellStyle name="Percent 46" xfId="7950"/>
    <cellStyle name="Percent 47" xfId="7951"/>
    <cellStyle name="Percent 48" xfId="7952"/>
    <cellStyle name="Percent 49" xfId="7953"/>
    <cellStyle name="Percent 5" xfId="7954"/>
    <cellStyle name="Percent 5 2" xfId="7955"/>
    <cellStyle name="Percent 5 2 2" xfId="7956"/>
    <cellStyle name="Percent 5 3" xfId="7957"/>
    <cellStyle name="Percent 5 4" xfId="7958"/>
    <cellStyle name="Percent 50" xfId="7959"/>
    <cellStyle name="Percent 51" xfId="7960"/>
    <cellStyle name="Percent 52" xfId="7961"/>
    <cellStyle name="Percent 53" xfId="7962"/>
    <cellStyle name="Percent 54" xfId="7963"/>
    <cellStyle name="Percent 55" xfId="7964"/>
    <cellStyle name="Percent 56" xfId="7965"/>
    <cellStyle name="Percent 57" xfId="7966"/>
    <cellStyle name="Percent 6" xfId="7967"/>
    <cellStyle name="Percent 6 2" xfId="7968"/>
    <cellStyle name="Percent 6 2 2" xfId="7969"/>
    <cellStyle name="Percent 6 3" xfId="7970"/>
    <cellStyle name="Percent 7" xfId="7971"/>
    <cellStyle name="Percent 7 2" xfId="7972"/>
    <cellStyle name="Percent 7 2 2" xfId="7973"/>
    <cellStyle name="Percent 7 3" xfId="7974"/>
    <cellStyle name="Percent 8" xfId="7975"/>
    <cellStyle name="Percent 8 2" xfId="7976"/>
    <cellStyle name="Percent 8 2 2" xfId="7977"/>
    <cellStyle name="Percent 8 2 2 2" xfId="7978"/>
    <cellStyle name="Percent 8 2 3" xfId="7979"/>
    <cellStyle name="Percent 8 3" xfId="7980"/>
    <cellStyle name="Percent 8 3 2" xfId="7981"/>
    <cellStyle name="Percent 8 4" xfId="7982"/>
    <cellStyle name="Percent 8 5" xfId="7983"/>
    <cellStyle name="Percent 9" xfId="7984"/>
    <cellStyle name="Percent 9 10" xfId="7985"/>
    <cellStyle name="Percent 9 11" xfId="7986"/>
    <cellStyle name="Percent 9 12" xfId="7987"/>
    <cellStyle name="Percent 9 13" xfId="7988"/>
    <cellStyle name="Percent 9 14" xfId="7989"/>
    <cellStyle name="Percent 9 15" xfId="7990"/>
    <cellStyle name="Percent 9 16" xfId="7991"/>
    <cellStyle name="Percent 9 17" xfId="7992"/>
    <cellStyle name="Percent 9 18" xfId="7993"/>
    <cellStyle name="Percent 9 19" xfId="7994"/>
    <cellStyle name="Percent 9 2" xfId="7995"/>
    <cellStyle name="Percent 9 2 2" xfId="7996"/>
    <cellStyle name="Percent 9 2 2 2" xfId="7997"/>
    <cellStyle name="Percent 9 2 3" xfId="7998"/>
    <cellStyle name="Percent 9 3" xfId="7999"/>
    <cellStyle name="Percent 9 3 10" xfId="8000"/>
    <cellStyle name="Percent 9 3 11" xfId="8001"/>
    <cellStyle name="Percent 9 3 12" xfId="8002"/>
    <cellStyle name="Percent 9 3 13" xfId="8003"/>
    <cellStyle name="Percent 9 3 14" xfId="8004"/>
    <cellStyle name="Percent 9 3 2" xfId="8005"/>
    <cellStyle name="Percent 9 3 3" xfId="8006"/>
    <cellStyle name="Percent 9 3 4" xfId="8007"/>
    <cellStyle name="Percent 9 3 5" xfId="8008"/>
    <cellStyle name="Percent 9 3 6" xfId="8009"/>
    <cellStyle name="Percent 9 3 7" xfId="8010"/>
    <cellStyle name="Percent 9 3 8" xfId="8011"/>
    <cellStyle name="Percent 9 3 9" xfId="8012"/>
    <cellStyle name="Percent 9 4" xfId="8013"/>
    <cellStyle name="Percent 9 5" xfId="8014"/>
    <cellStyle name="Percent 9 6" xfId="8015"/>
    <cellStyle name="Percent 9 7" xfId="8016"/>
    <cellStyle name="Percent 9 8" xfId="8017"/>
    <cellStyle name="Percent 9 9" xfId="8018"/>
    <cellStyle name="Percent Hard" xfId="8019"/>
    <cellStyle name="PercentFormat" xfId="8020"/>
    <cellStyle name="percentgen" xfId="8021"/>
    <cellStyle name="PerShare" xfId="8022"/>
    <cellStyle name="PerSharenodollar" xfId="8023"/>
    <cellStyle name="Pick Up" xfId="8024"/>
    <cellStyle name="Pilkku_Valuation" xfId="8025"/>
    <cellStyle name="Piug" xfId="8026"/>
    <cellStyle name="piw#" xfId="8027"/>
    <cellStyle name="piw%" xfId="8028"/>
    <cellStyle name="Plug" xfId="8029"/>
    <cellStyle name="Porcentual_Deudas EDC 122001" xfId="8030"/>
    <cellStyle name="Pourcentage_Profit &amp; Loss" xfId="8031"/>
    <cellStyle name="PrePop Currency (0)" xfId="8032"/>
    <cellStyle name="PrePop Currency (0) 2" xfId="8033"/>
    <cellStyle name="PrePop Currency (0) 3" xfId="8034"/>
    <cellStyle name="PrePop Currency (0)_G&amp;A" xfId="8035"/>
    <cellStyle name="PrePop Currency (2)" xfId="8036"/>
    <cellStyle name="PrePop Currency (2) 2" xfId="8037"/>
    <cellStyle name="PrePop Currency (2)_G&amp;A" xfId="8038"/>
    <cellStyle name="PrePop Units (0)" xfId="8039"/>
    <cellStyle name="PrePop Units (0) 2" xfId="8040"/>
    <cellStyle name="PrePop Units (0) 3" xfId="8041"/>
    <cellStyle name="PrePop Units (0)_G&amp;A" xfId="8042"/>
    <cellStyle name="PrePop Units (1)" xfId="8043"/>
    <cellStyle name="PrePop Units (1) 2" xfId="8044"/>
    <cellStyle name="PrePop Units (1) 2 2" xfId="8045"/>
    <cellStyle name="PrePop Units (1) 3" xfId="8046"/>
    <cellStyle name="PrePop Units (1) 3 2" xfId="8047"/>
    <cellStyle name="PrePop Units (1) 4" xfId="8048"/>
    <cellStyle name="PrePop Units (1) 5" xfId="8049"/>
    <cellStyle name="PrePop Units (1) 6" xfId="8050"/>
    <cellStyle name="PrePop Units (1)_G&amp;A" xfId="8051"/>
    <cellStyle name="PrePop Units (2)" xfId="8052"/>
    <cellStyle name="PrePop Units (2) 2" xfId="8053"/>
    <cellStyle name="PrePop Units (2)_G&amp;A" xfId="8054"/>
    <cellStyle name="Price_Body" xfId="8055"/>
    <cellStyle name="prochrek" xfId="8056"/>
    <cellStyle name="prochrek 2" xfId="8057"/>
    <cellStyle name="PSChar" xfId="8058"/>
    <cellStyle name="PSDate" xfId="8059"/>
    <cellStyle name="PSDec" xfId="8060"/>
    <cellStyle name="PSHeading" xfId="8061"/>
    <cellStyle name="PSHeading 2" xfId="8062"/>
    <cellStyle name="PSHeading 2 2" xfId="8063"/>
    <cellStyle name="PSHeading 2 2 2" xfId="8064"/>
    <cellStyle name="PSHeading 2 3" xfId="8065"/>
    <cellStyle name="PSHeading 2 3 2" xfId="8066"/>
    <cellStyle name="PSHeading 2 4" xfId="8067"/>
    <cellStyle name="PSHeading 2 4 2" xfId="8068"/>
    <cellStyle name="PSHeading 2 5" xfId="8069"/>
    <cellStyle name="PSHeading 2 5 2" xfId="8070"/>
    <cellStyle name="PSHeading 2 6" xfId="8071"/>
    <cellStyle name="PSHeading 2 6 2" xfId="8072"/>
    <cellStyle name="PSHeading 2 7" xfId="8073"/>
    <cellStyle name="PSHeading 3" xfId="8074"/>
    <cellStyle name="PSHeading 3 2" xfId="8075"/>
    <cellStyle name="PSHeading 4" xfId="8076"/>
    <cellStyle name="PSHeading 4 2" xfId="8077"/>
    <cellStyle name="PSHeading 5" xfId="8078"/>
    <cellStyle name="PSHeading 5 2" xfId="8079"/>
    <cellStyle name="PSHeading 6" xfId="8080"/>
    <cellStyle name="PSHeading 6 2" xfId="8081"/>
    <cellStyle name="PSHeading 7" xfId="8082"/>
    <cellStyle name="PSHeading 7 2" xfId="8083"/>
    <cellStyle name="PSHeading 8" xfId="8084"/>
    <cellStyle name="PSInt" xfId="8085"/>
    <cellStyle name="PSSpacer" xfId="8086"/>
    <cellStyle name="QTitle" xfId="8087"/>
    <cellStyle name="QTitle 2" xfId="8088"/>
    <cellStyle name="RAMEY" xfId="8089"/>
    <cellStyle name="Ramey $k" xfId="8090"/>
    <cellStyle name="RAMEY_P&amp;O BKUP" xfId="8091"/>
    <cellStyle name="range" xfId="8092"/>
    <cellStyle name="Range Name" xfId="8093"/>
    <cellStyle name="RangeName" xfId="8094"/>
    <cellStyle name="Relative" xfId="8095"/>
    <cellStyle name="Report" xfId="8096"/>
    <cellStyle name="Results" xfId="8097"/>
    <cellStyle name="RMG - PB01.93" xfId="8098"/>
    <cellStyle name="Rows - Style2" xfId="8099"/>
    <cellStyle name="Rubles" xfId="8100"/>
    <cellStyle name="Russian Normal" xfId="8101"/>
    <cellStyle name="SAPBEXaggData" xfId="8102"/>
    <cellStyle name="SAPBEXaggData 10" xfId="8103"/>
    <cellStyle name="SAPBEXaggData 11" xfId="8104"/>
    <cellStyle name="SAPBEXaggData 12" xfId="8105"/>
    <cellStyle name="SAPBEXaggData 13" xfId="8106"/>
    <cellStyle name="SAPBEXaggData 2" xfId="8107"/>
    <cellStyle name="SAPBEXaggData 2 10" xfId="8108"/>
    <cellStyle name="SAPBEXaggData 2 11" xfId="8109"/>
    <cellStyle name="SAPBEXaggData 2 12" xfId="8110"/>
    <cellStyle name="SAPBEXaggData 2 2" xfId="8111"/>
    <cellStyle name="SAPBEXaggData 2 3" xfId="8112"/>
    <cellStyle name="SAPBEXaggData 2 4" xfId="8113"/>
    <cellStyle name="SAPBEXaggData 2 5" xfId="8114"/>
    <cellStyle name="SAPBEXaggData 2 6" xfId="8115"/>
    <cellStyle name="SAPBEXaggData 2 7" xfId="8116"/>
    <cellStyle name="SAPBEXaggData 2 8" xfId="8117"/>
    <cellStyle name="SAPBEXaggData 2 9" xfId="8118"/>
    <cellStyle name="SAPBEXaggData 3" xfId="8119"/>
    <cellStyle name="SAPBEXaggData 4" xfId="8120"/>
    <cellStyle name="SAPBEXaggData 5" xfId="8121"/>
    <cellStyle name="SAPBEXaggData 6" xfId="8122"/>
    <cellStyle name="SAPBEXaggData 7" xfId="8123"/>
    <cellStyle name="SAPBEXaggData 8" xfId="8124"/>
    <cellStyle name="SAPBEXaggData 9" xfId="8125"/>
    <cellStyle name="SAPBEXaggDataEmph" xfId="8126"/>
    <cellStyle name="SAPBEXaggDataEmph 10" xfId="8127"/>
    <cellStyle name="SAPBEXaggDataEmph 11" xfId="8128"/>
    <cellStyle name="SAPBEXaggDataEmph 12" xfId="8129"/>
    <cellStyle name="SAPBEXaggDataEmph 13" xfId="8130"/>
    <cellStyle name="SAPBEXaggDataEmph 2" xfId="8131"/>
    <cellStyle name="SAPBEXaggDataEmph 2 10" xfId="8132"/>
    <cellStyle name="SAPBEXaggDataEmph 2 11" xfId="8133"/>
    <cellStyle name="SAPBEXaggDataEmph 2 12" xfId="8134"/>
    <cellStyle name="SAPBEXaggDataEmph 2 2" xfId="8135"/>
    <cellStyle name="SAPBEXaggDataEmph 2 3" xfId="8136"/>
    <cellStyle name="SAPBEXaggDataEmph 2 4" xfId="8137"/>
    <cellStyle name="SAPBEXaggDataEmph 2 5" xfId="8138"/>
    <cellStyle name="SAPBEXaggDataEmph 2 6" xfId="8139"/>
    <cellStyle name="SAPBEXaggDataEmph 2 7" xfId="8140"/>
    <cellStyle name="SAPBEXaggDataEmph 2 8" xfId="8141"/>
    <cellStyle name="SAPBEXaggDataEmph 2 9" xfId="8142"/>
    <cellStyle name="SAPBEXaggDataEmph 3" xfId="8143"/>
    <cellStyle name="SAPBEXaggDataEmph 4" xfId="8144"/>
    <cellStyle name="SAPBEXaggDataEmph 5" xfId="8145"/>
    <cellStyle name="SAPBEXaggDataEmph 6" xfId="8146"/>
    <cellStyle name="SAPBEXaggDataEmph 7" xfId="8147"/>
    <cellStyle name="SAPBEXaggDataEmph 8" xfId="8148"/>
    <cellStyle name="SAPBEXaggDataEmph 9" xfId="8149"/>
    <cellStyle name="SAPBEXaggItem" xfId="8150"/>
    <cellStyle name="SAPBEXaggItem 10" xfId="8151"/>
    <cellStyle name="SAPBEXaggItem 11" xfId="8152"/>
    <cellStyle name="SAPBEXaggItem 12" xfId="8153"/>
    <cellStyle name="SAPBEXaggItem 13" xfId="8154"/>
    <cellStyle name="SAPBEXaggItem 2" xfId="8155"/>
    <cellStyle name="SAPBEXaggItem 2 10" xfId="8156"/>
    <cellStyle name="SAPBEXaggItem 2 11" xfId="8157"/>
    <cellStyle name="SAPBEXaggItem 2 12" xfId="8158"/>
    <cellStyle name="SAPBEXaggItem 2 2" xfId="8159"/>
    <cellStyle name="SAPBEXaggItem 2 3" xfId="8160"/>
    <cellStyle name="SAPBEXaggItem 2 4" xfId="8161"/>
    <cellStyle name="SAPBEXaggItem 2 5" xfId="8162"/>
    <cellStyle name="SAPBEXaggItem 2 6" xfId="8163"/>
    <cellStyle name="SAPBEXaggItem 2 7" xfId="8164"/>
    <cellStyle name="SAPBEXaggItem 2 8" xfId="8165"/>
    <cellStyle name="SAPBEXaggItem 2 9" xfId="8166"/>
    <cellStyle name="SAPBEXaggItem 3" xfId="8167"/>
    <cellStyle name="SAPBEXaggItem 4" xfId="8168"/>
    <cellStyle name="SAPBEXaggItem 5" xfId="8169"/>
    <cellStyle name="SAPBEXaggItem 6" xfId="8170"/>
    <cellStyle name="SAPBEXaggItem 7" xfId="8171"/>
    <cellStyle name="SAPBEXaggItem 8" xfId="8172"/>
    <cellStyle name="SAPBEXaggItem 9" xfId="8173"/>
    <cellStyle name="SAPBEXaggItemX" xfId="8174"/>
    <cellStyle name="SAPBEXaggItemX 10" xfId="8175"/>
    <cellStyle name="SAPBEXaggItemX 11" xfId="8176"/>
    <cellStyle name="SAPBEXaggItemX 12" xfId="8177"/>
    <cellStyle name="SAPBEXaggItemX 13" xfId="8178"/>
    <cellStyle name="SAPBEXaggItemX 2" xfId="8179"/>
    <cellStyle name="SAPBEXaggItemX 2 10" xfId="8180"/>
    <cellStyle name="SAPBEXaggItemX 2 11" xfId="8181"/>
    <cellStyle name="SAPBEXaggItemX 2 12" xfId="8182"/>
    <cellStyle name="SAPBEXaggItemX 2 2" xfId="8183"/>
    <cellStyle name="SAPBEXaggItemX 2 3" xfId="8184"/>
    <cellStyle name="SAPBEXaggItemX 2 4" xfId="8185"/>
    <cellStyle name="SAPBEXaggItemX 2 5" xfId="8186"/>
    <cellStyle name="SAPBEXaggItemX 2 6" xfId="8187"/>
    <cellStyle name="SAPBEXaggItemX 2 7" xfId="8188"/>
    <cellStyle name="SAPBEXaggItemX 2 8" xfId="8189"/>
    <cellStyle name="SAPBEXaggItemX 2 9" xfId="8190"/>
    <cellStyle name="SAPBEXaggItemX 3" xfId="8191"/>
    <cellStyle name="SAPBEXaggItemX 4" xfId="8192"/>
    <cellStyle name="SAPBEXaggItemX 5" xfId="8193"/>
    <cellStyle name="SAPBEXaggItemX 6" xfId="8194"/>
    <cellStyle name="SAPBEXaggItemX 7" xfId="8195"/>
    <cellStyle name="SAPBEXaggItemX 8" xfId="8196"/>
    <cellStyle name="SAPBEXaggItemX 9" xfId="8197"/>
    <cellStyle name="SAPBEXchaText" xfId="8198"/>
    <cellStyle name="SAPBEXchaText 10" xfId="8199"/>
    <cellStyle name="SAPBEXchaText 11" xfId="8200"/>
    <cellStyle name="SAPBEXchaText 12" xfId="8201"/>
    <cellStyle name="SAPBEXchaText 13" xfId="8202"/>
    <cellStyle name="SAPBEXchaText 14" xfId="8203"/>
    <cellStyle name="SAPBEXchaText 15" xfId="8204"/>
    <cellStyle name="SAPBEXchaText 2" xfId="8205"/>
    <cellStyle name="SAPBEXchaText 2 10" xfId="8206"/>
    <cellStyle name="SAPBEXchaText 2 11" xfId="8207"/>
    <cellStyle name="SAPBEXchaText 2 12" xfId="8208"/>
    <cellStyle name="SAPBEXchaText 2 13" xfId="8209"/>
    <cellStyle name="SAPBEXchaText 2 2" xfId="8210"/>
    <cellStyle name="SAPBEXchaText 2 2 10" xfId="8211"/>
    <cellStyle name="SAPBEXchaText 2 2 11" xfId="8212"/>
    <cellStyle name="SAPBEXchaText 2 2 12" xfId="8213"/>
    <cellStyle name="SAPBEXchaText 2 2 2" xfId="8214"/>
    <cellStyle name="SAPBEXchaText 2 2 3" xfId="8215"/>
    <cellStyle name="SAPBEXchaText 2 2 4" xfId="8216"/>
    <cellStyle name="SAPBEXchaText 2 2 5" xfId="8217"/>
    <cellStyle name="SAPBEXchaText 2 2 6" xfId="8218"/>
    <cellStyle name="SAPBEXchaText 2 2 7" xfId="8219"/>
    <cellStyle name="SAPBEXchaText 2 2 8" xfId="8220"/>
    <cellStyle name="SAPBEXchaText 2 2 9" xfId="8221"/>
    <cellStyle name="SAPBEXchaText 2 3" xfId="8222"/>
    <cellStyle name="SAPBEXchaText 2 4" xfId="8223"/>
    <cellStyle name="SAPBEXchaText 2 5" xfId="8224"/>
    <cellStyle name="SAPBEXchaText 2 6" xfId="8225"/>
    <cellStyle name="SAPBEXchaText 2 7" xfId="8226"/>
    <cellStyle name="SAPBEXchaText 2 8" xfId="8227"/>
    <cellStyle name="SAPBEXchaText 2 9" xfId="8228"/>
    <cellStyle name="SAPBEXchaText 3" xfId="8229"/>
    <cellStyle name="SAPBEXchaText 3 10" xfId="8230"/>
    <cellStyle name="SAPBEXchaText 3 11" xfId="8231"/>
    <cellStyle name="SAPBEXchaText 3 12" xfId="8232"/>
    <cellStyle name="SAPBEXchaText 3 13" xfId="8233"/>
    <cellStyle name="SAPBEXchaText 3 2" xfId="8234"/>
    <cellStyle name="SAPBEXchaText 3 2 10" xfId="8235"/>
    <cellStyle name="SAPBEXchaText 3 2 11" xfId="8236"/>
    <cellStyle name="SAPBEXchaText 3 2 12" xfId="8237"/>
    <cellStyle name="SAPBEXchaText 3 2 2" xfId="8238"/>
    <cellStyle name="SAPBEXchaText 3 2 3" xfId="8239"/>
    <cellStyle name="SAPBEXchaText 3 2 4" xfId="8240"/>
    <cellStyle name="SAPBEXchaText 3 2 5" xfId="8241"/>
    <cellStyle name="SAPBEXchaText 3 2 6" xfId="8242"/>
    <cellStyle name="SAPBEXchaText 3 2 7" xfId="8243"/>
    <cellStyle name="SAPBEXchaText 3 2 8" xfId="8244"/>
    <cellStyle name="SAPBEXchaText 3 2 9" xfId="8245"/>
    <cellStyle name="SAPBEXchaText 3 3" xfId="8246"/>
    <cellStyle name="SAPBEXchaText 3 4" xfId="8247"/>
    <cellStyle name="SAPBEXchaText 3 5" xfId="8248"/>
    <cellStyle name="SAPBEXchaText 3 6" xfId="8249"/>
    <cellStyle name="SAPBEXchaText 3 7" xfId="8250"/>
    <cellStyle name="SAPBEXchaText 3 8" xfId="8251"/>
    <cellStyle name="SAPBEXchaText 3 9" xfId="8252"/>
    <cellStyle name="SAPBEXchaText 4" xfId="8253"/>
    <cellStyle name="SAPBEXchaText 4 10" xfId="8254"/>
    <cellStyle name="SAPBEXchaText 4 11" xfId="8255"/>
    <cellStyle name="SAPBEXchaText 4 12" xfId="8256"/>
    <cellStyle name="SAPBEXchaText 4 2" xfId="8257"/>
    <cellStyle name="SAPBEXchaText 4 3" xfId="8258"/>
    <cellStyle name="SAPBEXchaText 4 4" xfId="8259"/>
    <cellStyle name="SAPBEXchaText 4 5" xfId="8260"/>
    <cellStyle name="SAPBEXchaText 4 6" xfId="8261"/>
    <cellStyle name="SAPBEXchaText 4 7" xfId="8262"/>
    <cellStyle name="SAPBEXchaText 4 8" xfId="8263"/>
    <cellStyle name="SAPBEXchaText 4 9" xfId="8264"/>
    <cellStyle name="SAPBEXchaText 5" xfId="8265"/>
    <cellStyle name="SAPBEXchaText 6" xfId="8266"/>
    <cellStyle name="SAPBEXchaText 7" xfId="8267"/>
    <cellStyle name="SAPBEXchaText 8" xfId="8268"/>
    <cellStyle name="SAPBEXchaText 9" xfId="8269"/>
    <cellStyle name="SAPBEXexcBad7" xfId="8270"/>
    <cellStyle name="SAPBEXexcBad7 10" xfId="8271"/>
    <cellStyle name="SAPBEXexcBad7 11" xfId="8272"/>
    <cellStyle name="SAPBEXexcBad7 12" xfId="8273"/>
    <cellStyle name="SAPBEXexcBad7 13" xfId="8274"/>
    <cellStyle name="SAPBEXexcBad7 2" xfId="8275"/>
    <cellStyle name="SAPBEXexcBad7 2 10" xfId="8276"/>
    <cellStyle name="SAPBEXexcBad7 2 11" xfId="8277"/>
    <cellStyle name="SAPBEXexcBad7 2 12" xfId="8278"/>
    <cellStyle name="SAPBEXexcBad7 2 2" xfId="8279"/>
    <cellStyle name="SAPBEXexcBad7 2 3" xfId="8280"/>
    <cellStyle name="SAPBEXexcBad7 2 4" xfId="8281"/>
    <cellStyle name="SAPBEXexcBad7 2 5" xfId="8282"/>
    <cellStyle name="SAPBEXexcBad7 2 6" xfId="8283"/>
    <cellStyle name="SAPBEXexcBad7 2 7" xfId="8284"/>
    <cellStyle name="SAPBEXexcBad7 2 8" xfId="8285"/>
    <cellStyle name="SAPBEXexcBad7 2 9" xfId="8286"/>
    <cellStyle name="SAPBEXexcBad7 3" xfId="8287"/>
    <cellStyle name="SAPBEXexcBad7 4" xfId="8288"/>
    <cellStyle name="SAPBEXexcBad7 5" xfId="8289"/>
    <cellStyle name="SAPBEXexcBad7 6" xfId="8290"/>
    <cellStyle name="SAPBEXexcBad7 7" xfId="8291"/>
    <cellStyle name="SAPBEXexcBad7 8" xfId="8292"/>
    <cellStyle name="SAPBEXexcBad7 9" xfId="8293"/>
    <cellStyle name="SAPBEXexcBad8" xfId="8294"/>
    <cellStyle name="SAPBEXexcBad8 10" xfId="8295"/>
    <cellStyle name="SAPBEXexcBad8 11" xfId="8296"/>
    <cellStyle name="SAPBEXexcBad8 12" xfId="8297"/>
    <cellStyle name="SAPBEXexcBad8 13" xfId="8298"/>
    <cellStyle name="SAPBEXexcBad8 2" xfId="8299"/>
    <cellStyle name="SAPBEXexcBad8 2 10" xfId="8300"/>
    <cellStyle name="SAPBEXexcBad8 2 11" xfId="8301"/>
    <cellStyle name="SAPBEXexcBad8 2 12" xfId="8302"/>
    <cellStyle name="SAPBEXexcBad8 2 2" xfId="8303"/>
    <cellStyle name="SAPBEXexcBad8 2 3" xfId="8304"/>
    <cellStyle name="SAPBEXexcBad8 2 4" xfId="8305"/>
    <cellStyle name="SAPBEXexcBad8 2 5" xfId="8306"/>
    <cellStyle name="SAPBEXexcBad8 2 6" xfId="8307"/>
    <cellStyle name="SAPBEXexcBad8 2 7" xfId="8308"/>
    <cellStyle name="SAPBEXexcBad8 2 8" xfId="8309"/>
    <cellStyle name="SAPBEXexcBad8 2 9" xfId="8310"/>
    <cellStyle name="SAPBEXexcBad8 3" xfId="8311"/>
    <cellStyle name="SAPBEXexcBad8 4" xfId="8312"/>
    <cellStyle name="SAPBEXexcBad8 5" xfId="8313"/>
    <cellStyle name="SAPBEXexcBad8 6" xfId="8314"/>
    <cellStyle name="SAPBEXexcBad8 7" xfId="8315"/>
    <cellStyle name="SAPBEXexcBad8 8" xfId="8316"/>
    <cellStyle name="SAPBEXexcBad8 9" xfId="8317"/>
    <cellStyle name="SAPBEXexcBad9" xfId="8318"/>
    <cellStyle name="SAPBEXexcBad9 10" xfId="8319"/>
    <cellStyle name="SAPBEXexcBad9 11" xfId="8320"/>
    <cellStyle name="SAPBEXexcBad9 12" xfId="8321"/>
    <cellStyle name="SAPBEXexcBad9 13" xfId="8322"/>
    <cellStyle name="SAPBEXexcBad9 2" xfId="8323"/>
    <cellStyle name="SAPBEXexcBad9 2 10" xfId="8324"/>
    <cellStyle name="SAPBEXexcBad9 2 11" xfId="8325"/>
    <cellStyle name="SAPBEXexcBad9 2 12" xfId="8326"/>
    <cellStyle name="SAPBEXexcBad9 2 2" xfId="8327"/>
    <cellStyle name="SAPBEXexcBad9 2 3" xfId="8328"/>
    <cellStyle name="SAPBEXexcBad9 2 4" xfId="8329"/>
    <cellStyle name="SAPBEXexcBad9 2 5" xfId="8330"/>
    <cellStyle name="SAPBEXexcBad9 2 6" xfId="8331"/>
    <cellStyle name="SAPBEXexcBad9 2 7" xfId="8332"/>
    <cellStyle name="SAPBEXexcBad9 2 8" xfId="8333"/>
    <cellStyle name="SAPBEXexcBad9 2 9" xfId="8334"/>
    <cellStyle name="SAPBEXexcBad9 3" xfId="8335"/>
    <cellStyle name="SAPBEXexcBad9 4" xfId="8336"/>
    <cellStyle name="SAPBEXexcBad9 5" xfId="8337"/>
    <cellStyle name="SAPBEXexcBad9 6" xfId="8338"/>
    <cellStyle name="SAPBEXexcBad9 7" xfId="8339"/>
    <cellStyle name="SAPBEXexcBad9 8" xfId="8340"/>
    <cellStyle name="SAPBEXexcBad9 9" xfId="8341"/>
    <cellStyle name="SAPBEXexcCritical4" xfId="8342"/>
    <cellStyle name="SAPBEXexcCritical4 10" xfId="8343"/>
    <cellStyle name="SAPBEXexcCritical4 11" xfId="8344"/>
    <cellStyle name="SAPBEXexcCritical4 12" xfId="8345"/>
    <cellStyle name="SAPBEXexcCritical4 13" xfId="8346"/>
    <cellStyle name="SAPBEXexcCritical4 2" xfId="8347"/>
    <cellStyle name="SAPBEXexcCritical4 2 10" xfId="8348"/>
    <cellStyle name="SAPBEXexcCritical4 2 11" xfId="8349"/>
    <cellStyle name="SAPBEXexcCritical4 2 12" xfId="8350"/>
    <cellStyle name="SAPBEXexcCritical4 2 2" xfId="8351"/>
    <cellStyle name="SAPBEXexcCritical4 2 3" xfId="8352"/>
    <cellStyle name="SAPBEXexcCritical4 2 4" xfId="8353"/>
    <cellStyle name="SAPBEXexcCritical4 2 5" xfId="8354"/>
    <cellStyle name="SAPBEXexcCritical4 2 6" xfId="8355"/>
    <cellStyle name="SAPBEXexcCritical4 2 7" xfId="8356"/>
    <cellStyle name="SAPBEXexcCritical4 2 8" xfId="8357"/>
    <cellStyle name="SAPBEXexcCritical4 2 9" xfId="8358"/>
    <cellStyle name="SAPBEXexcCritical4 3" xfId="8359"/>
    <cellStyle name="SAPBEXexcCritical4 4" xfId="8360"/>
    <cellStyle name="SAPBEXexcCritical4 5" xfId="8361"/>
    <cellStyle name="SAPBEXexcCritical4 6" xfId="8362"/>
    <cellStyle name="SAPBEXexcCritical4 7" xfId="8363"/>
    <cellStyle name="SAPBEXexcCritical4 8" xfId="8364"/>
    <cellStyle name="SAPBEXexcCritical4 9" xfId="8365"/>
    <cellStyle name="SAPBEXexcCritical5" xfId="8366"/>
    <cellStyle name="SAPBEXexcCritical5 10" xfId="8367"/>
    <cellStyle name="SAPBEXexcCritical5 11" xfId="8368"/>
    <cellStyle name="SAPBEXexcCritical5 12" xfId="8369"/>
    <cellStyle name="SAPBEXexcCritical5 13" xfId="8370"/>
    <cellStyle name="SAPBEXexcCritical5 2" xfId="8371"/>
    <cellStyle name="SAPBEXexcCritical5 2 10" xfId="8372"/>
    <cellStyle name="SAPBEXexcCritical5 2 11" xfId="8373"/>
    <cellStyle name="SAPBEXexcCritical5 2 12" xfId="8374"/>
    <cellStyle name="SAPBEXexcCritical5 2 2" xfId="8375"/>
    <cellStyle name="SAPBEXexcCritical5 2 3" xfId="8376"/>
    <cellStyle name="SAPBEXexcCritical5 2 4" xfId="8377"/>
    <cellStyle name="SAPBEXexcCritical5 2 5" xfId="8378"/>
    <cellStyle name="SAPBEXexcCritical5 2 6" xfId="8379"/>
    <cellStyle name="SAPBEXexcCritical5 2 7" xfId="8380"/>
    <cellStyle name="SAPBEXexcCritical5 2 8" xfId="8381"/>
    <cellStyle name="SAPBEXexcCritical5 2 9" xfId="8382"/>
    <cellStyle name="SAPBEXexcCritical5 3" xfId="8383"/>
    <cellStyle name="SAPBEXexcCritical5 4" xfId="8384"/>
    <cellStyle name="SAPBEXexcCritical5 5" xfId="8385"/>
    <cellStyle name="SAPBEXexcCritical5 6" xfId="8386"/>
    <cellStyle name="SAPBEXexcCritical5 7" xfId="8387"/>
    <cellStyle name="SAPBEXexcCritical5 8" xfId="8388"/>
    <cellStyle name="SAPBEXexcCritical5 9" xfId="8389"/>
    <cellStyle name="SAPBEXexcCritical6" xfId="8390"/>
    <cellStyle name="SAPBEXexcCritical6 10" xfId="8391"/>
    <cellStyle name="SAPBEXexcCritical6 11" xfId="8392"/>
    <cellStyle name="SAPBEXexcCritical6 12" xfId="8393"/>
    <cellStyle name="SAPBEXexcCritical6 13" xfId="8394"/>
    <cellStyle name="SAPBEXexcCritical6 2" xfId="8395"/>
    <cellStyle name="SAPBEXexcCritical6 2 10" xfId="8396"/>
    <cellStyle name="SAPBEXexcCritical6 2 11" xfId="8397"/>
    <cellStyle name="SAPBEXexcCritical6 2 12" xfId="8398"/>
    <cellStyle name="SAPBEXexcCritical6 2 2" xfId="8399"/>
    <cellStyle name="SAPBEXexcCritical6 2 3" xfId="8400"/>
    <cellStyle name="SAPBEXexcCritical6 2 4" xfId="8401"/>
    <cellStyle name="SAPBEXexcCritical6 2 5" xfId="8402"/>
    <cellStyle name="SAPBEXexcCritical6 2 6" xfId="8403"/>
    <cellStyle name="SAPBEXexcCritical6 2 7" xfId="8404"/>
    <cellStyle name="SAPBEXexcCritical6 2 8" xfId="8405"/>
    <cellStyle name="SAPBEXexcCritical6 2 9" xfId="8406"/>
    <cellStyle name="SAPBEXexcCritical6 3" xfId="8407"/>
    <cellStyle name="SAPBEXexcCritical6 4" xfId="8408"/>
    <cellStyle name="SAPBEXexcCritical6 5" xfId="8409"/>
    <cellStyle name="SAPBEXexcCritical6 6" xfId="8410"/>
    <cellStyle name="SAPBEXexcCritical6 7" xfId="8411"/>
    <cellStyle name="SAPBEXexcCritical6 8" xfId="8412"/>
    <cellStyle name="SAPBEXexcCritical6 9" xfId="8413"/>
    <cellStyle name="SAPBEXexcGood1" xfId="8414"/>
    <cellStyle name="SAPBEXexcGood1 10" xfId="8415"/>
    <cellStyle name="SAPBEXexcGood1 11" xfId="8416"/>
    <cellStyle name="SAPBEXexcGood1 12" xfId="8417"/>
    <cellStyle name="SAPBEXexcGood1 13" xfId="8418"/>
    <cellStyle name="SAPBEXexcGood1 2" xfId="8419"/>
    <cellStyle name="SAPBEXexcGood1 2 10" xfId="8420"/>
    <cellStyle name="SAPBEXexcGood1 2 11" xfId="8421"/>
    <cellStyle name="SAPBEXexcGood1 2 12" xfId="8422"/>
    <cellStyle name="SAPBEXexcGood1 2 2" xfId="8423"/>
    <cellStyle name="SAPBEXexcGood1 2 3" xfId="8424"/>
    <cellStyle name="SAPBEXexcGood1 2 4" xfId="8425"/>
    <cellStyle name="SAPBEXexcGood1 2 5" xfId="8426"/>
    <cellStyle name="SAPBEXexcGood1 2 6" xfId="8427"/>
    <cellStyle name="SAPBEXexcGood1 2 7" xfId="8428"/>
    <cellStyle name="SAPBEXexcGood1 2 8" xfId="8429"/>
    <cellStyle name="SAPBEXexcGood1 2 9" xfId="8430"/>
    <cellStyle name="SAPBEXexcGood1 3" xfId="8431"/>
    <cellStyle name="SAPBEXexcGood1 4" xfId="8432"/>
    <cellStyle name="SAPBEXexcGood1 5" xfId="8433"/>
    <cellStyle name="SAPBEXexcGood1 6" xfId="8434"/>
    <cellStyle name="SAPBEXexcGood1 7" xfId="8435"/>
    <cellStyle name="SAPBEXexcGood1 8" xfId="8436"/>
    <cellStyle name="SAPBEXexcGood1 9" xfId="8437"/>
    <cellStyle name="SAPBEXexcGood2" xfId="8438"/>
    <cellStyle name="SAPBEXexcGood2 10" xfId="8439"/>
    <cellStyle name="SAPBEXexcGood2 11" xfId="8440"/>
    <cellStyle name="SAPBEXexcGood2 12" xfId="8441"/>
    <cellStyle name="SAPBEXexcGood2 13" xfId="8442"/>
    <cellStyle name="SAPBEXexcGood2 2" xfId="8443"/>
    <cellStyle name="SAPBEXexcGood2 2 10" xfId="8444"/>
    <cellStyle name="SAPBEXexcGood2 2 11" xfId="8445"/>
    <cellStyle name="SAPBEXexcGood2 2 12" xfId="8446"/>
    <cellStyle name="SAPBEXexcGood2 2 2" xfId="8447"/>
    <cellStyle name="SAPBEXexcGood2 2 3" xfId="8448"/>
    <cellStyle name="SAPBEXexcGood2 2 4" xfId="8449"/>
    <cellStyle name="SAPBEXexcGood2 2 5" xfId="8450"/>
    <cellStyle name="SAPBEXexcGood2 2 6" xfId="8451"/>
    <cellStyle name="SAPBEXexcGood2 2 7" xfId="8452"/>
    <cellStyle name="SAPBEXexcGood2 2 8" xfId="8453"/>
    <cellStyle name="SAPBEXexcGood2 2 9" xfId="8454"/>
    <cellStyle name="SAPBEXexcGood2 3" xfId="8455"/>
    <cellStyle name="SAPBEXexcGood2 4" xfId="8456"/>
    <cellStyle name="SAPBEXexcGood2 5" xfId="8457"/>
    <cellStyle name="SAPBEXexcGood2 6" xfId="8458"/>
    <cellStyle name="SAPBEXexcGood2 7" xfId="8459"/>
    <cellStyle name="SAPBEXexcGood2 8" xfId="8460"/>
    <cellStyle name="SAPBEXexcGood2 9" xfId="8461"/>
    <cellStyle name="SAPBEXexcGood3" xfId="8462"/>
    <cellStyle name="SAPBEXexcGood3 10" xfId="8463"/>
    <cellStyle name="SAPBEXexcGood3 11" xfId="8464"/>
    <cellStyle name="SAPBEXexcGood3 12" xfId="8465"/>
    <cellStyle name="SAPBEXexcGood3 13" xfId="8466"/>
    <cellStyle name="SAPBEXexcGood3 2" xfId="8467"/>
    <cellStyle name="SAPBEXexcGood3 2 10" xfId="8468"/>
    <cellStyle name="SAPBEXexcGood3 2 11" xfId="8469"/>
    <cellStyle name="SAPBEXexcGood3 2 12" xfId="8470"/>
    <cellStyle name="SAPBEXexcGood3 2 2" xfId="8471"/>
    <cellStyle name="SAPBEXexcGood3 2 3" xfId="8472"/>
    <cellStyle name="SAPBEXexcGood3 2 4" xfId="8473"/>
    <cellStyle name="SAPBEXexcGood3 2 5" xfId="8474"/>
    <cellStyle name="SAPBEXexcGood3 2 6" xfId="8475"/>
    <cellStyle name="SAPBEXexcGood3 2 7" xfId="8476"/>
    <cellStyle name="SAPBEXexcGood3 2 8" xfId="8477"/>
    <cellStyle name="SAPBEXexcGood3 2 9" xfId="8478"/>
    <cellStyle name="SAPBEXexcGood3 3" xfId="8479"/>
    <cellStyle name="SAPBEXexcGood3 4" xfId="8480"/>
    <cellStyle name="SAPBEXexcGood3 5" xfId="8481"/>
    <cellStyle name="SAPBEXexcGood3 6" xfId="8482"/>
    <cellStyle name="SAPBEXexcGood3 7" xfId="8483"/>
    <cellStyle name="SAPBEXexcGood3 8" xfId="8484"/>
    <cellStyle name="SAPBEXexcGood3 9" xfId="8485"/>
    <cellStyle name="SAPBEXfilterDrill" xfId="8486"/>
    <cellStyle name="SAPBEXfilterDrill 10" xfId="8487"/>
    <cellStyle name="SAPBEXfilterDrill 11" xfId="8488"/>
    <cellStyle name="SAPBEXfilterDrill 12" xfId="8489"/>
    <cellStyle name="SAPBEXfilterDrill 13" xfId="8490"/>
    <cellStyle name="SAPBEXfilterDrill 2" xfId="8491"/>
    <cellStyle name="SAPBEXfilterDrill 2 10" xfId="8492"/>
    <cellStyle name="SAPBEXfilterDrill 2 11" xfId="8493"/>
    <cellStyle name="SAPBEXfilterDrill 2 12" xfId="8494"/>
    <cellStyle name="SAPBEXfilterDrill 2 2" xfId="8495"/>
    <cellStyle name="SAPBEXfilterDrill 2 3" xfId="8496"/>
    <cellStyle name="SAPBEXfilterDrill 2 4" xfId="8497"/>
    <cellStyle name="SAPBEXfilterDrill 2 5" xfId="8498"/>
    <cellStyle name="SAPBEXfilterDrill 2 6" xfId="8499"/>
    <cellStyle name="SAPBEXfilterDrill 2 7" xfId="8500"/>
    <cellStyle name="SAPBEXfilterDrill 2 8" xfId="8501"/>
    <cellStyle name="SAPBEXfilterDrill 2 9" xfId="8502"/>
    <cellStyle name="SAPBEXfilterDrill 3" xfId="8503"/>
    <cellStyle name="SAPBEXfilterDrill 4" xfId="8504"/>
    <cellStyle name="SAPBEXfilterDrill 5" xfId="8505"/>
    <cellStyle name="SAPBEXfilterDrill 6" xfId="8506"/>
    <cellStyle name="SAPBEXfilterDrill 7" xfId="8507"/>
    <cellStyle name="SAPBEXfilterDrill 8" xfId="8508"/>
    <cellStyle name="SAPBEXfilterDrill 9" xfId="8509"/>
    <cellStyle name="SAPBEXfilterItem" xfId="8510"/>
    <cellStyle name="SAPBEXfilterItem 2" xfId="8511"/>
    <cellStyle name="SAPBEXfilterText" xfId="8512"/>
    <cellStyle name="SAPBEXfilterText 2" xfId="8513"/>
    <cellStyle name="SAPBEXfilterText 3" xfId="8514"/>
    <cellStyle name="SAPBEXformats" xfId="8515"/>
    <cellStyle name="SAPBEXformats 10" xfId="8516"/>
    <cellStyle name="SAPBEXformats 11" xfId="8517"/>
    <cellStyle name="SAPBEXformats 12" xfId="8518"/>
    <cellStyle name="SAPBEXformats 13" xfId="8519"/>
    <cellStyle name="SAPBEXformats 14" xfId="8520"/>
    <cellStyle name="SAPBEXformats 15" xfId="8521"/>
    <cellStyle name="SAPBEXformats 2" xfId="8522"/>
    <cellStyle name="SAPBEXformats 2 10" xfId="8523"/>
    <cellStyle name="SAPBEXformats 2 11" xfId="8524"/>
    <cellStyle name="SAPBEXformats 2 12" xfId="8525"/>
    <cellStyle name="SAPBEXformats 2 13" xfId="8526"/>
    <cellStyle name="SAPBEXformats 2 2" xfId="8527"/>
    <cellStyle name="SAPBEXformats 2 2 10" xfId="8528"/>
    <cellStyle name="SAPBEXformats 2 2 11" xfId="8529"/>
    <cellStyle name="SAPBEXformats 2 2 12" xfId="8530"/>
    <cellStyle name="SAPBEXformats 2 2 2" xfId="8531"/>
    <cellStyle name="SAPBEXformats 2 2 3" xfId="8532"/>
    <cellStyle name="SAPBEXformats 2 2 4" xfId="8533"/>
    <cellStyle name="SAPBEXformats 2 2 5" xfId="8534"/>
    <cellStyle name="SAPBEXformats 2 2 6" xfId="8535"/>
    <cellStyle name="SAPBEXformats 2 2 7" xfId="8536"/>
    <cellStyle name="SAPBEXformats 2 2 8" xfId="8537"/>
    <cellStyle name="SAPBEXformats 2 2 9" xfId="8538"/>
    <cellStyle name="SAPBEXformats 2 3" xfId="8539"/>
    <cellStyle name="SAPBEXformats 2 4" xfId="8540"/>
    <cellStyle name="SAPBEXformats 2 5" xfId="8541"/>
    <cellStyle name="SAPBEXformats 2 6" xfId="8542"/>
    <cellStyle name="SAPBEXformats 2 7" xfId="8543"/>
    <cellStyle name="SAPBEXformats 2 8" xfId="8544"/>
    <cellStyle name="SAPBEXformats 2 9" xfId="8545"/>
    <cellStyle name="SAPBEXformats 3" xfId="8546"/>
    <cellStyle name="SAPBEXformats 3 10" xfId="8547"/>
    <cellStyle name="SAPBEXformats 3 11" xfId="8548"/>
    <cellStyle name="SAPBEXformats 3 12" xfId="8549"/>
    <cellStyle name="SAPBEXformats 3 13" xfId="8550"/>
    <cellStyle name="SAPBEXformats 3 2" xfId="8551"/>
    <cellStyle name="SAPBEXformats 3 2 10" xfId="8552"/>
    <cellStyle name="SAPBEXformats 3 2 11" xfId="8553"/>
    <cellStyle name="SAPBEXformats 3 2 12" xfId="8554"/>
    <cellStyle name="SAPBEXformats 3 2 2" xfId="8555"/>
    <cellStyle name="SAPBEXformats 3 2 3" xfId="8556"/>
    <cellStyle name="SAPBEXformats 3 2 4" xfId="8557"/>
    <cellStyle name="SAPBEXformats 3 2 5" xfId="8558"/>
    <cellStyle name="SAPBEXformats 3 2 6" xfId="8559"/>
    <cellStyle name="SAPBEXformats 3 2 7" xfId="8560"/>
    <cellStyle name="SAPBEXformats 3 2 8" xfId="8561"/>
    <cellStyle name="SAPBEXformats 3 2 9" xfId="8562"/>
    <cellStyle name="SAPBEXformats 3 3" xfId="8563"/>
    <cellStyle name="SAPBEXformats 3 4" xfId="8564"/>
    <cellStyle name="SAPBEXformats 3 5" xfId="8565"/>
    <cellStyle name="SAPBEXformats 3 6" xfId="8566"/>
    <cellStyle name="SAPBEXformats 3 7" xfId="8567"/>
    <cellStyle name="SAPBEXformats 3 8" xfId="8568"/>
    <cellStyle name="SAPBEXformats 3 9" xfId="8569"/>
    <cellStyle name="SAPBEXformats 4" xfId="8570"/>
    <cellStyle name="SAPBEXformats 4 10" xfId="8571"/>
    <cellStyle name="SAPBEXformats 4 11" xfId="8572"/>
    <cellStyle name="SAPBEXformats 4 12" xfId="8573"/>
    <cellStyle name="SAPBEXformats 4 2" xfId="8574"/>
    <cellStyle name="SAPBEXformats 4 3" xfId="8575"/>
    <cellStyle name="SAPBEXformats 4 4" xfId="8576"/>
    <cellStyle name="SAPBEXformats 4 5" xfId="8577"/>
    <cellStyle name="SAPBEXformats 4 6" xfId="8578"/>
    <cellStyle name="SAPBEXformats 4 7" xfId="8579"/>
    <cellStyle name="SAPBEXformats 4 8" xfId="8580"/>
    <cellStyle name="SAPBEXformats 4 9" xfId="8581"/>
    <cellStyle name="SAPBEXformats 5" xfId="8582"/>
    <cellStyle name="SAPBEXformats 6" xfId="8583"/>
    <cellStyle name="SAPBEXformats 7" xfId="8584"/>
    <cellStyle name="SAPBEXformats 8" xfId="8585"/>
    <cellStyle name="SAPBEXformats 9" xfId="8586"/>
    <cellStyle name="SAPBEXheaderItem" xfId="8587"/>
    <cellStyle name="SAPBEXheaderItem 10" xfId="8588"/>
    <cellStyle name="SAPBEXheaderItem 11" xfId="8589"/>
    <cellStyle name="SAPBEXheaderItem 12" xfId="8590"/>
    <cellStyle name="SAPBEXheaderItem 13" xfId="8591"/>
    <cellStyle name="SAPBEXheaderItem 14" xfId="8592"/>
    <cellStyle name="SAPBEXheaderItem 15" xfId="8593"/>
    <cellStyle name="SAPBEXheaderItem 2" xfId="8594"/>
    <cellStyle name="SAPBEXheaderItem 2 10" xfId="8595"/>
    <cellStyle name="SAPBEXheaderItem 2 11" xfId="8596"/>
    <cellStyle name="SAPBEXheaderItem 2 12" xfId="8597"/>
    <cellStyle name="SAPBEXheaderItem 2 13" xfId="8598"/>
    <cellStyle name="SAPBEXheaderItem 2 2" xfId="8599"/>
    <cellStyle name="SAPBEXheaderItem 2 2 10" xfId="8600"/>
    <cellStyle name="SAPBEXheaderItem 2 2 11" xfId="8601"/>
    <cellStyle name="SAPBEXheaderItem 2 2 12" xfId="8602"/>
    <cellStyle name="SAPBEXheaderItem 2 2 2" xfId="8603"/>
    <cellStyle name="SAPBEXheaderItem 2 2 3" xfId="8604"/>
    <cellStyle name="SAPBEXheaderItem 2 2 4" xfId="8605"/>
    <cellStyle name="SAPBEXheaderItem 2 2 5" xfId="8606"/>
    <cellStyle name="SAPBEXheaderItem 2 2 6" xfId="8607"/>
    <cellStyle name="SAPBEXheaderItem 2 2 7" xfId="8608"/>
    <cellStyle name="SAPBEXheaderItem 2 2 8" xfId="8609"/>
    <cellStyle name="SAPBEXheaderItem 2 2 9" xfId="8610"/>
    <cellStyle name="SAPBEXheaderItem 2 3" xfId="8611"/>
    <cellStyle name="SAPBEXheaderItem 2 4" xfId="8612"/>
    <cellStyle name="SAPBEXheaderItem 2 5" xfId="8613"/>
    <cellStyle name="SAPBEXheaderItem 2 6" xfId="8614"/>
    <cellStyle name="SAPBEXheaderItem 2 7" xfId="8615"/>
    <cellStyle name="SAPBEXheaderItem 2 8" xfId="8616"/>
    <cellStyle name="SAPBEXheaderItem 2 9" xfId="8617"/>
    <cellStyle name="SAPBEXheaderItem 3" xfId="8618"/>
    <cellStyle name="SAPBEXheaderItem 3 10" xfId="8619"/>
    <cellStyle name="SAPBEXheaderItem 3 11" xfId="8620"/>
    <cellStyle name="SAPBEXheaderItem 3 12" xfId="8621"/>
    <cellStyle name="SAPBEXheaderItem 3 13" xfId="8622"/>
    <cellStyle name="SAPBEXheaderItem 3 2" xfId="8623"/>
    <cellStyle name="SAPBEXheaderItem 3 2 10" xfId="8624"/>
    <cellStyle name="SAPBEXheaderItem 3 2 11" xfId="8625"/>
    <cellStyle name="SAPBEXheaderItem 3 2 12" xfId="8626"/>
    <cellStyle name="SAPBEXheaderItem 3 2 2" xfId="8627"/>
    <cellStyle name="SAPBEXheaderItem 3 2 3" xfId="8628"/>
    <cellStyle name="SAPBEXheaderItem 3 2 4" xfId="8629"/>
    <cellStyle name="SAPBEXheaderItem 3 2 5" xfId="8630"/>
    <cellStyle name="SAPBEXheaderItem 3 2 6" xfId="8631"/>
    <cellStyle name="SAPBEXheaderItem 3 2 7" xfId="8632"/>
    <cellStyle name="SAPBEXheaderItem 3 2 8" xfId="8633"/>
    <cellStyle name="SAPBEXheaderItem 3 2 9" xfId="8634"/>
    <cellStyle name="SAPBEXheaderItem 3 3" xfId="8635"/>
    <cellStyle name="SAPBEXheaderItem 3 4" xfId="8636"/>
    <cellStyle name="SAPBEXheaderItem 3 5" xfId="8637"/>
    <cellStyle name="SAPBEXheaderItem 3 6" xfId="8638"/>
    <cellStyle name="SAPBEXheaderItem 3 7" xfId="8639"/>
    <cellStyle name="SAPBEXheaderItem 3 8" xfId="8640"/>
    <cellStyle name="SAPBEXheaderItem 3 9" xfId="8641"/>
    <cellStyle name="SAPBEXheaderItem 4" xfId="8642"/>
    <cellStyle name="SAPBEXheaderItem 4 10" xfId="8643"/>
    <cellStyle name="SAPBEXheaderItem 4 11" xfId="8644"/>
    <cellStyle name="SAPBEXheaderItem 4 12" xfId="8645"/>
    <cellStyle name="SAPBEXheaderItem 4 2" xfId="8646"/>
    <cellStyle name="SAPBEXheaderItem 4 3" xfId="8647"/>
    <cellStyle name="SAPBEXheaderItem 4 4" xfId="8648"/>
    <cellStyle name="SAPBEXheaderItem 4 5" xfId="8649"/>
    <cellStyle name="SAPBEXheaderItem 4 6" xfId="8650"/>
    <cellStyle name="SAPBEXheaderItem 4 7" xfId="8651"/>
    <cellStyle name="SAPBEXheaderItem 4 8" xfId="8652"/>
    <cellStyle name="SAPBEXheaderItem 4 9" xfId="8653"/>
    <cellStyle name="SAPBEXheaderItem 5" xfId="8654"/>
    <cellStyle name="SAPBEXheaderItem 6" xfId="8655"/>
    <cellStyle name="SAPBEXheaderItem 7" xfId="8656"/>
    <cellStyle name="SAPBEXheaderItem 8" xfId="8657"/>
    <cellStyle name="SAPBEXheaderItem 9" xfId="8658"/>
    <cellStyle name="SAPBEXheaderText" xfId="8659"/>
    <cellStyle name="SAPBEXheaderText 10" xfId="8660"/>
    <cellStyle name="SAPBEXheaderText 11" xfId="8661"/>
    <cellStyle name="SAPBEXheaderText 12" xfId="8662"/>
    <cellStyle name="SAPBEXheaderText 13" xfId="8663"/>
    <cellStyle name="SAPBEXheaderText 14" xfId="8664"/>
    <cellStyle name="SAPBEXheaderText 15" xfId="8665"/>
    <cellStyle name="SAPBEXheaderText 2" xfId="8666"/>
    <cellStyle name="SAPBEXheaderText 2 10" xfId="8667"/>
    <cellStyle name="SAPBEXheaderText 2 11" xfId="8668"/>
    <cellStyle name="SAPBEXheaderText 2 12" xfId="8669"/>
    <cellStyle name="SAPBEXheaderText 2 13" xfId="8670"/>
    <cellStyle name="SAPBEXheaderText 2 2" xfId="8671"/>
    <cellStyle name="SAPBEXheaderText 2 2 10" xfId="8672"/>
    <cellStyle name="SAPBEXheaderText 2 2 11" xfId="8673"/>
    <cellStyle name="SAPBEXheaderText 2 2 12" xfId="8674"/>
    <cellStyle name="SAPBEXheaderText 2 2 2" xfId="8675"/>
    <cellStyle name="SAPBEXheaderText 2 2 3" xfId="8676"/>
    <cellStyle name="SAPBEXheaderText 2 2 4" xfId="8677"/>
    <cellStyle name="SAPBEXheaderText 2 2 5" xfId="8678"/>
    <cellStyle name="SAPBEXheaderText 2 2 6" xfId="8679"/>
    <cellStyle name="SAPBEXheaderText 2 2 7" xfId="8680"/>
    <cellStyle name="SAPBEXheaderText 2 2 8" xfId="8681"/>
    <cellStyle name="SAPBEXheaderText 2 2 9" xfId="8682"/>
    <cellStyle name="SAPBEXheaderText 2 3" xfId="8683"/>
    <cellStyle name="SAPBEXheaderText 2 4" xfId="8684"/>
    <cellStyle name="SAPBEXheaderText 2 5" xfId="8685"/>
    <cellStyle name="SAPBEXheaderText 2 6" xfId="8686"/>
    <cellStyle name="SAPBEXheaderText 2 7" xfId="8687"/>
    <cellStyle name="SAPBEXheaderText 2 8" xfId="8688"/>
    <cellStyle name="SAPBEXheaderText 2 9" xfId="8689"/>
    <cellStyle name="SAPBEXheaderText 3" xfId="8690"/>
    <cellStyle name="SAPBEXheaderText 3 10" xfId="8691"/>
    <cellStyle name="SAPBEXheaderText 3 11" xfId="8692"/>
    <cellStyle name="SAPBEXheaderText 3 12" xfId="8693"/>
    <cellStyle name="SAPBEXheaderText 3 13" xfId="8694"/>
    <cellStyle name="SAPBEXheaderText 3 2" xfId="8695"/>
    <cellStyle name="SAPBEXheaderText 3 2 10" xfId="8696"/>
    <cellStyle name="SAPBEXheaderText 3 2 11" xfId="8697"/>
    <cellStyle name="SAPBEXheaderText 3 2 12" xfId="8698"/>
    <cellStyle name="SAPBEXheaderText 3 2 2" xfId="8699"/>
    <cellStyle name="SAPBEXheaderText 3 2 3" xfId="8700"/>
    <cellStyle name="SAPBEXheaderText 3 2 4" xfId="8701"/>
    <cellStyle name="SAPBEXheaderText 3 2 5" xfId="8702"/>
    <cellStyle name="SAPBEXheaderText 3 2 6" xfId="8703"/>
    <cellStyle name="SAPBEXheaderText 3 2 7" xfId="8704"/>
    <cellStyle name="SAPBEXheaderText 3 2 8" xfId="8705"/>
    <cellStyle name="SAPBEXheaderText 3 2 9" xfId="8706"/>
    <cellStyle name="SAPBEXheaderText 3 3" xfId="8707"/>
    <cellStyle name="SAPBEXheaderText 3 4" xfId="8708"/>
    <cellStyle name="SAPBEXheaderText 3 5" xfId="8709"/>
    <cellStyle name="SAPBEXheaderText 3 6" xfId="8710"/>
    <cellStyle name="SAPBEXheaderText 3 7" xfId="8711"/>
    <cellStyle name="SAPBEXheaderText 3 8" xfId="8712"/>
    <cellStyle name="SAPBEXheaderText 3 9" xfId="8713"/>
    <cellStyle name="SAPBEXheaderText 4" xfId="8714"/>
    <cellStyle name="SAPBEXheaderText 4 10" xfId="8715"/>
    <cellStyle name="SAPBEXheaderText 4 11" xfId="8716"/>
    <cellStyle name="SAPBEXheaderText 4 12" xfId="8717"/>
    <cellStyle name="SAPBEXheaderText 4 2" xfId="8718"/>
    <cellStyle name="SAPBEXheaderText 4 3" xfId="8719"/>
    <cellStyle name="SAPBEXheaderText 4 4" xfId="8720"/>
    <cellStyle name="SAPBEXheaderText 4 5" xfId="8721"/>
    <cellStyle name="SAPBEXheaderText 4 6" xfId="8722"/>
    <cellStyle name="SAPBEXheaderText 4 7" xfId="8723"/>
    <cellStyle name="SAPBEXheaderText 4 8" xfId="8724"/>
    <cellStyle name="SAPBEXheaderText 4 9" xfId="8725"/>
    <cellStyle name="SAPBEXheaderText 5" xfId="8726"/>
    <cellStyle name="SAPBEXheaderText 6" xfId="8727"/>
    <cellStyle name="SAPBEXheaderText 7" xfId="8728"/>
    <cellStyle name="SAPBEXheaderText 8" xfId="8729"/>
    <cellStyle name="SAPBEXheaderText 9" xfId="8730"/>
    <cellStyle name="SAPBEXHLevel0" xfId="8731"/>
    <cellStyle name="SAPBEXHLevel0 10" xfId="8732"/>
    <cellStyle name="SAPBEXHLevel0 11" xfId="8733"/>
    <cellStyle name="SAPBEXHLevel0 12" xfId="8734"/>
    <cellStyle name="SAPBEXHLevel0 13" xfId="8735"/>
    <cellStyle name="SAPBEXHLevel0 14" xfId="8736"/>
    <cellStyle name="SAPBEXHLevel0 15" xfId="8737"/>
    <cellStyle name="SAPBEXHLevel0 16" xfId="8738"/>
    <cellStyle name="SAPBEXHLevel0 17" xfId="8739"/>
    <cellStyle name="SAPBEXHLevel0 2" xfId="8740"/>
    <cellStyle name="SAPBEXHLevel0 2 10" xfId="8741"/>
    <cellStyle name="SAPBEXHLevel0 2 11" xfId="8742"/>
    <cellStyle name="SAPBEXHLevel0 2 12" xfId="8743"/>
    <cellStyle name="SAPBEXHLevel0 2 13" xfId="8744"/>
    <cellStyle name="SAPBEXHLevel0 2 2" xfId="8745"/>
    <cellStyle name="SAPBEXHLevel0 2 2 10" xfId="8746"/>
    <cellStyle name="SAPBEXHLevel0 2 2 11" xfId="8747"/>
    <cellStyle name="SAPBEXHLevel0 2 2 12" xfId="8748"/>
    <cellStyle name="SAPBEXHLevel0 2 2 2" xfId="8749"/>
    <cellStyle name="SAPBEXHLevel0 2 2 3" xfId="8750"/>
    <cellStyle name="SAPBEXHLevel0 2 2 4" xfId="8751"/>
    <cellStyle name="SAPBEXHLevel0 2 2 5" xfId="8752"/>
    <cellStyle name="SAPBEXHLevel0 2 2 6" xfId="8753"/>
    <cellStyle name="SAPBEXHLevel0 2 2 7" xfId="8754"/>
    <cellStyle name="SAPBEXHLevel0 2 2 8" xfId="8755"/>
    <cellStyle name="SAPBEXHLevel0 2 2 9" xfId="8756"/>
    <cellStyle name="SAPBEXHLevel0 2 3" xfId="8757"/>
    <cellStyle name="SAPBEXHLevel0 2 4" xfId="8758"/>
    <cellStyle name="SAPBEXHLevel0 2 5" xfId="8759"/>
    <cellStyle name="SAPBEXHLevel0 2 6" xfId="8760"/>
    <cellStyle name="SAPBEXHLevel0 2 7" xfId="8761"/>
    <cellStyle name="SAPBEXHLevel0 2 8" xfId="8762"/>
    <cellStyle name="SAPBEXHLevel0 2 9" xfId="8763"/>
    <cellStyle name="SAPBEXHLevel0 3" xfId="8764"/>
    <cellStyle name="SAPBEXHLevel0 3 10" xfId="8765"/>
    <cellStyle name="SAPBEXHLevel0 3 11" xfId="8766"/>
    <cellStyle name="SAPBEXHLevel0 3 12" xfId="8767"/>
    <cellStyle name="SAPBEXHLevel0 3 13" xfId="8768"/>
    <cellStyle name="SAPBEXHLevel0 3 2" xfId="8769"/>
    <cellStyle name="SAPBEXHLevel0 3 2 10" xfId="8770"/>
    <cellStyle name="SAPBEXHLevel0 3 2 11" xfId="8771"/>
    <cellStyle name="SAPBEXHLevel0 3 2 12" xfId="8772"/>
    <cellStyle name="SAPBEXHLevel0 3 2 2" xfId="8773"/>
    <cellStyle name="SAPBEXHLevel0 3 2 3" xfId="8774"/>
    <cellStyle name="SAPBEXHLevel0 3 2 4" xfId="8775"/>
    <cellStyle name="SAPBEXHLevel0 3 2 5" xfId="8776"/>
    <cellStyle name="SAPBEXHLevel0 3 2 6" xfId="8777"/>
    <cellStyle name="SAPBEXHLevel0 3 2 7" xfId="8778"/>
    <cellStyle name="SAPBEXHLevel0 3 2 8" xfId="8779"/>
    <cellStyle name="SAPBEXHLevel0 3 2 9" xfId="8780"/>
    <cellStyle name="SAPBEXHLevel0 3 3" xfId="8781"/>
    <cellStyle name="SAPBEXHLevel0 3 4" xfId="8782"/>
    <cellStyle name="SAPBEXHLevel0 3 5" xfId="8783"/>
    <cellStyle name="SAPBEXHLevel0 3 6" xfId="8784"/>
    <cellStyle name="SAPBEXHLevel0 3 7" xfId="8785"/>
    <cellStyle name="SAPBEXHLevel0 3 8" xfId="8786"/>
    <cellStyle name="SAPBEXHLevel0 3 9" xfId="8787"/>
    <cellStyle name="SAPBEXHLevel0 4" xfId="8788"/>
    <cellStyle name="SAPBEXHLevel0 4 10" xfId="8789"/>
    <cellStyle name="SAPBEXHLevel0 4 11" xfId="8790"/>
    <cellStyle name="SAPBEXHLevel0 4 12" xfId="8791"/>
    <cellStyle name="SAPBEXHLevel0 4 2" xfId="8792"/>
    <cellStyle name="SAPBEXHLevel0 4 3" xfId="8793"/>
    <cellStyle name="SAPBEXHLevel0 4 4" xfId="8794"/>
    <cellStyle name="SAPBEXHLevel0 4 5" xfId="8795"/>
    <cellStyle name="SAPBEXHLevel0 4 6" xfId="8796"/>
    <cellStyle name="SAPBEXHLevel0 4 7" xfId="8797"/>
    <cellStyle name="SAPBEXHLevel0 4 8" xfId="8798"/>
    <cellStyle name="SAPBEXHLevel0 4 9" xfId="8799"/>
    <cellStyle name="SAPBEXHLevel0 5" xfId="8800"/>
    <cellStyle name="SAPBEXHLevel0 5 2" xfId="8801"/>
    <cellStyle name="SAPBEXHLevel0 6" xfId="8802"/>
    <cellStyle name="SAPBEXHLevel0 7" xfId="8803"/>
    <cellStyle name="SAPBEXHLevel0 8" xfId="8804"/>
    <cellStyle name="SAPBEXHLevel0 9" xfId="8805"/>
    <cellStyle name="SAPBEXHLevel0X" xfId="8806"/>
    <cellStyle name="SAPBEXHLevel0X 10" xfId="8807"/>
    <cellStyle name="SAPBEXHLevel0X 11" xfId="8808"/>
    <cellStyle name="SAPBEXHLevel0X 12" xfId="8809"/>
    <cellStyle name="SAPBEXHLevel0X 13" xfId="8810"/>
    <cellStyle name="SAPBEXHLevel0X 14" xfId="8811"/>
    <cellStyle name="SAPBEXHLevel0X 15" xfId="8812"/>
    <cellStyle name="SAPBEXHLevel0X 2" xfId="8813"/>
    <cellStyle name="SAPBEXHLevel0X 2 10" xfId="8814"/>
    <cellStyle name="SAPBEXHLevel0X 2 11" xfId="8815"/>
    <cellStyle name="SAPBEXHLevel0X 2 12" xfId="8816"/>
    <cellStyle name="SAPBEXHLevel0X 2 13" xfId="8817"/>
    <cellStyle name="SAPBEXHLevel0X 2 2" xfId="8818"/>
    <cellStyle name="SAPBEXHLevel0X 2 2 10" xfId="8819"/>
    <cellStyle name="SAPBEXHLevel0X 2 2 11" xfId="8820"/>
    <cellStyle name="SAPBEXHLevel0X 2 2 12" xfId="8821"/>
    <cellStyle name="SAPBEXHLevel0X 2 2 2" xfId="8822"/>
    <cellStyle name="SAPBEXHLevel0X 2 2 3" xfId="8823"/>
    <cellStyle name="SAPBEXHLevel0X 2 2 4" xfId="8824"/>
    <cellStyle name="SAPBEXHLevel0X 2 2 5" xfId="8825"/>
    <cellStyle name="SAPBEXHLevel0X 2 2 6" xfId="8826"/>
    <cellStyle name="SAPBEXHLevel0X 2 2 7" xfId="8827"/>
    <cellStyle name="SAPBEXHLevel0X 2 2 8" xfId="8828"/>
    <cellStyle name="SAPBEXHLevel0X 2 2 9" xfId="8829"/>
    <cellStyle name="SAPBEXHLevel0X 2 3" xfId="8830"/>
    <cellStyle name="SAPBEXHLevel0X 2 4" xfId="8831"/>
    <cellStyle name="SAPBEXHLevel0X 2 5" xfId="8832"/>
    <cellStyle name="SAPBEXHLevel0X 2 6" xfId="8833"/>
    <cellStyle name="SAPBEXHLevel0X 2 7" xfId="8834"/>
    <cellStyle name="SAPBEXHLevel0X 2 8" xfId="8835"/>
    <cellStyle name="SAPBEXHLevel0X 2 9" xfId="8836"/>
    <cellStyle name="SAPBEXHLevel0X 3" xfId="8837"/>
    <cellStyle name="SAPBEXHLevel0X 3 10" xfId="8838"/>
    <cellStyle name="SAPBEXHLevel0X 3 11" xfId="8839"/>
    <cellStyle name="SAPBEXHLevel0X 3 12" xfId="8840"/>
    <cellStyle name="SAPBEXHLevel0X 3 13" xfId="8841"/>
    <cellStyle name="SAPBEXHLevel0X 3 2" xfId="8842"/>
    <cellStyle name="SAPBEXHLevel0X 3 2 10" xfId="8843"/>
    <cellStyle name="SAPBEXHLevel0X 3 2 11" xfId="8844"/>
    <cellStyle name="SAPBEXHLevel0X 3 2 12" xfId="8845"/>
    <cellStyle name="SAPBEXHLevel0X 3 2 2" xfId="8846"/>
    <cellStyle name="SAPBEXHLevel0X 3 2 3" xfId="8847"/>
    <cellStyle name="SAPBEXHLevel0X 3 2 4" xfId="8848"/>
    <cellStyle name="SAPBEXHLevel0X 3 2 5" xfId="8849"/>
    <cellStyle name="SAPBEXHLevel0X 3 2 6" xfId="8850"/>
    <cellStyle name="SAPBEXHLevel0X 3 2 7" xfId="8851"/>
    <cellStyle name="SAPBEXHLevel0X 3 2 8" xfId="8852"/>
    <cellStyle name="SAPBEXHLevel0X 3 2 9" xfId="8853"/>
    <cellStyle name="SAPBEXHLevel0X 3 3" xfId="8854"/>
    <cellStyle name="SAPBEXHLevel0X 3 4" xfId="8855"/>
    <cellStyle name="SAPBEXHLevel0X 3 5" xfId="8856"/>
    <cellStyle name="SAPBEXHLevel0X 3 6" xfId="8857"/>
    <cellStyle name="SAPBEXHLevel0X 3 7" xfId="8858"/>
    <cellStyle name="SAPBEXHLevel0X 3 8" xfId="8859"/>
    <cellStyle name="SAPBEXHLevel0X 3 9" xfId="8860"/>
    <cellStyle name="SAPBEXHLevel0X 4" xfId="8861"/>
    <cellStyle name="SAPBEXHLevel0X 4 10" xfId="8862"/>
    <cellStyle name="SAPBEXHLevel0X 4 11" xfId="8863"/>
    <cellStyle name="SAPBEXHLevel0X 4 12" xfId="8864"/>
    <cellStyle name="SAPBEXHLevel0X 4 2" xfId="8865"/>
    <cellStyle name="SAPBEXHLevel0X 4 3" xfId="8866"/>
    <cellStyle name="SAPBEXHLevel0X 4 4" xfId="8867"/>
    <cellStyle name="SAPBEXHLevel0X 4 5" xfId="8868"/>
    <cellStyle name="SAPBEXHLevel0X 4 6" xfId="8869"/>
    <cellStyle name="SAPBEXHLevel0X 4 7" xfId="8870"/>
    <cellStyle name="SAPBEXHLevel0X 4 8" xfId="8871"/>
    <cellStyle name="SAPBEXHLevel0X 4 9" xfId="8872"/>
    <cellStyle name="SAPBEXHLevel0X 5" xfId="8873"/>
    <cellStyle name="SAPBEXHLevel0X 6" xfId="8874"/>
    <cellStyle name="SAPBEXHLevel0X 7" xfId="8875"/>
    <cellStyle name="SAPBEXHLevel0X 8" xfId="8876"/>
    <cellStyle name="SAPBEXHLevel0X 9" xfId="8877"/>
    <cellStyle name="SAPBEXHLevel1" xfId="8878"/>
    <cellStyle name="SAPBEXHLevel1 10" xfId="8879"/>
    <cellStyle name="SAPBEXHLevel1 11" xfId="8880"/>
    <cellStyle name="SAPBEXHLevel1 12" xfId="8881"/>
    <cellStyle name="SAPBEXHLevel1 13" xfId="8882"/>
    <cellStyle name="SAPBEXHLevel1 14" xfId="8883"/>
    <cellStyle name="SAPBEXHLevel1 15" xfId="8884"/>
    <cellStyle name="SAPBEXHLevel1 16" xfId="8885"/>
    <cellStyle name="SAPBEXHLevel1 17" xfId="8886"/>
    <cellStyle name="SAPBEXHLevel1 2" xfId="8887"/>
    <cellStyle name="SAPBEXHLevel1 2 10" xfId="8888"/>
    <cellStyle name="SAPBEXHLevel1 2 11" xfId="8889"/>
    <cellStyle name="SAPBEXHLevel1 2 12" xfId="8890"/>
    <cellStyle name="SAPBEXHLevel1 2 13" xfId="8891"/>
    <cellStyle name="SAPBEXHLevel1 2 2" xfId="8892"/>
    <cellStyle name="SAPBEXHLevel1 2 2 10" xfId="8893"/>
    <cellStyle name="SAPBEXHLevel1 2 2 11" xfId="8894"/>
    <cellStyle name="SAPBEXHLevel1 2 2 12" xfId="8895"/>
    <cellStyle name="SAPBEXHLevel1 2 2 2" xfId="8896"/>
    <cellStyle name="SAPBEXHLevel1 2 2 3" xfId="8897"/>
    <cellStyle name="SAPBEXHLevel1 2 2 4" xfId="8898"/>
    <cellStyle name="SAPBEXHLevel1 2 2 5" xfId="8899"/>
    <cellStyle name="SAPBEXHLevel1 2 2 6" xfId="8900"/>
    <cellStyle name="SAPBEXHLevel1 2 2 7" xfId="8901"/>
    <cellStyle name="SAPBEXHLevel1 2 2 8" xfId="8902"/>
    <cellStyle name="SAPBEXHLevel1 2 2 9" xfId="8903"/>
    <cellStyle name="SAPBEXHLevel1 2 3" xfId="8904"/>
    <cellStyle name="SAPBEXHLevel1 2 4" xfId="8905"/>
    <cellStyle name="SAPBEXHLevel1 2 5" xfId="8906"/>
    <cellStyle name="SAPBEXHLevel1 2 6" xfId="8907"/>
    <cellStyle name="SAPBEXHLevel1 2 7" xfId="8908"/>
    <cellStyle name="SAPBEXHLevel1 2 8" xfId="8909"/>
    <cellStyle name="SAPBEXHLevel1 2 9" xfId="8910"/>
    <cellStyle name="SAPBEXHLevel1 3" xfId="8911"/>
    <cellStyle name="SAPBEXHLevel1 3 10" xfId="8912"/>
    <cellStyle name="SAPBEXHLevel1 3 11" xfId="8913"/>
    <cellStyle name="SAPBEXHLevel1 3 12" xfId="8914"/>
    <cellStyle name="SAPBEXHLevel1 3 13" xfId="8915"/>
    <cellStyle name="SAPBEXHLevel1 3 2" xfId="8916"/>
    <cellStyle name="SAPBEXHLevel1 3 2 10" xfId="8917"/>
    <cellStyle name="SAPBEXHLevel1 3 2 11" xfId="8918"/>
    <cellStyle name="SAPBEXHLevel1 3 2 12" xfId="8919"/>
    <cellStyle name="SAPBEXHLevel1 3 2 2" xfId="8920"/>
    <cellStyle name="SAPBEXHLevel1 3 2 3" xfId="8921"/>
    <cellStyle name="SAPBEXHLevel1 3 2 4" xfId="8922"/>
    <cellStyle name="SAPBEXHLevel1 3 2 5" xfId="8923"/>
    <cellStyle name="SAPBEXHLevel1 3 2 6" xfId="8924"/>
    <cellStyle name="SAPBEXHLevel1 3 2 7" xfId="8925"/>
    <cellStyle name="SAPBEXHLevel1 3 2 8" xfId="8926"/>
    <cellStyle name="SAPBEXHLevel1 3 2 9" xfId="8927"/>
    <cellStyle name="SAPBEXHLevel1 3 3" xfId="8928"/>
    <cellStyle name="SAPBEXHLevel1 3 4" xfId="8929"/>
    <cellStyle name="SAPBEXHLevel1 3 5" xfId="8930"/>
    <cellStyle name="SAPBEXHLevel1 3 6" xfId="8931"/>
    <cellStyle name="SAPBEXHLevel1 3 7" xfId="8932"/>
    <cellStyle name="SAPBEXHLevel1 3 8" xfId="8933"/>
    <cellStyle name="SAPBEXHLevel1 3 9" xfId="8934"/>
    <cellStyle name="SAPBEXHLevel1 4" xfId="8935"/>
    <cellStyle name="SAPBEXHLevel1 4 10" xfId="8936"/>
    <cellStyle name="SAPBEXHLevel1 4 11" xfId="8937"/>
    <cellStyle name="SAPBEXHLevel1 4 12" xfId="8938"/>
    <cellStyle name="SAPBEXHLevel1 4 2" xfId="8939"/>
    <cellStyle name="SAPBEXHLevel1 4 3" xfId="8940"/>
    <cellStyle name="SAPBEXHLevel1 4 4" xfId="8941"/>
    <cellStyle name="SAPBEXHLevel1 4 5" xfId="8942"/>
    <cellStyle name="SAPBEXHLevel1 4 6" xfId="8943"/>
    <cellStyle name="SAPBEXHLevel1 4 7" xfId="8944"/>
    <cellStyle name="SAPBEXHLevel1 4 8" xfId="8945"/>
    <cellStyle name="SAPBEXHLevel1 4 9" xfId="8946"/>
    <cellStyle name="SAPBEXHLevel1 5" xfId="8947"/>
    <cellStyle name="SAPBEXHLevel1 5 2" xfId="8948"/>
    <cellStyle name="SAPBEXHLevel1 6" xfId="8949"/>
    <cellStyle name="SAPBEXHLevel1 7" xfId="8950"/>
    <cellStyle name="SAPBEXHLevel1 8" xfId="8951"/>
    <cellStyle name="SAPBEXHLevel1 9" xfId="8952"/>
    <cellStyle name="SAPBEXHLevel1X" xfId="8953"/>
    <cellStyle name="SAPBEXHLevel1X 10" xfId="8954"/>
    <cellStyle name="SAPBEXHLevel1X 11" xfId="8955"/>
    <cellStyle name="SAPBEXHLevel1X 12" xfId="8956"/>
    <cellStyle name="SAPBEXHLevel1X 13" xfId="8957"/>
    <cellStyle name="SAPBEXHLevel1X 14" xfId="8958"/>
    <cellStyle name="SAPBEXHLevel1X 15" xfId="8959"/>
    <cellStyle name="SAPBEXHLevel1X 2" xfId="8960"/>
    <cellStyle name="SAPBEXHLevel1X 2 10" xfId="8961"/>
    <cellStyle name="SAPBEXHLevel1X 2 11" xfId="8962"/>
    <cellStyle name="SAPBEXHLevel1X 2 12" xfId="8963"/>
    <cellStyle name="SAPBEXHLevel1X 2 13" xfId="8964"/>
    <cellStyle name="SAPBEXHLevel1X 2 2" xfId="8965"/>
    <cellStyle name="SAPBEXHLevel1X 2 2 10" xfId="8966"/>
    <cellStyle name="SAPBEXHLevel1X 2 2 11" xfId="8967"/>
    <cellStyle name="SAPBEXHLevel1X 2 2 12" xfId="8968"/>
    <cellStyle name="SAPBEXHLevel1X 2 2 2" xfId="8969"/>
    <cellStyle name="SAPBEXHLevel1X 2 2 3" xfId="8970"/>
    <cellStyle name="SAPBEXHLevel1X 2 2 4" xfId="8971"/>
    <cellStyle name="SAPBEXHLevel1X 2 2 5" xfId="8972"/>
    <cellStyle name="SAPBEXHLevel1X 2 2 6" xfId="8973"/>
    <cellStyle name="SAPBEXHLevel1X 2 2 7" xfId="8974"/>
    <cellStyle name="SAPBEXHLevel1X 2 2 8" xfId="8975"/>
    <cellStyle name="SAPBEXHLevel1X 2 2 9" xfId="8976"/>
    <cellStyle name="SAPBEXHLevel1X 2 3" xfId="8977"/>
    <cellStyle name="SAPBEXHLevel1X 2 4" xfId="8978"/>
    <cellStyle name="SAPBEXHLevel1X 2 5" xfId="8979"/>
    <cellStyle name="SAPBEXHLevel1X 2 6" xfId="8980"/>
    <cellStyle name="SAPBEXHLevel1X 2 7" xfId="8981"/>
    <cellStyle name="SAPBEXHLevel1X 2 8" xfId="8982"/>
    <cellStyle name="SAPBEXHLevel1X 2 9" xfId="8983"/>
    <cellStyle name="SAPBEXHLevel1X 3" xfId="8984"/>
    <cellStyle name="SAPBEXHLevel1X 3 10" xfId="8985"/>
    <cellStyle name="SAPBEXHLevel1X 3 11" xfId="8986"/>
    <cellStyle name="SAPBEXHLevel1X 3 12" xfId="8987"/>
    <cellStyle name="SAPBEXHLevel1X 3 13" xfId="8988"/>
    <cellStyle name="SAPBEXHLevel1X 3 2" xfId="8989"/>
    <cellStyle name="SAPBEXHLevel1X 3 2 10" xfId="8990"/>
    <cellStyle name="SAPBEXHLevel1X 3 2 11" xfId="8991"/>
    <cellStyle name="SAPBEXHLevel1X 3 2 12" xfId="8992"/>
    <cellStyle name="SAPBEXHLevel1X 3 2 2" xfId="8993"/>
    <cellStyle name="SAPBEXHLevel1X 3 2 3" xfId="8994"/>
    <cellStyle name="SAPBEXHLevel1X 3 2 4" xfId="8995"/>
    <cellStyle name="SAPBEXHLevel1X 3 2 5" xfId="8996"/>
    <cellStyle name="SAPBEXHLevel1X 3 2 6" xfId="8997"/>
    <cellStyle name="SAPBEXHLevel1X 3 2 7" xfId="8998"/>
    <cellStyle name="SAPBEXHLevel1X 3 2 8" xfId="8999"/>
    <cellStyle name="SAPBEXHLevel1X 3 2 9" xfId="9000"/>
    <cellStyle name="SAPBEXHLevel1X 3 3" xfId="9001"/>
    <cellStyle name="SAPBEXHLevel1X 3 4" xfId="9002"/>
    <cellStyle name="SAPBEXHLevel1X 3 5" xfId="9003"/>
    <cellStyle name="SAPBEXHLevel1X 3 6" xfId="9004"/>
    <cellStyle name="SAPBEXHLevel1X 3 7" xfId="9005"/>
    <cellStyle name="SAPBEXHLevel1X 3 8" xfId="9006"/>
    <cellStyle name="SAPBEXHLevel1X 3 9" xfId="9007"/>
    <cellStyle name="SAPBEXHLevel1X 4" xfId="9008"/>
    <cellStyle name="SAPBEXHLevel1X 4 10" xfId="9009"/>
    <cellStyle name="SAPBEXHLevel1X 4 11" xfId="9010"/>
    <cellStyle name="SAPBEXHLevel1X 4 12" xfId="9011"/>
    <cellStyle name="SAPBEXHLevel1X 4 2" xfId="9012"/>
    <cellStyle name="SAPBEXHLevel1X 4 3" xfId="9013"/>
    <cellStyle name="SAPBEXHLevel1X 4 4" xfId="9014"/>
    <cellStyle name="SAPBEXHLevel1X 4 5" xfId="9015"/>
    <cellStyle name="SAPBEXHLevel1X 4 6" xfId="9016"/>
    <cellStyle name="SAPBEXHLevel1X 4 7" xfId="9017"/>
    <cellStyle name="SAPBEXHLevel1X 4 8" xfId="9018"/>
    <cellStyle name="SAPBEXHLevel1X 4 9" xfId="9019"/>
    <cellStyle name="SAPBEXHLevel1X 5" xfId="9020"/>
    <cellStyle name="SAPBEXHLevel1X 6" xfId="9021"/>
    <cellStyle name="SAPBEXHLevel1X 7" xfId="9022"/>
    <cellStyle name="SAPBEXHLevel1X 8" xfId="9023"/>
    <cellStyle name="SAPBEXHLevel1X 9" xfId="9024"/>
    <cellStyle name="SAPBEXHLevel2" xfId="9025"/>
    <cellStyle name="SAPBEXHLevel2 10" xfId="9026"/>
    <cellStyle name="SAPBEXHLevel2 11" xfId="9027"/>
    <cellStyle name="SAPBEXHLevel2 12" xfId="9028"/>
    <cellStyle name="SAPBEXHLevel2 13" xfId="9029"/>
    <cellStyle name="SAPBEXHLevel2 14" xfId="9030"/>
    <cellStyle name="SAPBEXHLevel2 15" xfId="9031"/>
    <cellStyle name="SAPBEXHLevel2 16" xfId="9032"/>
    <cellStyle name="SAPBEXHLevel2 17" xfId="9033"/>
    <cellStyle name="SAPBEXHLevel2 2" xfId="9034"/>
    <cellStyle name="SAPBEXHLevel2 2 10" xfId="9035"/>
    <cellStyle name="SAPBEXHLevel2 2 11" xfId="9036"/>
    <cellStyle name="SAPBEXHLevel2 2 12" xfId="9037"/>
    <cellStyle name="SAPBEXHLevel2 2 13" xfId="9038"/>
    <cellStyle name="SAPBEXHLevel2 2 2" xfId="9039"/>
    <cellStyle name="SAPBEXHLevel2 2 2 10" xfId="9040"/>
    <cellStyle name="SAPBEXHLevel2 2 2 11" xfId="9041"/>
    <cellStyle name="SAPBEXHLevel2 2 2 12" xfId="9042"/>
    <cellStyle name="SAPBEXHLevel2 2 2 2" xfId="9043"/>
    <cellStyle name="SAPBEXHLevel2 2 2 3" xfId="9044"/>
    <cellStyle name="SAPBEXHLevel2 2 2 4" xfId="9045"/>
    <cellStyle name="SAPBEXHLevel2 2 2 5" xfId="9046"/>
    <cellStyle name="SAPBEXHLevel2 2 2 6" xfId="9047"/>
    <cellStyle name="SAPBEXHLevel2 2 2 7" xfId="9048"/>
    <cellStyle name="SAPBEXHLevel2 2 2 8" xfId="9049"/>
    <cellStyle name="SAPBEXHLevel2 2 2 9" xfId="9050"/>
    <cellStyle name="SAPBEXHLevel2 2 3" xfId="9051"/>
    <cellStyle name="SAPBEXHLevel2 2 4" xfId="9052"/>
    <cellStyle name="SAPBEXHLevel2 2 5" xfId="9053"/>
    <cellStyle name="SAPBEXHLevel2 2 6" xfId="9054"/>
    <cellStyle name="SAPBEXHLevel2 2 7" xfId="9055"/>
    <cellStyle name="SAPBEXHLevel2 2 8" xfId="9056"/>
    <cellStyle name="SAPBEXHLevel2 2 9" xfId="9057"/>
    <cellStyle name="SAPBEXHLevel2 3" xfId="9058"/>
    <cellStyle name="SAPBEXHLevel2 3 10" xfId="9059"/>
    <cellStyle name="SAPBEXHLevel2 3 11" xfId="9060"/>
    <cellStyle name="SAPBEXHLevel2 3 12" xfId="9061"/>
    <cellStyle name="SAPBEXHLevel2 3 13" xfId="9062"/>
    <cellStyle name="SAPBEXHLevel2 3 2" xfId="9063"/>
    <cellStyle name="SAPBEXHLevel2 3 2 10" xfId="9064"/>
    <cellStyle name="SAPBEXHLevel2 3 2 11" xfId="9065"/>
    <cellStyle name="SAPBEXHLevel2 3 2 12" xfId="9066"/>
    <cellStyle name="SAPBEXHLevel2 3 2 2" xfId="9067"/>
    <cellStyle name="SAPBEXHLevel2 3 2 3" xfId="9068"/>
    <cellStyle name="SAPBEXHLevel2 3 2 4" xfId="9069"/>
    <cellStyle name="SAPBEXHLevel2 3 2 5" xfId="9070"/>
    <cellStyle name="SAPBEXHLevel2 3 2 6" xfId="9071"/>
    <cellStyle name="SAPBEXHLevel2 3 2 7" xfId="9072"/>
    <cellStyle name="SAPBEXHLevel2 3 2 8" xfId="9073"/>
    <cellStyle name="SAPBEXHLevel2 3 2 9" xfId="9074"/>
    <cellStyle name="SAPBEXHLevel2 3 3" xfId="9075"/>
    <cellStyle name="SAPBEXHLevel2 3 4" xfId="9076"/>
    <cellStyle name="SAPBEXHLevel2 3 5" xfId="9077"/>
    <cellStyle name="SAPBEXHLevel2 3 6" xfId="9078"/>
    <cellStyle name="SAPBEXHLevel2 3 7" xfId="9079"/>
    <cellStyle name="SAPBEXHLevel2 3 8" xfId="9080"/>
    <cellStyle name="SAPBEXHLevel2 3 9" xfId="9081"/>
    <cellStyle name="SAPBEXHLevel2 4" xfId="9082"/>
    <cellStyle name="SAPBEXHLevel2 4 10" xfId="9083"/>
    <cellStyle name="SAPBEXHLevel2 4 11" xfId="9084"/>
    <cellStyle name="SAPBEXHLevel2 4 12" xfId="9085"/>
    <cellStyle name="SAPBEXHLevel2 4 2" xfId="9086"/>
    <cellStyle name="SAPBEXHLevel2 4 3" xfId="9087"/>
    <cellStyle name="SAPBEXHLevel2 4 4" xfId="9088"/>
    <cellStyle name="SAPBEXHLevel2 4 5" xfId="9089"/>
    <cellStyle name="SAPBEXHLevel2 4 6" xfId="9090"/>
    <cellStyle name="SAPBEXHLevel2 4 7" xfId="9091"/>
    <cellStyle name="SAPBEXHLevel2 4 8" xfId="9092"/>
    <cellStyle name="SAPBEXHLevel2 4 9" xfId="9093"/>
    <cellStyle name="SAPBEXHLevel2 5" xfId="9094"/>
    <cellStyle name="SAPBEXHLevel2 5 2" xfId="9095"/>
    <cellStyle name="SAPBEXHLevel2 6" xfId="9096"/>
    <cellStyle name="SAPBEXHLevel2 7" xfId="9097"/>
    <cellStyle name="SAPBEXHLevel2 8" xfId="9098"/>
    <cellStyle name="SAPBEXHLevel2 9" xfId="9099"/>
    <cellStyle name="SAPBEXHLevel2X" xfId="9100"/>
    <cellStyle name="SAPBEXHLevel2X 10" xfId="9101"/>
    <cellStyle name="SAPBEXHLevel2X 11" xfId="9102"/>
    <cellStyle name="SAPBEXHLevel2X 12" xfId="9103"/>
    <cellStyle name="SAPBEXHLevel2X 13" xfId="9104"/>
    <cellStyle name="SAPBEXHLevel2X 14" xfId="9105"/>
    <cellStyle name="SAPBEXHLevel2X 15" xfId="9106"/>
    <cellStyle name="SAPBEXHLevel2X 2" xfId="9107"/>
    <cellStyle name="SAPBEXHLevel2X 2 10" xfId="9108"/>
    <cellStyle name="SAPBEXHLevel2X 2 11" xfId="9109"/>
    <cellStyle name="SAPBEXHLevel2X 2 12" xfId="9110"/>
    <cellStyle name="SAPBEXHLevel2X 2 13" xfId="9111"/>
    <cellStyle name="SAPBEXHLevel2X 2 2" xfId="9112"/>
    <cellStyle name="SAPBEXHLevel2X 2 2 10" xfId="9113"/>
    <cellStyle name="SAPBEXHLevel2X 2 2 11" xfId="9114"/>
    <cellStyle name="SAPBEXHLevel2X 2 2 12" xfId="9115"/>
    <cellStyle name="SAPBEXHLevel2X 2 2 2" xfId="9116"/>
    <cellStyle name="SAPBEXHLevel2X 2 2 3" xfId="9117"/>
    <cellStyle name="SAPBEXHLevel2X 2 2 4" xfId="9118"/>
    <cellStyle name="SAPBEXHLevel2X 2 2 5" xfId="9119"/>
    <cellStyle name="SAPBEXHLevel2X 2 2 6" xfId="9120"/>
    <cellStyle name="SAPBEXHLevel2X 2 2 7" xfId="9121"/>
    <cellStyle name="SAPBEXHLevel2X 2 2 8" xfId="9122"/>
    <cellStyle name="SAPBEXHLevel2X 2 2 9" xfId="9123"/>
    <cellStyle name="SAPBEXHLevel2X 2 3" xfId="9124"/>
    <cellStyle name="SAPBEXHLevel2X 2 4" xfId="9125"/>
    <cellStyle name="SAPBEXHLevel2X 2 5" xfId="9126"/>
    <cellStyle name="SAPBEXHLevel2X 2 6" xfId="9127"/>
    <cellStyle name="SAPBEXHLevel2X 2 7" xfId="9128"/>
    <cellStyle name="SAPBEXHLevel2X 2 8" xfId="9129"/>
    <cellStyle name="SAPBEXHLevel2X 2 9" xfId="9130"/>
    <cellStyle name="SAPBEXHLevel2X 3" xfId="9131"/>
    <cellStyle name="SAPBEXHLevel2X 3 10" xfId="9132"/>
    <cellStyle name="SAPBEXHLevel2X 3 11" xfId="9133"/>
    <cellStyle name="SAPBEXHLevel2X 3 12" xfId="9134"/>
    <cellStyle name="SAPBEXHLevel2X 3 13" xfId="9135"/>
    <cellStyle name="SAPBEXHLevel2X 3 2" xfId="9136"/>
    <cellStyle name="SAPBEXHLevel2X 3 2 10" xfId="9137"/>
    <cellStyle name="SAPBEXHLevel2X 3 2 11" xfId="9138"/>
    <cellStyle name="SAPBEXHLevel2X 3 2 12" xfId="9139"/>
    <cellStyle name="SAPBEXHLevel2X 3 2 2" xfId="9140"/>
    <cellStyle name="SAPBEXHLevel2X 3 2 3" xfId="9141"/>
    <cellStyle name="SAPBEXHLevel2X 3 2 4" xfId="9142"/>
    <cellStyle name="SAPBEXHLevel2X 3 2 5" xfId="9143"/>
    <cellStyle name="SAPBEXHLevel2X 3 2 6" xfId="9144"/>
    <cellStyle name="SAPBEXHLevel2X 3 2 7" xfId="9145"/>
    <cellStyle name="SAPBEXHLevel2X 3 2 8" xfId="9146"/>
    <cellStyle name="SAPBEXHLevel2X 3 2 9" xfId="9147"/>
    <cellStyle name="SAPBEXHLevel2X 3 3" xfId="9148"/>
    <cellStyle name="SAPBEXHLevel2X 3 4" xfId="9149"/>
    <cellStyle name="SAPBEXHLevel2X 3 5" xfId="9150"/>
    <cellStyle name="SAPBEXHLevel2X 3 6" xfId="9151"/>
    <cellStyle name="SAPBEXHLevel2X 3 7" xfId="9152"/>
    <cellStyle name="SAPBEXHLevel2X 3 8" xfId="9153"/>
    <cellStyle name="SAPBEXHLevel2X 3 9" xfId="9154"/>
    <cellStyle name="SAPBEXHLevel2X 4" xfId="9155"/>
    <cellStyle name="SAPBEXHLevel2X 4 10" xfId="9156"/>
    <cellStyle name="SAPBEXHLevel2X 4 11" xfId="9157"/>
    <cellStyle name="SAPBEXHLevel2X 4 12" xfId="9158"/>
    <cellStyle name="SAPBEXHLevel2X 4 2" xfId="9159"/>
    <cellStyle name="SAPBEXHLevel2X 4 3" xfId="9160"/>
    <cellStyle name="SAPBEXHLevel2X 4 4" xfId="9161"/>
    <cellStyle name="SAPBEXHLevel2X 4 5" xfId="9162"/>
    <cellStyle name="SAPBEXHLevel2X 4 6" xfId="9163"/>
    <cellStyle name="SAPBEXHLevel2X 4 7" xfId="9164"/>
    <cellStyle name="SAPBEXHLevel2X 4 8" xfId="9165"/>
    <cellStyle name="SAPBEXHLevel2X 4 9" xfId="9166"/>
    <cellStyle name="SAPBEXHLevel2X 5" xfId="9167"/>
    <cellStyle name="SAPBEXHLevel2X 6" xfId="9168"/>
    <cellStyle name="SAPBEXHLevel2X 7" xfId="9169"/>
    <cellStyle name="SAPBEXHLevel2X 8" xfId="9170"/>
    <cellStyle name="SAPBEXHLevel2X 9" xfId="9171"/>
    <cellStyle name="SAPBEXHLevel3" xfId="9172"/>
    <cellStyle name="SAPBEXHLevel3 10" xfId="9173"/>
    <cellStyle name="SAPBEXHLevel3 11" xfId="9174"/>
    <cellStyle name="SAPBEXHLevel3 12" xfId="9175"/>
    <cellStyle name="SAPBEXHLevel3 13" xfId="9176"/>
    <cellStyle name="SAPBEXHLevel3 14" xfId="9177"/>
    <cellStyle name="SAPBEXHLevel3 15" xfId="9178"/>
    <cellStyle name="SAPBEXHLevel3 16" xfId="9179"/>
    <cellStyle name="SAPBEXHLevel3 17" xfId="9180"/>
    <cellStyle name="SAPBEXHLevel3 2" xfId="9181"/>
    <cellStyle name="SAPBEXHLevel3 2 10" xfId="9182"/>
    <cellStyle name="SAPBEXHLevel3 2 11" xfId="9183"/>
    <cellStyle name="SAPBEXHLevel3 2 12" xfId="9184"/>
    <cellStyle name="SAPBEXHLevel3 2 13" xfId="9185"/>
    <cellStyle name="SAPBEXHLevel3 2 2" xfId="9186"/>
    <cellStyle name="SAPBEXHLevel3 2 2 10" xfId="9187"/>
    <cellStyle name="SAPBEXHLevel3 2 2 11" xfId="9188"/>
    <cellStyle name="SAPBEXHLevel3 2 2 12" xfId="9189"/>
    <cellStyle name="SAPBEXHLevel3 2 2 2" xfId="9190"/>
    <cellStyle name="SAPBEXHLevel3 2 2 3" xfId="9191"/>
    <cellStyle name="SAPBEXHLevel3 2 2 4" xfId="9192"/>
    <cellStyle name="SAPBEXHLevel3 2 2 5" xfId="9193"/>
    <cellStyle name="SAPBEXHLevel3 2 2 6" xfId="9194"/>
    <cellStyle name="SAPBEXHLevel3 2 2 7" xfId="9195"/>
    <cellStyle name="SAPBEXHLevel3 2 2 8" xfId="9196"/>
    <cellStyle name="SAPBEXHLevel3 2 2 9" xfId="9197"/>
    <cellStyle name="SAPBEXHLevel3 2 3" xfId="9198"/>
    <cellStyle name="SAPBEXHLevel3 2 4" xfId="9199"/>
    <cellStyle name="SAPBEXHLevel3 2 5" xfId="9200"/>
    <cellStyle name="SAPBEXHLevel3 2 6" xfId="9201"/>
    <cellStyle name="SAPBEXHLevel3 2 7" xfId="9202"/>
    <cellStyle name="SAPBEXHLevel3 2 8" xfId="9203"/>
    <cellStyle name="SAPBEXHLevel3 2 9" xfId="9204"/>
    <cellStyle name="SAPBEXHLevel3 3" xfId="9205"/>
    <cellStyle name="SAPBEXHLevel3 3 10" xfId="9206"/>
    <cellStyle name="SAPBEXHLevel3 3 11" xfId="9207"/>
    <cellStyle name="SAPBEXHLevel3 3 12" xfId="9208"/>
    <cellStyle name="SAPBEXHLevel3 3 13" xfId="9209"/>
    <cellStyle name="SAPBEXHLevel3 3 2" xfId="9210"/>
    <cellStyle name="SAPBEXHLevel3 3 2 10" xfId="9211"/>
    <cellStyle name="SAPBEXHLevel3 3 2 11" xfId="9212"/>
    <cellStyle name="SAPBEXHLevel3 3 2 12" xfId="9213"/>
    <cellStyle name="SAPBEXHLevel3 3 2 2" xfId="9214"/>
    <cellStyle name="SAPBEXHLevel3 3 2 3" xfId="9215"/>
    <cellStyle name="SAPBEXHLevel3 3 2 4" xfId="9216"/>
    <cellStyle name="SAPBEXHLevel3 3 2 5" xfId="9217"/>
    <cellStyle name="SAPBEXHLevel3 3 2 6" xfId="9218"/>
    <cellStyle name="SAPBEXHLevel3 3 2 7" xfId="9219"/>
    <cellStyle name="SAPBEXHLevel3 3 2 8" xfId="9220"/>
    <cellStyle name="SAPBEXHLevel3 3 2 9" xfId="9221"/>
    <cellStyle name="SAPBEXHLevel3 3 3" xfId="9222"/>
    <cellStyle name="SAPBEXHLevel3 3 4" xfId="9223"/>
    <cellStyle name="SAPBEXHLevel3 3 5" xfId="9224"/>
    <cellStyle name="SAPBEXHLevel3 3 6" xfId="9225"/>
    <cellStyle name="SAPBEXHLevel3 3 7" xfId="9226"/>
    <cellStyle name="SAPBEXHLevel3 3 8" xfId="9227"/>
    <cellStyle name="SAPBEXHLevel3 3 9" xfId="9228"/>
    <cellStyle name="SAPBEXHLevel3 4" xfId="9229"/>
    <cellStyle name="SAPBEXHLevel3 4 10" xfId="9230"/>
    <cellStyle name="SAPBEXHLevel3 4 11" xfId="9231"/>
    <cellStyle name="SAPBEXHLevel3 4 12" xfId="9232"/>
    <cellStyle name="SAPBEXHLevel3 4 2" xfId="9233"/>
    <cellStyle name="SAPBEXHLevel3 4 3" xfId="9234"/>
    <cellStyle name="SAPBEXHLevel3 4 4" xfId="9235"/>
    <cellStyle name="SAPBEXHLevel3 4 5" xfId="9236"/>
    <cellStyle name="SAPBEXHLevel3 4 6" xfId="9237"/>
    <cellStyle name="SAPBEXHLevel3 4 7" xfId="9238"/>
    <cellStyle name="SAPBEXHLevel3 4 8" xfId="9239"/>
    <cellStyle name="SAPBEXHLevel3 4 9" xfId="9240"/>
    <cellStyle name="SAPBEXHLevel3 5" xfId="9241"/>
    <cellStyle name="SAPBEXHLevel3 5 2" xfId="9242"/>
    <cellStyle name="SAPBEXHLevel3 6" xfId="9243"/>
    <cellStyle name="SAPBEXHLevel3 7" xfId="9244"/>
    <cellStyle name="SAPBEXHLevel3 8" xfId="9245"/>
    <cellStyle name="SAPBEXHLevel3 9" xfId="9246"/>
    <cellStyle name="SAPBEXHLevel3X" xfId="9247"/>
    <cellStyle name="SAPBEXHLevel3X 10" xfId="9248"/>
    <cellStyle name="SAPBEXHLevel3X 11" xfId="9249"/>
    <cellStyle name="SAPBEXHLevel3X 12" xfId="9250"/>
    <cellStyle name="SAPBEXHLevel3X 13" xfId="9251"/>
    <cellStyle name="SAPBEXHLevel3X 14" xfId="9252"/>
    <cellStyle name="SAPBEXHLevel3X 15" xfId="9253"/>
    <cellStyle name="SAPBEXHLevel3X 2" xfId="9254"/>
    <cellStyle name="SAPBEXHLevel3X 2 10" xfId="9255"/>
    <cellStyle name="SAPBEXHLevel3X 2 11" xfId="9256"/>
    <cellStyle name="SAPBEXHLevel3X 2 12" xfId="9257"/>
    <cellStyle name="SAPBEXHLevel3X 2 13" xfId="9258"/>
    <cellStyle name="SAPBEXHLevel3X 2 2" xfId="9259"/>
    <cellStyle name="SAPBEXHLevel3X 2 2 10" xfId="9260"/>
    <cellStyle name="SAPBEXHLevel3X 2 2 11" xfId="9261"/>
    <cellStyle name="SAPBEXHLevel3X 2 2 12" xfId="9262"/>
    <cellStyle name="SAPBEXHLevel3X 2 2 2" xfId="9263"/>
    <cellStyle name="SAPBEXHLevel3X 2 2 3" xfId="9264"/>
    <cellStyle name="SAPBEXHLevel3X 2 2 4" xfId="9265"/>
    <cellStyle name="SAPBEXHLevel3X 2 2 5" xfId="9266"/>
    <cellStyle name="SAPBEXHLevel3X 2 2 6" xfId="9267"/>
    <cellStyle name="SAPBEXHLevel3X 2 2 7" xfId="9268"/>
    <cellStyle name="SAPBEXHLevel3X 2 2 8" xfId="9269"/>
    <cellStyle name="SAPBEXHLevel3X 2 2 9" xfId="9270"/>
    <cellStyle name="SAPBEXHLevel3X 2 3" xfId="9271"/>
    <cellStyle name="SAPBEXHLevel3X 2 4" xfId="9272"/>
    <cellStyle name="SAPBEXHLevel3X 2 5" xfId="9273"/>
    <cellStyle name="SAPBEXHLevel3X 2 6" xfId="9274"/>
    <cellStyle name="SAPBEXHLevel3X 2 7" xfId="9275"/>
    <cellStyle name="SAPBEXHLevel3X 2 8" xfId="9276"/>
    <cellStyle name="SAPBEXHLevel3X 2 9" xfId="9277"/>
    <cellStyle name="SAPBEXHLevel3X 3" xfId="9278"/>
    <cellStyle name="SAPBEXHLevel3X 3 10" xfId="9279"/>
    <cellStyle name="SAPBEXHLevel3X 3 11" xfId="9280"/>
    <cellStyle name="SAPBEXHLevel3X 3 12" xfId="9281"/>
    <cellStyle name="SAPBEXHLevel3X 3 13" xfId="9282"/>
    <cellStyle name="SAPBEXHLevel3X 3 2" xfId="9283"/>
    <cellStyle name="SAPBEXHLevel3X 3 2 10" xfId="9284"/>
    <cellStyle name="SAPBEXHLevel3X 3 2 11" xfId="9285"/>
    <cellStyle name="SAPBEXHLevel3X 3 2 12" xfId="9286"/>
    <cellStyle name="SAPBEXHLevel3X 3 2 2" xfId="9287"/>
    <cellStyle name="SAPBEXHLevel3X 3 2 3" xfId="9288"/>
    <cellStyle name="SAPBEXHLevel3X 3 2 4" xfId="9289"/>
    <cellStyle name="SAPBEXHLevel3X 3 2 5" xfId="9290"/>
    <cellStyle name="SAPBEXHLevel3X 3 2 6" xfId="9291"/>
    <cellStyle name="SAPBEXHLevel3X 3 2 7" xfId="9292"/>
    <cellStyle name="SAPBEXHLevel3X 3 2 8" xfId="9293"/>
    <cellStyle name="SAPBEXHLevel3X 3 2 9" xfId="9294"/>
    <cellStyle name="SAPBEXHLevel3X 3 3" xfId="9295"/>
    <cellStyle name="SAPBEXHLevel3X 3 4" xfId="9296"/>
    <cellStyle name="SAPBEXHLevel3X 3 5" xfId="9297"/>
    <cellStyle name="SAPBEXHLevel3X 3 6" xfId="9298"/>
    <cellStyle name="SAPBEXHLevel3X 3 7" xfId="9299"/>
    <cellStyle name="SAPBEXHLevel3X 3 8" xfId="9300"/>
    <cellStyle name="SAPBEXHLevel3X 3 9" xfId="9301"/>
    <cellStyle name="SAPBEXHLevel3X 4" xfId="9302"/>
    <cellStyle name="SAPBEXHLevel3X 4 10" xfId="9303"/>
    <cellStyle name="SAPBEXHLevel3X 4 11" xfId="9304"/>
    <cellStyle name="SAPBEXHLevel3X 4 12" xfId="9305"/>
    <cellStyle name="SAPBEXHLevel3X 4 2" xfId="9306"/>
    <cellStyle name="SAPBEXHLevel3X 4 3" xfId="9307"/>
    <cellStyle name="SAPBEXHLevel3X 4 4" xfId="9308"/>
    <cellStyle name="SAPBEXHLevel3X 4 5" xfId="9309"/>
    <cellStyle name="SAPBEXHLevel3X 4 6" xfId="9310"/>
    <cellStyle name="SAPBEXHLevel3X 4 7" xfId="9311"/>
    <cellStyle name="SAPBEXHLevel3X 4 8" xfId="9312"/>
    <cellStyle name="SAPBEXHLevel3X 4 9" xfId="9313"/>
    <cellStyle name="SAPBEXHLevel3X 5" xfId="9314"/>
    <cellStyle name="SAPBEXHLevel3X 6" xfId="9315"/>
    <cellStyle name="SAPBEXHLevel3X 7" xfId="9316"/>
    <cellStyle name="SAPBEXHLevel3X 8" xfId="9317"/>
    <cellStyle name="SAPBEXHLevel3X 9" xfId="9318"/>
    <cellStyle name="SAPBEXinputData" xfId="9319"/>
    <cellStyle name="SAPBEXinputData 2" xfId="9320"/>
    <cellStyle name="SAPBEXinputData 3" xfId="9321"/>
    <cellStyle name="SAPBEXresData" xfId="9322"/>
    <cellStyle name="SAPBEXresData 10" xfId="9323"/>
    <cellStyle name="SAPBEXresData 11" xfId="9324"/>
    <cellStyle name="SAPBEXresData 12" xfId="9325"/>
    <cellStyle name="SAPBEXresData 13" xfId="9326"/>
    <cellStyle name="SAPBEXresData 2" xfId="9327"/>
    <cellStyle name="SAPBEXresData 2 10" xfId="9328"/>
    <cellStyle name="SAPBEXresData 2 11" xfId="9329"/>
    <cellStyle name="SAPBEXresData 2 12" xfId="9330"/>
    <cellStyle name="SAPBEXresData 2 2" xfId="9331"/>
    <cellStyle name="SAPBEXresData 2 3" xfId="9332"/>
    <cellStyle name="SAPBEXresData 2 4" xfId="9333"/>
    <cellStyle name="SAPBEXresData 2 5" xfId="9334"/>
    <cellStyle name="SAPBEXresData 2 6" xfId="9335"/>
    <cellStyle name="SAPBEXresData 2 7" xfId="9336"/>
    <cellStyle name="SAPBEXresData 2 8" xfId="9337"/>
    <cellStyle name="SAPBEXresData 2 9" xfId="9338"/>
    <cellStyle name="SAPBEXresData 3" xfId="9339"/>
    <cellStyle name="SAPBEXresData 4" xfId="9340"/>
    <cellStyle name="SAPBEXresData 5" xfId="9341"/>
    <cellStyle name="SAPBEXresData 6" xfId="9342"/>
    <cellStyle name="SAPBEXresData 7" xfId="9343"/>
    <cellStyle name="SAPBEXresData 8" xfId="9344"/>
    <cellStyle name="SAPBEXresData 9" xfId="9345"/>
    <cellStyle name="SAPBEXresDataEmph" xfId="9346"/>
    <cellStyle name="SAPBEXresDataEmph 10" xfId="9347"/>
    <cellStyle name="SAPBEXresDataEmph 11" xfId="9348"/>
    <cellStyle name="SAPBEXresDataEmph 12" xfId="9349"/>
    <cellStyle name="SAPBEXresDataEmph 13" xfId="9350"/>
    <cellStyle name="SAPBEXresDataEmph 2" xfId="9351"/>
    <cellStyle name="SAPBEXresDataEmph 2 10" xfId="9352"/>
    <cellStyle name="SAPBEXresDataEmph 2 11" xfId="9353"/>
    <cellStyle name="SAPBEXresDataEmph 2 12" xfId="9354"/>
    <cellStyle name="SAPBEXresDataEmph 2 2" xfId="9355"/>
    <cellStyle name="SAPBEXresDataEmph 2 3" xfId="9356"/>
    <cellStyle name="SAPBEXresDataEmph 2 4" xfId="9357"/>
    <cellStyle name="SAPBEXresDataEmph 2 5" xfId="9358"/>
    <cellStyle name="SAPBEXresDataEmph 2 6" xfId="9359"/>
    <cellStyle name="SAPBEXresDataEmph 2 7" xfId="9360"/>
    <cellStyle name="SAPBEXresDataEmph 2 8" xfId="9361"/>
    <cellStyle name="SAPBEXresDataEmph 2 9" xfId="9362"/>
    <cellStyle name="SAPBEXresDataEmph 3" xfId="9363"/>
    <cellStyle name="SAPBEXresDataEmph 4" xfId="9364"/>
    <cellStyle name="SAPBEXresDataEmph 5" xfId="9365"/>
    <cellStyle name="SAPBEXresDataEmph 6" xfId="9366"/>
    <cellStyle name="SAPBEXresDataEmph 7" xfId="9367"/>
    <cellStyle name="SAPBEXresDataEmph 8" xfId="9368"/>
    <cellStyle name="SAPBEXresDataEmph 9" xfId="9369"/>
    <cellStyle name="SAPBEXresItem" xfId="9370"/>
    <cellStyle name="SAPBEXresItem 10" xfId="9371"/>
    <cellStyle name="SAPBEXresItem 11" xfId="9372"/>
    <cellStyle name="SAPBEXresItem 12" xfId="9373"/>
    <cellStyle name="SAPBEXresItem 13" xfId="9374"/>
    <cellStyle name="SAPBEXresItem 2" xfId="9375"/>
    <cellStyle name="SAPBEXresItem 2 10" xfId="9376"/>
    <cellStyle name="SAPBEXresItem 2 11" xfId="9377"/>
    <cellStyle name="SAPBEXresItem 2 12" xfId="9378"/>
    <cellStyle name="SAPBEXresItem 2 2" xfId="9379"/>
    <cellStyle name="SAPBEXresItem 2 3" xfId="9380"/>
    <cellStyle name="SAPBEXresItem 2 4" xfId="9381"/>
    <cellStyle name="SAPBEXresItem 2 5" xfId="9382"/>
    <cellStyle name="SAPBEXresItem 2 6" xfId="9383"/>
    <cellStyle name="SAPBEXresItem 2 7" xfId="9384"/>
    <cellStyle name="SAPBEXresItem 2 8" xfId="9385"/>
    <cellStyle name="SAPBEXresItem 2 9" xfId="9386"/>
    <cellStyle name="SAPBEXresItem 3" xfId="9387"/>
    <cellStyle name="SAPBEXresItem 4" xfId="9388"/>
    <cellStyle name="SAPBEXresItem 5" xfId="9389"/>
    <cellStyle name="SAPBEXresItem 6" xfId="9390"/>
    <cellStyle name="SAPBEXresItem 7" xfId="9391"/>
    <cellStyle name="SAPBEXresItem 8" xfId="9392"/>
    <cellStyle name="SAPBEXresItem 9" xfId="9393"/>
    <cellStyle name="SAPBEXresItemX" xfId="9394"/>
    <cellStyle name="SAPBEXresItemX 10" xfId="9395"/>
    <cellStyle name="SAPBEXresItemX 11" xfId="9396"/>
    <cellStyle name="SAPBEXresItemX 12" xfId="9397"/>
    <cellStyle name="SAPBEXresItemX 13" xfId="9398"/>
    <cellStyle name="SAPBEXresItemX 2" xfId="9399"/>
    <cellStyle name="SAPBEXresItemX 2 10" xfId="9400"/>
    <cellStyle name="SAPBEXresItemX 2 11" xfId="9401"/>
    <cellStyle name="SAPBEXresItemX 2 12" xfId="9402"/>
    <cellStyle name="SAPBEXresItemX 2 2" xfId="9403"/>
    <cellStyle name="SAPBEXresItemX 2 3" xfId="9404"/>
    <cellStyle name="SAPBEXresItemX 2 4" xfId="9405"/>
    <cellStyle name="SAPBEXresItemX 2 5" xfId="9406"/>
    <cellStyle name="SAPBEXresItemX 2 6" xfId="9407"/>
    <cellStyle name="SAPBEXresItemX 2 7" xfId="9408"/>
    <cellStyle name="SAPBEXresItemX 2 8" xfId="9409"/>
    <cellStyle name="SAPBEXresItemX 2 9" xfId="9410"/>
    <cellStyle name="SAPBEXresItemX 3" xfId="9411"/>
    <cellStyle name="SAPBEXresItemX 4" xfId="9412"/>
    <cellStyle name="SAPBEXresItemX 5" xfId="9413"/>
    <cellStyle name="SAPBEXresItemX 6" xfId="9414"/>
    <cellStyle name="SAPBEXresItemX 7" xfId="9415"/>
    <cellStyle name="SAPBEXresItemX 8" xfId="9416"/>
    <cellStyle name="SAPBEXresItemX 9" xfId="9417"/>
    <cellStyle name="SAPBEXstdData" xfId="9418"/>
    <cellStyle name="SAPBEXstdData 10" xfId="9419"/>
    <cellStyle name="SAPBEXstdData 11" xfId="9420"/>
    <cellStyle name="SAPBEXstdData 12" xfId="9421"/>
    <cellStyle name="SAPBEXstdData 13" xfId="9422"/>
    <cellStyle name="SAPBEXstdData 2" xfId="9423"/>
    <cellStyle name="SAPBEXstdData 2 10" xfId="9424"/>
    <cellStyle name="SAPBEXstdData 2 11" xfId="9425"/>
    <cellStyle name="SAPBEXstdData 2 12" xfId="9426"/>
    <cellStyle name="SAPBEXstdData 2 2" xfId="9427"/>
    <cellStyle name="SAPBEXstdData 2 3" xfId="9428"/>
    <cellStyle name="SAPBEXstdData 2 4" xfId="9429"/>
    <cellStyle name="SAPBEXstdData 2 5" xfId="9430"/>
    <cellStyle name="SAPBEXstdData 2 6" xfId="9431"/>
    <cellStyle name="SAPBEXstdData 2 7" xfId="9432"/>
    <cellStyle name="SAPBEXstdData 2 8" xfId="9433"/>
    <cellStyle name="SAPBEXstdData 2 9" xfId="9434"/>
    <cellStyle name="SAPBEXstdData 3" xfId="9435"/>
    <cellStyle name="SAPBEXstdData 4" xfId="9436"/>
    <cellStyle name="SAPBEXstdData 5" xfId="9437"/>
    <cellStyle name="SAPBEXstdData 6" xfId="9438"/>
    <cellStyle name="SAPBEXstdData 7" xfId="9439"/>
    <cellStyle name="SAPBEXstdData 8" xfId="9440"/>
    <cellStyle name="SAPBEXstdData 9" xfId="9441"/>
    <cellStyle name="SAPBEXstdDataEmph" xfId="9442"/>
    <cellStyle name="SAPBEXstdDataEmph 10" xfId="9443"/>
    <cellStyle name="SAPBEXstdDataEmph 11" xfId="9444"/>
    <cellStyle name="SAPBEXstdDataEmph 12" xfId="9445"/>
    <cellStyle name="SAPBEXstdDataEmph 13" xfId="9446"/>
    <cellStyle name="SAPBEXstdDataEmph 2" xfId="9447"/>
    <cellStyle name="SAPBEXstdDataEmph 2 10" xfId="9448"/>
    <cellStyle name="SAPBEXstdDataEmph 2 11" xfId="9449"/>
    <cellStyle name="SAPBEXstdDataEmph 2 12" xfId="9450"/>
    <cellStyle name="SAPBEXstdDataEmph 2 2" xfId="9451"/>
    <cellStyle name="SAPBEXstdDataEmph 2 3" xfId="9452"/>
    <cellStyle name="SAPBEXstdDataEmph 2 4" xfId="9453"/>
    <cellStyle name="SAPBEXstdDataEmph 2 5" xfId="9454"/>
    <cellStyle name="SAPBEXstdDataEmph 2 6" xfId="9455"/>
    <cellStyle name="SAPBEXstdDataEmph 2 7" xfId="9456"/>
    <cellStyle name="SAPBEXstdDataEmph 2 8" xfId="9457"/>
    <cellStyle name="SAPBEXstdDataEmph 2 9" xfId="9458"/>
    <cellStyle name="SAPBEXstdDataEmph 3" xfId="9459"/>
    <cellStyle name="SAPBEXstdDataEmph 4" xfId="9460"/>
    <cellStyle name="SAPBEXstdDataEmph 5" xfId="9461"/>
    <cellStyle name="SAPBEXstdDataEmph 6" xfId="9462"/>
    <cellStyle name="SAPBEXstdDataEmph 7" xfId="9463"/>
    <cellStyle name="SAPBEXstdDataEmph 8" xfId="9464"/>
    <cellStyle name="SAPBEXstdDataEmph 9" xfId="9465"/>
    <cellStyle name="SAPBEXstdItem" xfId="9466"/>
    <cellStyle name="SAPBEXstdItem 10" xfId="9467"/>
    <cellStyle name="SAPBEXstdItem 11" xfId="9468"/>
    <cellStyle name="SAPBEXstdItem 12" xfId="9469"/>
    <cellStyle name="SAPBEXstdItem 13" xfId="9470"/>
    <cellStyle name="SAPBEXstdItem 14" xfId="9471"/>
    <cellStyle name="SAPBEXstdItem 15" xfId="9472"/>
    <cellStyle name="SAPBEXstdItem 2" xfId="9473"/>
    <cellStyle name="SAPBEXstdItem 2 10" xfId="9474"/>
    <cellStyle name="SAPBEXstdItem 2 11" xfId="9475"/>
    <cellStyle name="SAPBEXstdItem 2 12" xfId="9476"/>
    <cellStyle name="SAPBEXstdItem 2 13" xfId="9477"/>
    <cellStyle name="SAPBEXstdItem 2 2" xfId="9478"/>
    <cellStyle name="SAPBEXstdItem 2 2 10" xfId="9479"/>
    <cellStyle name="SAPBEXstdItem 2 2 11" xfId="9480"/>
    <cellStyle name="SAPBEXstdItem 2 2 12" xfId="9481"/>
    <cellStyle name="SAPBEXstdItem 2 2 2" xfId="9482"/>
    <cellStyle name="SAPBEXstdItem 2 2 3" xfId="9483"/>
    <cellStyle name="SAPBEXstdItem 2 2 4" xfId="9484"/>
    <cellStyle name="SAPBEXstdItem 2 2 5" xfId="9485"/>
    <cellStyle name="SAPBEXstdItem 2 2 6" xfId="9486"/>
    <cellStyle name="SAPBEXstdItem 2 2 7" xfId="9487"/>
    <cellStyle name="SAPBEXstdItem 2 2 8" xfId="9488"/>
    <cellStyle name="SAPBEXstdItem 2 2 9" xfId="9489"/>
    <cellStyle name="SAPBEXstdItem 2 3" xfId="9490"/>
    <cellStyle name="SAPBEXstdItem 2 4" xfId="9491"/>
    <cellStyle name="SAPBEXstdItem 2 5" xfId="9492"/>
    <cellStyle name="SAPBEXstdItem 2 6" xfId="9493"/>
    <cellStyle name="SAPBEXstdItem 2 7" xfId="9494"/>
    <cellStyle name="SAPBEXstdItem 2 8" xfId="9495"/>
    <cellStyle name="SAPBEXstdItem 2 9" xfId="9496"/>
    <cellStyle name="SAPBEXstdItem 3" xfId="9497"/>
    <cellStyle name="SAPBEXstdItem 3 10" xfId="9498"/>
    <cellStyle name="SAPBEXstdItem 3 11" xfId="9499"/>
    <cellStyle name="SAPBEXstdItem 3 12" xfId="9500"/>
    <cellStyle name="SAPBEXstdItem 3 13" xfId="9501"/>
    <cellStyle name="SAPBEXstdItem 3 2" xfId="9502"/>
    <cellStyle name="SAPBEXstdItem 3 2 10" xfId="9503"/>
    <cellStyle name="SAPBEXstdItem 3 2 11" xfId="9504"/>
    <cellStyle name="SAPBEXstdItem 3 2 12" xfId="9505"/>
    <cellStyle name="SAPBEXstdItem 3 2 2" xfId="9506"/>
    <cellStyle name="SAPBEXstdItem 3 2 3" xfId="9507"/>
    <cellStyle name="SAPBEXstdItem 3 2 4" xfId="9508"/>
    <cellStyle name="SAPBEXstdItem 3 2 5" xfId="9509"/>
    <cellStyle name="SAPBEXstdItem 3 2 6" xfId="9510"/>
    <cellStyle name="SAPBEXstdItem 3 2 7" xfId="9511"/>
    <cellStyle name="SAPBEXstdItem 3 2 8" xfId="9512"/>
    <cellStyle name="SAPBEXstdItem 3 2 9" xfId="9513"/>
    <cellStyle name="SAPBEXstdItem 3 3" xfId="9514"/>
    <cellStyle name="SAPBEXstdItem 3 4" xfId="9515"/>
    <cellStyle name="SAPBEXstdItem 3 5" xfId="9516"/>
    <cellStyle name="SAPBEXstdItem 3 6" xfId="9517"/>
    <cellStyle name="SAPBEXstdItem 3 7" xfId="9518"/>
    <cellStyle name="SAPBEXstdItem 3 8" xfId="9519"/>
    <cellStyle name="SAPBEXstdItem 3 9" xfId="9520"/>
    <cellStyle name="SAPBEXstdItem 4" xfId="9521"/>
    <cellStyle name="SAPBEXstdItem 4 10" xfId="9522"/>
    <cellStyle name="SAPBEXstdItem 4 11" xfId="9523"/>
    <cellStyle name="SAPBEXstdItem 4 12" xfId="9524"/>
    <cellStyle name="SAPBEXstdItem 4 2" xfId="9525"/>
    <cellStyle name="SAPBEXstdItem 4 3" xfId="9526"/>
    <cellStyle name="SAPBEXstdItem 4 4" xfId="9527"/>
    <cellStyle name="SAPBEXstdItem 4 5" xfId="9528"/>
    <cellStyle name="SAPBEXstdItem 4 6" xfId="9529"/>
    <cellStyle name="SAPBEXstdItem 4 7" xfId="9530"/>
    <cellStyle name="SAPBEXstdItem 4 8" xfId="9531"/>
    <cellStyle name="SAPBEXstdItem 4 9" xfId="9532"/>
    <cellStyle name="SAPBEXstdItem 5" xfId="9533"/>
    <cellStyle name="SAPBEXstdItem 6" xfId="9534"/>
    <cellStyle name="SAPBEXstdItem 7" xfId="9535"/>
    <cellStyle name="SAPBEXstdItem 8" xfId="9536"/>
    <cellStyle name="SAPBEXstdItem 9" xfId="9537"/>
    <cellStyle name="SAPBEXstdItemX" xfId="9538"/>
    <cellStyle name="SAPBEXstdItemX 10" xfId="9539"/>
    <cellStyle name="SAPBEXstdItemX 11" xfId="9540"/>
    <cellStyle name="SAPBEXstdItemX 12" xfId="9541"/>
    <cellStyle name="SAPBEXstdItemX 13" xfId="9542"/>
    <cellStyle name="SAPBEXstdItemX 14" xfId="9543"/>
    <cellStyle name="SAPBEXstdItemX 15" xfId="9544"/>
    <cellStyle name="SAPBEXstdItemX 2" xfId="9545"/>
    <cellStyle name="SAPBEXstdItemX 2 10" xfId="9546"/>
    <cellStyle name="SAPBEXstdItemX 2 11" xfId="9547"/>
    <cellStyle name="SAPBEXstdItemX 2 12" xfId="9548"/>
    <cellStyle name="SAPBEXstdItemX 2 13" xfId="9549"/>
    <cellStyle name="SAPBEXstdItemX 2 2" xfId="9550"/>
    <cellStyle name="SAPBEXstdItemX 2 2 10" xfId="9551"/>
    <cellStyle name="SAPBEXstdItemX 2 2 11" xfId="9552"/>
    <cellStyle name="SAPBEXstdItemX 2 2 12" xfId="9553"/>
    <cellStyle name="SAPBEXstdItemX 2 2 2" xfId="9554"/>
    <cellStyle name="SAPBEXstdItemX 2 2 3" xfId="9555"/>
    <cellStyle name="SAPBEXstdItemX 2 2 4" xfId="9556"/>
    <cellStyle name="SAPBEXstdItemX 2 2 5" xfId="9557"/>
    <cellStyle name="SAPBEXstdItemX 2 2 6" xfId="9558"/>
    <cellStyle name="SAPBEXstdItemX 2 2 7" xfId="9559"/>
    <cellStyle name="SAPBEXstdItemX 2 2 8" xfId="9560"/>
    <cellStyle name="SAPBEXstdItemX 2 2 9" xfId="9561"/>
    <cellStyle name="SAPBEXstdItemX 2 3" xfId="9562"/>
    <cellStyle name="SAPBEXstdItemX 2 4" xfId="9563"/>
    <cellStyle name="SAPBEXstdItemX 2 5" xfId="9564"/>
    <cellStyle name="SAPBEXstdItemX 2 6" xfId="9565"/>
    <cellStyle name="SAPBEXstdItemX 2 7" xfId="9566"/>
    <cellStyle name="SAPBEXstdItemX 2 8" xfId="9567"/>
    <cellStyle name="SAPBEXstdItemX 2 9" xfId="9568"/>
    <cellStyle name="SAPBEXstdItemX 3" xfId="9569"/>
    <cellStyle name="SAPBEXstdItemX 3 10" xfId="9570"/>
    <cellStyle name="SAPBEXstdItemX 3 11" xfId="9571"/>
    <cellStyle name="SAPBEXstdItemX 3 12" xfId="9572"/>
    <cellStyle name="SAPBEXstdItemX 3 13" xfId="9573"/>
    <cellStyle name="SAPBEXstdItemX 3 2" xfId="9574"/>
    <cellStyle name="SAPBEXstdItemX 3 2 10" xfId="9575"/>
    <cellStyle name="SAPBEXstdItemX 3 2 11" xfId="9576"/>
    <cellStyle name="SAPBEXstdItemX 3 2 12" xfId="9577"/>
    <cellStyle name="SAPBEXstdItemX 3 2 2" xfId="9578"/>
    <cellStyle name="SAPBEXstdItemX 3 2 3" xfId="9579"/>
    <cellStyle name="SAPBEXstdItemX 3 2 4" xfId="9580"/>
    <cellStyle name="SAPBEXstdItemX 3 2 5" xfId="9581"/>
    <cellStyle name="SAPBEXstdItemX 3 2 6" xfId="9582"/>
    <cellStyle name="SAPBEXstdItemX 3 2 7" xfId="9583"/>
    <cellStyle name="SAPBEXstdItemX 3 2 8" xfId="9584"/>
    <cellStyle name="SAPBEXstdItemX 3 2 9" xfId="9585"/>
    <cellStyle name="SAPBEXstdItemX 3 3" xfId="9586"/>
    <cellStyle name="SAPBEXstdItemX 3 4" xfId="9587"/>
    <cellStyle name="SAPBEXstdItemX 3 5" xfId="9588"/>
    <cellStyle name="SAPBEXstdItemX 3 6" xfId="9589"/>
    <cellStyle name="SAPBEXstdItemX 3 7" xfId="9590"/>
    <cellStyle name="SAPBEXstdItemX 3 8" xfId="9591"/>
    <cellStyle name="SAPBEXstdItemX 3 9" xfId="9592"/>
    <cellStyle name="SAPBEXstdItemX 4" xfId="9593"/>
    <cellStyle name="SAPBEXstdItemX 4 10" xfId="9594"/>
    <cellStyle name="SAPBEXstdItemX 4 11" xfId="9595"/>
    <cellStyle name="SAPBEXstdItemX 4 12" xfId="9596"/>
    <cellStyle name="SAPBEXstdItemX 4 2" xfId="9597"/>
    <cellStyle name="SAPBEXstdItemX 4 3" xfId="9598"/>
    <cellStyle name="SAPBEXstdItemX 4 4" xfId="9599"/>
    <cellStyle name="SAPBEXstdItemX 4 5" xfId="9600"/>
    <cellStyle name="SAPBEXstdItemX 4 6" xfId="9601"/>
    <cellStyle name="SAPBEXstdItemX 4 7" xfId="9602"/>
    <cellStyle name="SAPBEXstdItemX 4 8" xfId="9603"/>
    <cellStyle name="SAPBEXstdItemX 4 9" xfId="9604"/>
    <cellStyle name="SAPBEXstdItemX 5" xfId="9605"/>
    <cellStyle name="SAPBEXstdItemX 6" xfId="9606"/>
    <cellStyle name="SAPBEXstdItemX 7" xfId="9607"/>
    <cellStyle name="SAPBEXstdItemX 8" xfId="9608"/>
    <cellStyle name="SAPBEXstdItemX 9" xfId="9609"/>
    <cellStyle name="SAPBEXtitle" xfId="9610"/>
    <cellStyle name="SAPBEXtitle 2" xfId="9611"/>
    <cellStyle name="SAPBEXtitle 3" xfId="9612"/>
    <cellStyle name="SAPBEXundefined" xfId="9613"/>
    <cellStyle name="SAPBEXundefined 10" xfId="9614"/>
    <cellStyle name="SAPBEXundefined 11" xfId="9615"/>
    <cellStyle name="SAPBEXundefined 12" xfId="9616"/>
    <cellStyle name="SAPBEXundefined 13" xfId="9617"/>
    <cellStyle name="SAPBEXundefined 2" xfId="9618"/>
    <cellStyle name="SAPBEXundefined 2 10" xfId="9619"/>
    <cellStyle name="SAPBEXundefined 2 11" xfId="9620"/>
    <cellStyle name="SAPBEXundefined 2 12" xfId="9621"/>
    <cellStyle name="SAPBEXundefined 2 2" xfId="9622"/>
    <cellStyle name="SAPBEXundefined 2 3" xfId="9623"/>
    <cellStyle name="SAPBEXundefined 2 4" xfId="9624"/>
    <cellStyle name="SAPBEXundefined 2 5" xfId="9625"/>
    <cellStyle name="SAPBEXundefined 2 6" xfId="9626"/>
    <cellStyle name="SAPBEXundefined 2 7" xfId="9627"/>
    <cellStyle name="SAPBEXundefined 2 8" xfId="9628"/>
    <cellStyle name="SAPBEXundefined 2 9" xfId="9629"/>
    <cellStyle name="SAPBEXundefined 3" xfId="9630"/>
    <cellStyle name="SAPBEXundefined 4" xfId="9631"/>
    <cellStyle name="SAPBEXundefined 5" xfId="9632"/>
    <cellStyle name="SAPBEXundefined 6" xfId="9633"/>
    <cellStyle name="SAPBEXundefined 7" xfId="9634"/>
    <cellStyle name="SAPBEXundefined 8" xfId="9635"/>
    <cellStyle name="SAPBEXundefined 9" xfId="9636"/>
    <cellStyle name="Sep. milhar [0]" xfId="9637"/>
    <cellStyle name="Separador de milhares [0]_COF" xfId="9638"/>
    <cellStyle name="Separador de milhares_COF" xfId="9639"/>
    <cellStyle name="Separator" xfId="9640"/>
    <cellStyle name="Separator2" xfId="9641"/>
    <cellStyle name="Shaded" xfId="9642"/>
    <cellStyle name="Sheet Title" xfId="9643"/>
    <cellStyle name="Show_Sell" xfId="9644"/>
    <cellStyle name="small" xfId="9645"/>
    <cellStyle name="stand_bord" xfId="9646"/>
    <cellStyle name="Standaard_Blad1 (2)" xfId="9647"/>
    <cellStyle name="Standard_20020617_Modell_PUFA_neu_v9" xfId="9648"/>
    <cellStyle name="STYL1 - Style1" xfId="9649"/>
    <cellStyle name="STYL1 - Style1 2" xfId="9650"/>
    <cellStyle name="STYL1 - Style1 2 2" xfId="9651"/>
    <cellStyle name="Style 1" xfId="9652"/>
    <cellStyle name="Style 1 10" xfId="9653"/>
    <cellStyle name="Style 1 10 2" xfId="9654"/>
    <cellStyle name="Style 1 10 3" xfId="9655"/>
    <cellStyle name="Style 1 11" xfId="9656"/>
    <cellStyle name="Style 1 12" xfId="9657"/>
    <cellStyle name="Style 1 13" xfId="9658"/>
    <cellStyle name="Style 1 2" xfId="9659"/>
    <cellStyle name="Style 1 2 2" xfId="9660"/>
    <cellStyle name="Style 1 2 2 2" xfId="9661"/>
    <cellStyle name="Style 1 2 2 3" xfId="9662"/>
    <cellStyle name="Style 1 2 2 4" xfId="9663"/>
    <cellStyle name="Style 1 2 2 5" xfId="9664"/>
    <cellStyle name="Style 1 2 3" xfId="9665"/>
    <cellStyle name="Style 1 2 4" xfId="9666"/>
    <cellStyle name="Style 1 3" xfId="9667"/>
    <cellStyle name="Style 1 3 2" xfId="9668"/>
    <cellStyle name="Style 1 3 3" xfId="9669"/>
    <cellStyle name="Style 1 4" xfId="9670"/>
    <cellStyle name="Style 1 4 2" xfId="9671"/>
    <cellStyle name="Style 1 4 3" xfId="9672"/>
    <cellStyle name="Style 1 5" xfId="9673"/>
    <cellStyle name="Style 1 5 2" xfId="9674"/>
    <cellStyle name="Style 1 5 3" xfId="9675"/>
    <cellStyle name="Style 1 6" xfId="9676"/>
    <cellStyle name="Style 1 6 2" xfId="9677"/>
    <cellStyle name="Style 1 6 3" xfId="9678"/>
    <cellStyle name="Style 1 7" xfId="9679"/>
    <cellStyle name="Style 1 8" xfId="9680"/>
    <cellStyle name="Style 1 8 2" xfId="9681"/>
    <cellStyle name="Style 1 8 3" xfId="9682"/>
    <cellStyle name="Style 1 8 4" xfId="9683"/>
    <cellStyle name="Style 1 8 5" xfId="9684"/>
    <cellStyle name="Style 1 9" xfId="9685"/>
    <cellStyle name="Style 1_4-1" xfId="9686"/>
    <cellStyle name="Style 10" xfId="9687"/>
    <cellStyle name="Style 10 2" xfId="9688"/>
    <cellStyle name="Style 10 3" xfId="9689"/>
    <cellStyle name="Style 11" xfId="9690"/>
    <cellStyle name="Style 12" xfId="9691"/>
    <cellStyle name="Style 13" xfId="9692"/>
    <cellStyle name="Style 14" xfId="9693"/>
    <cellStyle name="Style 15" xfId="9694"/>
    <cellStyle name="Style 16" xfId="9695"/>
    <cellStyle name="Style 17" xfId="9696"/>
    <cellStyle name="Style 18" xfId="9697"/>
    <cellStyle name="Style 19" xfId="9698"/>
    <cellStyle name="Style 2" xfId="9699"/>
    <cellStyle name="Style 2 2" xfId="9700"/>
    <cellStyle name="Style 2 3" xfId="9701"/>
    <cellStyle name="Style 20" xfId="9702"/>
    <cellStyle name="Style 21" xfId="9703"/>
    <cellStyle name="Style 21 2" xfId="9704"/>
    <cellStyle name="Style 21 3" xfId="9705"/>
    <cellStyle name="Style 21 4" xfId="9706"/>
    <cellStyle name="Style 22" xfId="9707"/>
    <cellStyle name="Style 22 2" xfId="9708"/>
    <cellStyle name="Style 22 3" xfId="9709"/>
    <cellStyle name="Style 22 4" xfId="9710"/>
    <cellStyle name="Style 23" xfId="9711"/>
    <cellStyle name="Style 23 2" xfId="9712"/>
    <cellStyle name="Style 23 3" xfId="9713"/>
    <cellStyle name="Style 24" xfId="9714"/>
    <cellStyle name="Style 24 2" xfId="9715"/>
    <cellStyle name="Style 24 3" xfId="9716"/>
    <cellStyle name="Style 25" xfId="9717"/>
    <cellStyle name="Style 25 2" xfId="9718"/>
    <cellStyle name="Style 25 3" xfId="9719"/>
    <cellStyle name="Style 26" xfId="9720"/>
    <cellStyle name="Style 26 2" xfId="9721"/>
    <cellStyle name="Style 26 3" xfId="9722"/>
    <cellStyle name="Style 27" xfId="9723"/>
    <cellStyle name="Style 27 2" xfId="9724"/>
    <cellStyle name="Style 27 3" xfId="9725"/>
    <cellStyle name="Style 28" xfId="9726"/>
    <cellStyle name="Style 28 2" xfId="9727"/>
    <cellStyle name="Style 28 3" xfId="9728"/>
    <cellStyle name="Style 29" xfId="9729"/>
    <cellStyle name="Style 29 2" xfId="9730"/>
    <cellStyle name="Style 29 3" xfId="9731"/>
    <cellStyle name="Style 3" xfId="9732"/>
    <cellStyle name="Style 3 2" xfId="9733"/>
    <cellStyle name="Style 3 3" xfId="9734"/>
    <cellStyle name="Style 3 4" xfId="9735"/>
    <cellStyle name="Style 3 5" xfId="9736"/>
    <cellStyle name="Style 3_Расходы" xfId="9737"/>
    <cellStyle name="Style 30" xfId="9738"/>
    <cellStyle name="Style 30 2" xfId="9739"/>
    <cellStyle name="Style 30 3" xfId="9740"/>
    <cellStyle name="Style 31" xfId="9741"/>
    <cellStyle name="Style 31 2" xfId="9742"/>
    <cellStyle name="Style 31 3" xfId="9743"/>
    <cellStyle name="Style 32" xfId="9744"/>
    <cellStyle name="Style 32 2" xfId="9745"/>
    <cellStyle name="Style 32 2 2" xfId="9746"/>
    <cellStyle name="Style 32 3" xfId="9747"/>
    <cellStyle name="Style 32 4" xfId="9748"/>
    <cellStyle name="Style 33" xfId="9749"/>
    <cellStyle name="Style 33 2" xfId="9750"/>
    <cellStyle name="Style 33 3" xfId="9751"/>
    <cellStyle name="Style 34" xfId="9752"/>
    <cellStyle name="Style 34 2" xfId="9753"/>
    <cellStyle name="Style 34 3" xfId="9754"/>
    <cellStyle name="Style 34 3 2" xfId="9755"/>
    <cellStyle name="Style 35" xfId="9756"/>
    <cellStyle name="Style 35 2" xfId="9757"/>
    <cellStyle name="Style 35 3" xfId="9758"/>
    <cellStyle name="Style 35 3 2" xfId="9759"/>
    <cellStyle name="Style 36" xfId="9760"/>
    <cellStyle name="Style 36 2" xfId="9761"/>
    <cellStyle name="Style 36 3" xfId="9762"/>
    <cellStyle name="Style 37" xfId="9763"/>
    <cellStyle name="Style 4" xfId="9764"/>
    <cellStyle name="Style 4 2" xfId="9765"/>
    <cellStyle name="Style 4 3" xfId="9766"/>
    <cellStyle name="Style 5" xfId="9767"/>
    <cellStyle name="Style 5 2" xfId="9768"/>
    <cellStyle name="Style 5 3" xfId="9769"/>
    <cellStyle name="Style 6" xfId="9770"/>
    <cellStyle name="Style 6 10" xfId="9771"/>
    <cellStyle name="Style 6 11" xfId="9772"/>
    <cellStyle name="Style 6 2" xfId="9773"/>
    <cellStyle name="Style 6 2 2" xfId="9774"/>
    <cellStyle name="Style 6 2 3" xfId="9775"/>
    <cellStyle name="Style 6 3" xfId="9776"/>
    <cellStyle name="Style 6 4" xfId="9777"/>
    <cellStyle name="Style 6 5" xfId="9778"/>
    <cellStyle name="Style 6 6" xfId="9779"/>
    <cellStyle name="Style 6 7" xfId="9780"/>
    <cellStyle name="Style 6 8" xfId="9781"/>
    <cellStyle name="Style 6 9" xfId="9782"/>
    <cellStyle name="Style 6_Расходы" xfId="9783"/>
    <cellStyle name="Style 7" xfId="9784"/>
    <cellStyle name="Style 7 2" xfId="9785"/>
    <cellStyle name="Style 7 3" xfId="9786"/>
    <cellStyle name="Style 8" xfId="9787"/>
    <cellStyle name="Style 8 2" xfId="9788"/>
    <cellStyle name="Style 8 3" xfId="9789"/>
    <cellStyle name="Style 9" xfId="9790"/>
    <cellStyle name="Style 9 2" xfId="9791"/>
    <cellStyle name="Style 9 3" xfId="9792"/>
    <cellStyle name="STYLE1 - Style1" xfId="9793"/>
    <cellStyle name="subhead" xfId="9794"/>
    <cellStyle name="SubHeading 1" xfId="9795"/>
    <cellStyle name="SubHeading 2" xfId="9796"/>
    <cellStyle name="Sum" xfId="9797"/>
    <cellStyle name="Sum %of HV" xfId="9798"/>
    <cellStyle name="summation" xfId="9799"/>
    <cellStyle name="Table" xfId="9800"/>
    <cellStyle name="Table Col Head" xfId="9801"/>
    <cellStyle name="Table Sub Head" xfId="9802"/>
    <cellStyle name="Table Title" xfId="9803"/>
    <cellStyle name="Table Units" xfId="9804"/>
    <cellStyle name="Tausender" xfId="9805"/>
    <cellStyle name="Temp1" xfId="9806"/>
    <cellStyle name="Text" xfId="9807"/>
    <cellStyle name="Text - Style3" xfId="9808"/>
    <cellStyle name="Text Indent A" xfId="9809"/>
    <cellStyle name="Text Indent A 2" xfId="9810"/>
    <cellStyle name="Text Indent A 2 2" xfId="9811"/>
    <cellStyle name="Text Indent A 2 3" xfId="9812"/>
    <cellStyle name="Text Indent A 3" xfId="9813"/>
    <cellStyle name="Text Indent A_2 Производственные затраты" xfId="9814"/>
    <cellStyle name="Text Indent B" xfId="9815"/>
    <cellStyle name="Text Indent B 2" xfId="9816"/>
    <cellStyle name="Text Indent B 2 2" xfId="9817"/>
    <cellStyle name="Text Indent B 3" xfId="9818"/>
    <cellStyle name="Text Indent B 3 2" xfId="9819"/>
    <cellStyle name="Text Indent B 4" xfId="9820"/>
    <cellStyle name="Text Indent B 5" xfId="9821"/>
    <cellStyle name="Text Indent B 6" xfId="9822"/>
    <cellStyle name="Text Indent B_G&amp;A" xfId="9823"/>
    <cellStyle name="Text Indent C" xfId="9824"/>
    <cellStyle name="Text Indent C 2" xfId="9825"/>
    <cellStyle name="Text Indent C 2 2" xfId="9826"/>
    <cellStyle name="Text Indent C 3" xfId="9827"/>
    <cellStyle name="Text Indent C 3 2" xfId="9828"/>
    <cellStyle name="Text Indent C 4" xfId="9829"/>
    <cellStyle name="Text Indent C 5" xfId="9830"/>
    <cellStyle name="Text Indent C 6" xfId="9831"/>
    <cellStyle name="Text Indent C_G&amp;A" xfId="9832"/>
    <cellStyle name="Thousands (0)" xfId="9833"/>
    <cellStyle name="Thousands (1)" xfId="9834"/>
    <cellStyle name="Tickmark" xfId="9835"/>
    <cellStyle name="Tickmark 2" xfId="9836"/>
    <cellStyle name="Tickmark_G&amp;A" xfId="9837"/>
    <cellStyle name="Time" xfId="9838"/>
    <cellStyle name="Time 2" xfId="9839"/>
    <cellStyle name="time 3" xfId="9840"/>
    <cellStyle name="TimeLine" xfId="9841"/>
    <cellStyle name="timeperiod" xfId="9842"/>
    <cellStyle name="Times New Roman" xfId="9843"/>
    <cellStyle name="Title 1" xfId="9844"/>
    <cellStyle name="Title 1.0" xfId="9845"/>
    <cellStyle name="Title 1.1" xfId="9846"/>
    <cellStyle name="Title 1.1.1" xfId="9847"/>
    <cellStyle name="Title 1.1_2006 Projections (Oct.9.2006)" xfId="9848"/>
    <cellStyle name="Title 2" xfId="9849"/>
    <cellStyle name="Title 2 2" xfId="9850"/>
    <cellStyle name="Title 2 3" xfId="9851"/>
    <cellStyle name="Title 3" xfId="9852"/>
    <cellStyle name="Title 4" xfId="9853"/>
    <cellStyle name="Title Creation" xfId="9854"/>
    <cellStyle name="Title Creation 10" xfId="9855"/>
    <cellStyle name="Title Creation 11" xfId="9856"/>
    <cellStyle name="Title Creation 12" xfId="9857"/>
    <cellStyle name="Title Creation 2" xfId="9858"/>
    <cellStyle name="Title Creation 3" xfId="9859"/>
    <cellStyle name="Title Creation 4" xfId="9860"/>
    <cellStyle name="Title Creation 5" xfId="9861"/>
    <cellStyle name="Title Creation 6" xfId="9862"/>
    <cellStyle name="Title Creation 7" xfId="9863"/>
    <cellStyle name="Title Creation 8" xfId="9864"/>
    <cellStyle name="Title Creation 9" xfId="9865"/>
    <cellStyle name="Title1" xfId="9866"/>
    <cellStyle name="Titles" xfId="9867"/>
    <cellStyle name="To" xfId="9868"/>
    <cellStyle name="Total 2" xfId="9869"/>
    <cellStyle name="Total 2 10" xfId="9870"/>
    <cellStyle name="Total 2 10 2" xfId="9871"/>
    <cellStyle name="Total 2 10 3" xfId="9872"/>
    <cellStyle name="Total 2 11" xfId="9873"/>
    <cellStyle name="Total 2 11 2" xfId="9874"/>
    <cellStyle name="Total 2 11 3" xfId="9875"/>
    <cellStyle name="Total 2 12" xfId="9876"/>
    <cellStyle name="Total 2 12 2" xfId="9877"/>
    <cellStyle name="Total 2 12 3" xfId="9878"/>
    <cellStyle name="Total 2 13" xfId="9879"/>
    <cellStyle name="Total 2 14" xfId="9880"/>
    <cellStyle name="Total 2 2" xfId="9881"/>
    <cellStyle name="Total 2 2 10" xfId="9882"/>
    <cellStyle name="Total 2 2 11" xfId="9883"/>
    <cellStyle name="Total 2 2 12" xfId="9884"/>
    <cellStyle name="Total 2 2 13" xfId="9885"/>
    <cellStyle name="Total 2 2 14" xfId="9886"/>
    <cellStyle name="Total 2 2 2" xfId="9887"/>
    <cellStyle name="Total 2 2 3" xfId="9888"/>
    <cellStyle name="Total 2 2 4" xfId="9889"/>
    <cellStyle name="Total 2 2 5" xfId="9890"/>
    <cellStyle name="Total 2 2 6" xfId="9891"/>
    <cellStyle name="Total 2 2 7" xfId="9892"/>
    <cellStyle name="Total 2 2 8" xfId="9893"/>
    <cellStyle name="Total 2 2 9" xfId="9894"/>
    <cellStyle name="Total 2 3" xfId="9895"/>
    <cellStyle name="Total 2 3 10" xfId="9896"/>
    <cellStyle name="Total 2 3 11" xfId="9897"/>
    <cellStyle name="Total 2 3 12" xfId="9898"/>
    <cellStyle name="Total 2 3 13" xfId="9899"/>
    <cellStyle name="Total 2 3 14" xfId="9900"/>
    <cellStyle name="Total 2 3 2" xfId="9901"/>
    <cellStyle name="Total 2 3 3" xfId="9902"/>
    <cellStyle name="Total 2 3 4" xfId="9903"/>
    <cellStyle name="Total 2 3 5" xfId="9904"/>
    <cellStyle name="Total 2 3 6" xfId="9905"/>
    <cellStyle name="Total 2 3 7" xfId="9906"/>
    <cellStyle name="Total 2 3 8" xfId="9907"/>
    <cellStyle name="Total 2 3 9" xfId="9908"/>
    <cellStyle name="Total 2 4" xfId="9909"/>
    <cellStyle name="Total 2 4 2" xfId="9910"/>
    <cellStyle name="Total 2 4 3" xfId="9911"/>
    <cellStyle name="Total 2 5" xfId="9912"/>
    <cellStyle name="Total 2 5 2" xfId="9913"/>
    <cellStyle name="Total 2 5 3" xfId="9914"/>
    <cellStyle name="Total 2 6" xfId="9915"/>
    <cellStyle name="Total 2 6 2" xfId="9916"/>
    <cellStyle name="Total 2 6 3" xfId="9917"/>
    <cellStyle name="Total 2 7" xfId="9918"/>
    <cellStyle name="Total 2 7 2" xfId="9919"/>
    <cellStyle name="Total 2 7 3" xfId="9920"/>
    <cellStyle name="Total 2 8" xfId="9921"/>
    <cellStyle name="Total 2 8 2" xfId="9922"/>
    <cellStyle name="Total 2 8 3" xfId="9923"/>
    <cellStyle name="Total 2 9" xfId="9924"/>
    <cellStyle name="Total 2 9 2" xfId="9925"/>
    <cellStyle name="Total 2 9 3" xfId="9926"/>
    <cellStyle name="Total 3" xfId="9927"/>
    <cellStyle name="Total 3 10" xfId="9928"/>
    <cellStyle name="Total 3 10 2" xfId="9929"/>
    <cellStyle name="Total 3 10 3" xfId="9930"/>
    <cellStyle name="Total 3 11" xfId="9931"/>
    <cellStyle name="Total 3 11 2" xfId="9932"/>
    <cellStyle name="Total 3 11 3" xfId="9933"/>
    <cellStyle name="Total 3 12" xfId="9934"/>
    <cellStyle name="Total 3 12 2" xfId="9935"/>
    <cellStyle name="Total 3 12 3" xfId="9936"/>
    <cellStyle name="Total 3 2" xfId="9937"/>
    <cellStyle name="Total 3 2 2" xfId="9938"/>
    <cellStyle name="Total 3 2 3" xfId="9939"/>
    <cellStyle name="Total 3 3" xfId="9940"/>
    <cellStyle name="Total 3 3 2" xfId="9941"/>
    <cellStyle name="Total 3 3 3" xfId="9942"/>
    <cellStyle name="Total 3 4" xfId="9943"/>
    <cellStyle name="Total 3 4 2" xfId="9944"/>
    <cellStyle name="Total 3 4 3" xfId="9945"/>
    <cellStyle name="Total 3 5" xfId="9946"/>
    <cellStyle name="Total 3 5 2" xfId="9947"/>
    <cellStyle name="Total 3 5 3" xfId="9948"/>
    <cellStyle name="Total 3 6" xfId="9949"/>
    <cellStyle name="Total 3 6 2" xfId="9950"/>
    <cellStyle name="Total 3 6 3" xfId="9951"/>
    <cellStyle name="Total 3 7" xfId="9952"/>
    <cellStyle name="Total 3 7 2" xfId="9953"/>
    <cellStyle name="Total 3 7 3" xfId="9954"/>
    <cellStyle name="Total 3 8" xfId="9955"/>
    <cellStyle name="Total 3 8 2" xfId="9956"/>
    <cellStyle name="Total 3 8 3" xfId="9957"/>
    <cellStyle name="Total 3 9" xfId="9958"/>
    <cellStyle name="Total 3 9 2" xfId="9959"/>
    <cellStyle name="Total 3 9 3" xfId="9960"/>
    <cellStyle name="Total 4" xfId="9961"/>
    <cellStyle name="Total 4 10" xfId="9962"/>
    <cellStyle name="Total 4 11" xfId="9963"/>
    <cellStyle name="Total 4 12" xfId="9964"/>
    <cellStyle name="Total 4 2" xfId="9965"/>
    <cellStyle name="Total 4 3" xfId="9966"/>
    <cellStyle name="Total 4 4" xfId="9967"/>
    <cellStyle name="Total 4 5" xfId="9968"/>
    <cellStyle name="Total 4 6" xfId="9969"/>
    <cellStyle name="Total 4 7" xfId="9970"/>
    <cellStyle name="Total 4 8" xfId="9971"/>
    <cellStyle name="Total 4 9" xfId="9972"/>
    <cellStyle name="Total 5" xfId="9973"/>
    <cellStyle name="Total 5 10" xfId="9974"/>
    <cellStyle name="Total 5 11" xfId="9975"/>
    <cellStyle name="Total 5 12" xfId="9976"/>
    <cellStyle name="Total 5 2" xfId="9977"/>
    <cellStyle name="Total 5 3" xfId="9978"/>
    <cellStyle name="Total 5 4" xfId="9979"/>
    <cellStyle name="Total 5 5" xfId="9980"/>
    <cellStyle name="Total 5 6" xfId="9981"/>
    <cellStyle name="Total 5 7" xfId="9982"/>
    <cellStyle name="Total 5 8" xfId="9983"/>
    <cellStyle name="Total 5 9" xfId="9984"/>
    <cellStyle name="Total1" xfId="9985"/>
    <cellStyle name="Total2" xfId="9986"/>
    <cellStyle name="Total3" xfId="9987"/>
    <cellStyle name="Total3 2" xfId="9988"/>
    <cellStyle name="Total3 3" xfId="9989"/>
    <cellStyle name="Total4" xfId="9990"/>
    <cellStyle name="Total5" xfId="9991"/>
    <cellStyle name="TotalPage" xfId="9992"/>
    <cellStyle name="TRL" xfId="9993"/>
    <cellStyle name="Tusenskille_Redusert penetrasjonsmodell" xfId="9994"/>
    <cellStyle name="Überschrift 1" xfId="9995"/>
    <cellStyle name="Überschrift 2" xfId="9996"/>
    <cellStyle name="Überschrift 3" xfId="9997"/>
    <cellStyle name="ubordinated Debt" xfId="9998"/>
    <cellStyle name="Underline 2" xfId="9999"/>
    <cellStyle name="Unit" xfId="10000"/>
    <cellStyle name="Unprot" xfId="10001"/>
    <cellStyle name="Unprot$" xfId="10002"/>
    <cellStyle name="Unprot_dimon" xfId="10003"/>
    <cellStyle name="Unprotect" xfId="10004"/>
    <cellStyle name="USDInputValue" xfId="10005"/>
    <cellStyle name="Validation" xfId="10006"/>
    <cellStyle name="Valuta (0)" xfId="10007"/>
    <cellStyle name="Valuta (0) 2" xfId="10008"/>
    <cellStyle name="Valuta [0]_NEGS" xfId="10009"/>
    <cellStyle name="Valuta_NEGS" xfId="10010"/>
    <cellStyle name="Vars - Style4" xfId="10011"/>
    <cellStyle name="VarsIn - Style5" xfId="10012"/>
    <cellStyle name="Virgulă_30-06-2003 lei-USDru" xfId="10013"/>
    <cellStyle name="W?hrung [0]_Bal sheet - Liab. IHSW" xfId="10014"/>
    <cellStyle name="W?hrung_Bal sheet - Liab. IHSW" xfId="10015"/>
    <cellStyle name="Währung [0]_1380" xfId="10016"/>
    <cellStyle name="Währung_1380" xfId="10017"/>
    <cellStyle name="Walutowy [0]_1" xfId="10018"/>
    <cellStyle name="Walutowy_1" xfId="10019"/>
    <cellStyle name="Warning Text 2" xfId="10020"/>
    <cellStyle name="Warning Text 2 2" xfId="10021"/>
    <cellStyle name="Warning Text 2 3" xfId="10022"/>
    <cellStyle name="Warning Text 3" xfId="10023"/>
    <cellStyle name="white" xfId="10024"/>
    <cellStyle name="WIP" xfId="10025"/>
    <cellStyle name="WrappedCellStyle" xfId="10026"/>
    <cellStyle name="Wдhrung [0]_Compiling Utility Macros" xfId="10027"/>
    <cellStyle name="Wдhrung_Compiling Utility Macros" xfId="10028"/>
    <cellStyle name="Year" xfId="10029"/>
    <cellStyle name="YelNumbersCurr" xfId="10030"/>
    <cellStyle name="Zero" xfId="10031"/>
    <cellStyle name="Zero &amp; Negative" xfId="10032"/>
    <cellStyle name="Акцент1 2" xfId="10033"/>
    <cellStyle name="Акцент1 3" xfId="10034"/>
    <cellStyle name="Акцент1 4" xfId="10035"/>
    <cellStyle name="Акцент2 2" xfId="10036"/>
    <cellStyle name="Акцент2 3" xfId="10037"/>
    <cellStyle name="Акцент2 4" xfId="10038"/>
    <cellStyle name="Акцент3 2" xfId="10039"/>
    <cellStyle name="Акцент3 3" xfId="10040"/>
    <cellStyle name="Акцент3 4" xfId="10041"/>
    <cellStyle name="Акцент4 2" xfId="10042"/>
    <cellStyle name="Акцент4 3" xfId="10043"/>
    <cellStyle name="Акцент4 4" xfId="10044"/>
    <cellStyle name="Акцент5 2" xfId="10045"/>
    <cellStyle name="Акцент5 3" xfId="10046"/>
    <cellStyle name="Акцент5 4" xfId="10047"/>
    <cellStyle name="Акцент6 2" xfId="10048"/>
    <cellStyle name="Акцент6 3" xfId="10049"/>
    <cellStyle name="Акцент6 4" xfId="10050"/>
    <cellStyle name="Беззащитный" xfId="10051"/>
    <cellStyle name="Ввод  10" xfId="10052"/>
    <cellStyle name="Ввод  11" xfId="10053"/>
    <cellStyle name="Ввод  12" xfId="10054"/>
    <cellStyle name="Ввод  13" xfId="10055"/>
    <cellStyle name="Ввод  14" xfId="10056"/>
    <cellStyle name="Ввод  15" xfId="10057"/>
    <cellStyle name="Ввод  2" xfId="10058"/>
    <cellStyle name="Ввод  2 10" xfId="10059"/>
    <cellStyle name="Ввод  2 11" xfId="10060"/>
    <cellStyle name="Ввод  2 12" xfId="10061"/>
    <cellStyle name="Ввод  2 2" xfId="10062"/>
    <cellStyle name="Ввод  2 3" xfId="10063"/>
    <cellStyle name="Ввод  2 4" xfId="10064"/>
    <cellStyle name="Ввод  2 5" xfId="10065"/>
    <cellStyle name="Ввод  2 6" xfId="10066"/>
    <cellStyle name="Ввод  2 7" xfId="10067"/>
    <cellStyle name="Ввод  2 8" xfId="10068"/>
    <cellStyle name="Ввод  2 9" xfId="10069"/>
    <cellStyle name="Ввод  3" xfId="10070"/>
    <cellStyle name="Ввод  3 10" xfId="10071"/>
    <cellStyle name="Ввод  3 11" xfId="10072"/>
    <cellStyle name="Ввод  3 12" xfId="10073"/>
    <cellStyle name="Ввод  3 2" xfId="10074"/>
    <cellStyle name="Ввод  3 3" xfId="10075"/>
    <cellStyle name="Ввод  3 4" xfId="10076"/>
    <cellStyle name="Ввод  3 5" xfId="10077"/>
    <cellStyle name="Ввод  3 6" xfId="10078"/>
    <cellStyle name="Ввод  3 7" xfId="10079"/>
    <cellStyle name="Ввод  3 8" xfId="10080"/>
    <cellStyle name="Ввод  3 9" xfId="10081"/>
    <cellStyle name="Ввод  4" xfId="10082"/>
    <cellStyle name="Ввод  5" xfId="10083"/>
    <cellStyle name="Ввод  6" xfId="10084"/>
    <cellStyle name="Ввод  7" xfId="10085"/>
    <cellStyle name="Ввод  8" xfId="10086"/>
    <cellStyle name="Ввод  9" xfId="10087"/>
    <cellStyle name="Верт. заголовок" xfId="10088"/>
    <cellStyle name="Вес_продукта" xfId="10089"/>
    <cellStyle name="Вывод 10" xfId="10090"/>
    <cellStyle name="Вывод 11" xfId="10091"/>
    <cellStyle name="Вывод 12" xfId="10092"/>
    <cellStyle name="Вывод 13" xfId="10093"/>
    <cellStyle name="Вывод 14" xfId="10094"/>
    <cellStyle name="Вывод 15" xfId="10095"/>
    <cellStyle name="Вывод 2" xfId="10096"/>
    <cellStyle name="Вывод 2 10" xfId="10097"/>
    <cellStyle name="Вывод 2 11" xfId="10098"/>
    <cellStyle name="Вывод 2 12" xfId="10099"/>
    <cellStyle name="Вывод 2 2" xfId="10100"/>
    <cellStyle name="Вывод 2 3" xfId="10101"/>
    <cellStyle name="Вывод 2 4" xfId="10102"/>
    <cellStyle name="Вывод 2 5" xfId="10103"/>
    <cellStyle name="Вывод 2 6" xfId="10104"/>
    <cellStyle name="Вывод 2 7" xfId="10105"/>
    <cellStyle name="Вывод 2 8" xfId="10106"/>
    <cellStyle name="Вывод 2 9" xfId="10107"/>
    <cellStyle name="Вывод 3" xfId="10108"/>
    <cellStyle name="Вывод 3 10" xfId="10109"/>
    <cellStyle name="Вывод 3 11" xfId="10110"/>
    <cellStyle name="Вывод 3 12" xfId="10111"/>
    <cellStyle name="Вывод 3 2" xfId="10112"/>
    <cellStyle name="Вывод 3 3" xfId="10113"/>
    <cellStyle name="Вывод 3 4" xfId="10114"/>
    <cellStyle name="Вывод 3 5" xfId="10115"/>
    <cellStyle name="Вывод 3 6" xfId="10116"/>
    <cellStyle name="Вывод 3 7" xfId="10117"/>
    <cellStyle name="Вывод 3 8" xfId="10118"/>
    <cellStyle name="Вывод 3 9" xfId="10119"/>
    <cellStyle name="Вывод 4" xfId="10120"/>
    <cellStyle name="Вывод 5" xfId="10121"/>
    <cellStyle name="Вывод 6" xfId="10122"/>
    <cellStyle name="Вывод 7" xfId="10123"/>
    <cellStyle name="Вывод 8" xfId="10124"/>
    <cellStyle name="Вывод 9" xfId="10125"/>
    <cellStyle name="Вычисление 10" xfId="10126"/>
    <cellStyle name="Вычисление 11" xfId="10127"/>
    <cellStyle name="Вычисление 12" xfId="10128"/>
    <cellStyle name="Вычисление 13" xfId="10129"/>
    <cellStyle name="Вычисление 14" xfId="10130"/>
    <cellStyle name="Вычисление 15" xfId="10131"/>
    <cellStyle name="Вычисление 2" xfId="10132"/>
    <cellStyle name="Вычисление 2 10" xfId="10133"/>
    <cellStyle name="Вычисление 2 11" xfId="10134"/>
    <cellStyle name="Вычисление 2 12" xfId="10135"/>
    <cellStyle name="Вычисление 2 2" xfId="10136"/>
    <cellStyle name="Вычисление 2 3" xfId="10137"/>
    <cellStyle name="Вычисление 2 4" xfId="10138"/>
    <cellStyle name="Вычисление 2 5" xfId="10139"/>
    <cellStyle name="Вычисление 2 6" xfId="10140"/>
    <cellStyle name="Вычисление 2 7" xfId="10141"/>
    <cellStyle name="Вычисление 2 8" xfId="10142"/>
    <cellStyle name="Вычисление 2 9" xfId="10143"/>
    <cellStyle name="Вычисление 3" xfId="10144"/>
    <cellStyle name="Вычисление 3 10" xfId="10145"/>
    <cellStyle name="Вычисление 3 11" xfId="10146"/>
    <cellStyle name="Вычисление 3 12" xfId="10147"/>
    <cellStyle name="Вычисление 3 2" xfId="10148"/>
    <cellStyle name="Вычисление 3 3" xfId="10149"/>
    <cellStyle name="Вычисление 3 4" xfId="10150"/>
    <cellStyle name="Вычисление 3 5" xfId="10151"/>
    <cellStyle name="Вычисление 3 6" xfId="10152"/>
    <cellStyle name="Вычисление 3 7" xfId="10153"/>
    <cellStyle name="Вычисление 3 8" xfId="10154"/>
    <cellStyle name="Вычисление 3 9" xfId="10155"/>
    <cellStyle name="Вычисление 4" xfId="10156"/>
    <cellStyle name="Вычисление 5" xfId="10157"/>
    <cellStyle name="Вычисление 6" xfId="10158"/>
    <cellStyle name="Вычисление 7" xfId="10159"/>
    <cellStyle name="Вычисление 8" xfId="10160"/>
    <cellStyle name="Вычисление 9" xfId="10161"/>
    <cellStyle name="Гиперссылка" xfId="10162"/>
    <cellStyle name="Гиперссылка 2" xfId="10163"/>
    <cellStyle name="Группа" xfId="10164"/>
    <cellStyle name="Группа 0" xfId="10165"/>
    <cellStyle name="Группа 1" xfId="10166"/>
    <cellStyle name="Группа 2" xfId="10167"/>
    <cellStyle name="Группа 3" xfId="10168"/>
    <cellStyle name="Группа 4" xfId="10169"/>
    <cellStyle name="Группа_C.10" xfId="10170"/>
    <cellStyle name="Дата" xfId="10171"/>
    <cellStyle name="Денежный 2" xfId="10172"/>
    <cellStyle name="Денежный 2 2" xfId="10173"/>
    <cellStyle name="ефиду" xfId="10174"/>
    <cellStyle name="Заголовок" xfId="10175"/>
    <cellStyle name="Заголовок 1 2" xfId="10176"/>
    <cellStyle name="Заголовок 1 2 2" xfId="10177"/>
    <cellStyle name="Заголовок 1 3" xfId="10178"/>
    <cellStyle name="Заголовок 1 3 2" xfId="10179"/>
    <cellStyle name="Заголовок 1 4" xfId="10180"/>
    <cellStyle name="Заголовок 1 4 2" xfId="10181"/>
    <cellStyle name="Заголовок 2 2" xfId="10182"/>
    <cellStyle name="Заголовок 2 2 2" xfId="10183"/>
    <cellStyle name="Заголовок 2 3" xfId="10184"/>
    <cellStyle name="Заголовок 2 3 2" xfId="10185"/>
    <cellStyle name="Заголовок 2 4" xfId="10186"/>
    <cellStyle name="Заголовок 2 4 2" xfId="10187"/>
    <cellStyle name="Заголовок 3 2" xfId="10188"/>
    <cellStyle name="Заголовок 3 2 2" xfId="10189"/>
    <cellStyle name="Заголовок 3 3" xfId="10190"/>
    <cellStyle name="Заголовок 3 3 2" xfId="10191"/>
    <cellStyle name="Заголовок 3 4" xfId="10192"/>
    <cellStyle name="Заголовок 3 5" xfId="10193"/>
    <cellStyle name="Заголовок 4 2" xfId="10194"/>
    <cellStyle name="Заголовок 4 3" xfId="10195"/>
    <cellStyle name="Заголовок 4 4" xfId="10196"/>
    <cellStyle name="Защитный" xfId="10197"/>
    <cellStyle name="Звезды" xfId="10198"/>
    <cellStyle name="Звезды 10" xfId="10199"/>
    <cellStyle name="Звезды 2" xfId="10200"/>
    <cellStyle name="Звезды 3" xfId="10201"/>
    <cellStyle name="Звезды 4" xfId="10202"/>
    <cellStyle name="Звезды 5" xfId="10203"/>
    <cellStyle name="Звезды 6" xfId="10204"/>
    <cellStyle name="Звезды 7" xfId="10205"/>
    <cellStyle name="Звезды 8" xfId="10206"/>
    <cellStyle name="Звезды 9" xfId="10207"/>
    <cellStyle name="Звезды_1. Финансовая отчетность" xfId="10208"/>
    <cellStyle name="зфпуруфвштп" xfId="10209"/>
    <cellStyle name="Итог 10" xfId="10211"/>
    <cellStyle name="Итог 11" xfId="10212"/>
    <cellStyle name="Итог 12" xfId="10213"/>
    <cellStyle name="Итог 13" xfId="10214"/>
    <cellStyle name="Итог 14" xfId="10215"/>
    <cellStyle name="Итог 15" xfId="10216"/>
    <cellStyle name="Итог 2" xfId="10217"/>
    <cellStyle name="Итог 2 10" xfId="10218"/>
    <cellStyle name="Итог 2 11" xfId="10219"/>
    <cellStyle name="Итог 2 12" xfId="10220"/>
    <cellStyle name="Итог 2 2" xfId="10221"/>
    <cellStyle name="Итог 2 3" xfId="10222"/>
    <cellStyle name="Итог 2 4" xfId="10223"/>
    <cellStyle name="Итог 2 5" xfId="10224"/>
    <cellStyle name="Итог 2 6" xfId="10225"/>
    <cellStyle name="Итог 2 7" xfId="10226"/>
    <cellStyle name="Итог 2 8" xfId="10227"/>
    <cellStyle name="Итог 2 9" xfId="10228"/>
    <cellStyle name="Итог 3" xfId="10229"/>
    <cellStyle name="Итог 3 10" xfId="10230"/>
    <cellStyle name="Итог 3 11" xfId="10231"/>
    <cellStyle name="Итог 3 12" xfId="10232"/>
    <cellStyle name="Итог 3 2" xfId="10233"/>
    <cellStyle name="Итог 3 3" xfId="10234"/>
    <cellStyle name="Итог 3 4" xfId="10235"/>
    <cellStyle name="Итог 3 5" xfId="10236"/>
    <cellStyle name="Итог 3 6" xfId="10237"/>
    <cellStyle name="Итог 3 7" xfId="10238"/>
    <cellStyle name="Итог 3 8" xfId="10239"/>
    <cellStyle name="Итог 3 9" xfId="10240"/>
    <cellStyle name="Итог 4" xfId="10241"/>
    <cellStyle name="Итог 5" xfId="10242"/>
    <cellStyle name="Итог 6" xfId="10243"/>
    <cellStyle name="Итог 7" xfId="10244"/>
    <cellStyle name="Итог 8" xfId="10245"/>
    <cellStyle name="Итог 9" xfId="10246"/>
    <cellStyle name="Итого" xfId="10247"/>
    <cellStyle name="йешеду" xfId="10210"/>
    <cellStyle name="КАНДАГАЧ тел3-33-96" xfId="10248"/>
    <cellStyle name="КАНДАГАЧ тел3-33-96 10" xfId="10249"/>
    <cellStyle name="КАНДАГАЧ тел3-33-96 2" xfId="10250"/>
    <cellStyle name="КАНДАГАЧ тел3-33-96 3" xfId="10251"/>
    <cellStyle name="КАНДАГАЧ тел3-33-96 4" xfId="10252"/>
    <cellStyle name="КАНДАГАЧ тел3-33-96 5" xfId="10253"/>
    <cellStyle name="КАНДАГАЧ тел3-33-96 6" xfId="10254"/>
    <cellStyle name="КАНДАГАЧ тел3-33-96 7" xfId="10255"/>
    <cellStyle name="КАНДАГАЧ тел3-33-96 8" xfId="10256"/>
    <cellStyle name="КАНДАГАЧ тел3-33-96 9" xfId="10257"/>
    <cellStyle name="КАНДАГАЧ тел3-33-96_1. Финансовая отчетность" xfId="10258"/>
    <cellStyle name="Контрольная ячейка 2" xfId="10259"/>
    <cellStyle name="Контрольная ячейка 3" xfId="10260"/>
    <cellStyle name="Контрольная ячейка 4" xfId="10261"/>
    <cellStyle name="Мой" xfId="10262"/>
    <cellStyle name="Название 10" xfId="10263"/>
    <cellStyle name="Название 11" xfId="10264"/>
    <cellStyle name="Название 2" xfId="10265"/>
    <cellStyle name="Название 3" xfId="10266"/>
    <cellStyle name="Название 3 2" xfId="10267"/>
    <cellStyle name="Название 3 3" xfId="10268"/>
    <cellStyle name="Название 4" xfId="10269"/>
    <cellStyle name="Название 5" xfId="10270"/>
    <cellStyle name="Название 6" xfId="10271"/>
    <cellStyle name="Название 7" xfId="10272"/>
    <cellStyle name="Название 8" xfId="10273"/>
    <cellStyle name="Название 9" xfId="10274"/>
    <cellStyle name="Невидимый" xfId="10275"/>
    <cellStyle name="Нейтральный 2" xfId="10276"/>
    <cellStyle name="Нейтральный 3" xfId="10277"/>
    <cellStyle name="Нейтральный 4" xfId="10278"/>
    <cellStyle name="Низ1" xfId="10279"/>
    <cellStyle name="Низ2" xfId="10280"/>
    <cellStyle name="Обычный" xfId="0" builtinId="0"/>
    <cellStyle name="Обычный 10" xfId="10281"/>
    <cellStyle name="Обычный 10 2" xfId="10282"/>
    <cellStyle name="Обычный 10_A4.100_TS_Consolidation" xfId="10283"/>
    <cellStyle name="Обычный 11" xfId="10284"/>
    <cellStyle name="Обычный 11 10" xfId="10285"/>
    <cellStyle name="Обычный 11 11" xfId="10286"/>
    <cellStyle name="Обычный 11 12" xfId="10287"/>
    <cellStyle name="Обычный 11 13" xfId="10288"/>
    <cellStyle name="Обычный 11 2" xfId="10289"/>
    <cellStyle name="Обычный 11 3" xfId="10290"/>
    <cellStyle name="Обычный 11 4" xfId="10291"/>
    <cellStyle name="Обычный 11 5" xfId="10292"/>
    <cellStyle name="Обычный 11 6" xfId="10293"/>
    <cellStyle name="Обычный 11 7" xfId="10294"/>
    <cellStyle name="Обычный 11 8" xfId="10295"/>
    <cellStyle name="Обычный 11 9" xfId="10296"/>
    <cellStyle name="Обычный 12" xfId="10297"/>
    <cellStyle name="Обычный 12 2" xfId="10298"/>
    <cellStyle name="Обычный 12_Лист1" xfId="10299"/>
    <cellStyle name="Обычный 13" xfId="10300"/>
    <cellStyle name="Обычный 13 2" xfId="10301"/>
    <cellStyle name="Обычный 13_Лист1" xfId="10302"/>
    <cellStyle name="Обычный 14" xfId="10303"/>
    <cellStyle name="Обычный 15" xfId="10304"/>
    <cellStyle name="Обычный 16" xfId="10305"/>
    <cellStyle name="Обычный 16 2" xfId="10306"/>
    <cellStyle name="Обычный 17" xfId="10307"/>
    <cellStyle name="Обычный 17 2" xfId="10308"/>
    <cellStyle name="Обычный 18" xfId="10309"/>
    <cellStyle name="Обычный 19" xfId="10310"/>
    <cellStyle name="Обычный 2" xfId="10311"/>
    <cellStyle name="Обычный 2 10" xfId="10312"/>
    <cellStyle name="Обычный 2 11" xfId="10313"/>
    <cellStyle name="Обычный 2 2" xfId="10314"/>
    <cellStyle name="Обычный 2 2 2" xfId="10315"/>
    <cellStyle name="Обычный 2 3" xfId="10316"/>
    <cellStyle name="Обычный 2 3 2" xfId="10317"/>
    <cellStyle name="Обычный 2 3_Лист1" xfId="10318"/>
    <cellStyle name="Обычный 2 4" xfId="10319"/>
    <cellStyle name="Обычный 2 5" xfId="10320"/>
    <cellStyle name="Обычный 2 6" xfId="10321"/>
    <cellStyle name="Обычный 2 7" xfId="10322"/>
    <cellStyle name="Обычный 2 8" xfId="10323"/>
    <cellStyle name="Обычный 2 9" xfId="10324"/>
    <cellStyle name="Обычный 2_10_ДвижениеОС (2)" xfId="10325"/>
    <cellStyle name="Обычный 20" xfId="10326"/>
    <cellStyle name="Обычный 21" xfId="10327"/>
    <cellStyle name="Обычный 22" xfId="10328"/>
    <cellStyle name="Обычный 23" xfId="10329"/>
    <cellStyle name="Обычный 24" xfId="10330"/>
    <cellStyle name="Обычный 25" xfId="10331"/>
    <cellStyle name="Обычный 26" xfId="10332"/>
    <cellStyle name="Обычный 27" xfId="10333"/>
    <cellStyle name="Обычный 28" xfId="10334"/>
    <cellStyle name="Обычный 29" xfId="10335"/>
    <cellStyle name="Обычный 3" xfId="10336"/>
    <cellStyle name="Обычный 3 2" xfId="10337"/>
    <cellStyle name="Обычный 3 3" xfId="10338"/>
    <cellStyle name="Обычный 3 4" xfId="10339"/>
    <cellStyle name="Обычный 3 5" xfId="10340"/>
    <cellStyle name="Обычный 3 6" xfId="10341"/>
    <cellStyle name="Обычный 3 7" xfId="10342"/>
    <cellStyle name="Обычный 3_4-1" xfId="10343"/>
    <cellStyle name="Обычный 30" xfId="10344"/>
    <cellStyle name="Обычный 31" xfId="10345"/>
    <cellStyle name="Обычный 4" xfId="10346"/>
    <cellStyle name="Обычный 4 2" xfId="10347"/>
    <cellStyle name="Обычный 4 3" xfId="10348"/>
    <cellStyle name="Обычный 4 4" xfId="10349"/>
    <cellStyle name="Обычный 4 5" xfId="10350"/>
    <cellStyle name="Обычный 4_4-1" xfId="10351"/>
    <cellStyle name="Обычный 5" xfId="10352"/>
    <cellStyle name="Обычный 5 2" xfId="10353"/>
    <cellStyle name="Обычный 5 3" xfId="10354"/>
    <cellStyle name="Обычный 5_4-1" xfId="10355"/>
    <cellStyle name="Обычный 6" xfId="10356"/>
    <cellStyle name="Обычный 6 2" xfId="10357"/>
    <cellStyle name="Обычный 6 3" xfId="10358"/>
    <cellStyle name="Обычный 6_Лист1" xfId="10359"/>
    <cellStyle name="Обычный 7" xfId="10360"/>
    <cellStyle name="Обычный 8" xfId="10361"/>
    <cellStyle name="Обычный 8 10" xfId="10362"/>
    <cellStyle name="Обычный 8 11" xfId="10363"/>
    <cellStyle name="Обычный 8 12" xfId="10364"/>
    <cellStyle name="Обычный 8 13" xfId="10365"/>
    <cellStyle name="Обычный 8 2" xfId="10366"/>
    <cellStyle name="Обычный 8 3" xfId="10367"/>
    <cellStyle name="Обычный 8 4" xfId="10368"/>
    <cellStyle name="Обычный 8 5" xfId="10369"/>
    <cellStyle name="Обычный 8 6" xfId="10370"/>
    <cellStyle name="Обычный 8 7" xfId="10371"/>
    <cellStyle name="Обычный 8 8" xfId="10372"/>
    <cellStyle name="Обычный 8 9" xfId="10373"/>
    <cellStyle name="Обычный 9" xfId="10374"/>
    <cellStyle name="Открывавшаяся гиперссылка" xfId="10375"/>
    <cellStyle name="Плохой 2" xfId="10376"/>
    <cellStyle name="Плохой 3" xfId="10377"/>
    <cellStyle name="Плохой 4" xfId="10378"/>
    <cellStyle name="Подгруппа" xfId="10379"/>
    <cellStyle name="Пояснение 2" xfId="10380"/>
    <cellStyle name="Пояснение 3" xfId="10381"/>
    <cellStyle name="Пояснение 4" xfId="10382"/>
    <cellStyle name="Примечание 10" xfId="10383"/>
    <cellStyle name="Примечание 11" xfId="10384"/>
    <cellStyle name="Примечание 12" xfId="10385"/>
    <cellStyle name="Примечание 13" xfId="10386"/>
    <cellStyle name="Примечание 14" xfId="10387"/>
    <cellStyle name="Примечание 15" xfId="10388"/>
    <cellStyle name="Примечание 16" xfId="10389"/>
    <cellStyle name="Примечание 2" xfId="10390"/>
    <cellStyle name="Примечание 2 10" xfId="10391"/>
    <cellStyle name="Примечание 2 11" xfId="10392"/>
    <cellStyle name="Примечание 2 12" xfId="10393"/>
    <cellStyle name="Примечание 2 13" xfId="10394"/>
    <cellStyle name="Примечание 2 2" xfId="10395"/>
    <cellStyle name="Примечание 2 2 10" xfId="10396"/>
    <cellStyle name="Примечание 2 2 11" xfId="10397"/>
    <cellStyle name="Примечание 2 2 12" xfId="10398"/>
    <cellStyle name="Примечание 2 2 2" xfId="10399"/>
    <cellStyle name="Примечание 2 2 3" xfId="10400"/>
    <cellStyle name="Примечание 2 2 4" xfId="10401"/>
    <cellStyle name="Примечание 2 2 5" xfId="10402"/>
    <cellStyle name="Примечание 2 2 6" xfId="10403"/>
    <cellStyle name="Примечание 2 2 7" xfId="10404"/>
    <cellStyle name="Примечание 2 2 8" xfId="10405"/>
    <cellStyle name="Примечание 2 2 9" xfId="10406"/>
    <cellStyle name="Примечание 2 3" xfId="10407"/>
    <cellStyle name="Примечание 2 4" xfId="10408"/>
    <cellStyle name="Примечание 2 5" xfId="10409"/>
    <cellStyle name="Примечание 2 6" xfId="10410"/>
    <cellStyle name="Примечание 2 7" xfId="10411"/>
    <cellStyle name="Примечание 2 8" xfId="10412"/>
    <cellStyle name="Примечание 2 9" xfId="10413"/>
    <cellStyle name="Примечание 3" xfId="10414"/>
    <cellStyle name="Примечание 3 10" xfId="10415"/>
    <cellStyle name="Примечание 3 11" xfId="10416"/>
    <cellStyle name="Примечание 3 12" xfId="10417"/>
    <cellStyle name="Примечание 3 13" xfId="10418"/>
    <cellStyle name="Примечание 3 2" xfId="10419"/>
    <cellStyle name="Примечание 3 2 10" xfId="10420"/>
    <cellStyle name="Примечание 3 2 11" xfId="10421"/>
    <cellStyle name="Примечание 3 2 12" xfId="10422"/>
    <cellStyle name="Примечание 3 2 2" xfId="10423"/>
    <cellStyle name="Примечание 3 2 3" xfId="10424"/>
    <cellStyle name="Примечание 3 2 4" xfId="10425"/>
    <cellStyle name="Примечание 3 2 5" xfId="10426"/>
    <cellStyle name="Примечание 3 2 6" xfId="10427"/>
    <cellStyle name="Примечание 3 2 7" xfId="10428"/>
    <cellStyle name="Примечание 3 2 8" xfId="10429"/>
    <cellStyle name="Примечание 3 2 9" xfId="10430"/>
    <cellStyle name="Примечание 3 3" xfId="10431"/>
    <cellStyle name="Примечание 3 4" xfId="10432"/>
    <cellStyle name="Примечание 3 5" xfId="10433"/>
    <cellStyle name="Примечание 3 6" xfId="10434"/>
    <cellStyle name="Примечание 3 7" xfId="10435"/>
    <cellStyle name="Примечание 3 8" xfId="10436"/>
    <cellStyle name="Примечание 3 9" xfId="10437"/>
    <cellStyle name="Примечание 4" xfId="10438"/>
    <cellStyle name="Примечание 4 10" xfId="10439"/>
    <cellStyle name="Примечание 4 11" xfId="10440"/>
    <cellStyle name="Примечание 4 12" xfId="10441"/>
    <cellStyle name="Примечание 4 13" xfId="10442"/>
    <cellStyle name="Примечание 4 2" xfId="10443"/>
    <cellStyle name="Примечание 4 2 10" xfId="10444"/>
    <cellStyle name="Примечание 4 2 11" xfId="10445"/>
    <cellStyle name="Примечание 4 2 12" xfId="10446"/>
    <cellStyle name="Примечание 4 2 2" xfId="10447"/>
    <cellStyle name="Примечание 4 2 3" xfId="10448"/>
    <cellStyle name="Примечание 4 2 4" xfId="10449"/>
    <cellStyle name="Примечание 4 2 5" xfId="10450"/>
    <cellStyle name="Примечание 4 2 6" xfId="10451"/>
    <cellStyle name="Примечание 4 2 7" xfId="10452"/>
    <cellStyle name="Примечание 4 2 8" xfId="10453"/>
    <cellStyle name="Примечание 4 2 9" xfId="10454"/>
    <cellStyle name="Примечание 4 3" xfId="10455"/>
    <cellStyle name="Примечание 4 4" xfId="10456"/>
    <cellStyle name="Примечание 4 5" xfId="10457"/>
    <cellStyle name="Примечание 4 6" xfId="10458"/>
    <cellStyle name="Примечание 4 7" xfId="10459"/>
    <cellStyle name="Примечание 4 8" xfId="10460"/>
    <cellStyle name="Примечание 4 9" xfId="10461"/>
    <cellStyle name="Примечание 5" xfId="10462"/>
    <cellStyle name="Примечание 6" xfId="10463"/>
    <cellStyle name="Примечание 7" xfId="10464"/>
    <cellStyle name="Примечание 8" xfId="10465"/>
    <cellStyle name="Примечание 9" xfId="10466"/>
    <cellStyle name="Продукт" xfId="10467"/>
    <cellStyle name="Процентный 2" xfId="10468"/>
    <cellStyle name="Процентный 2 2" xfId="10469"/>
    <cellStyle name="Процентный 2 3" xfId="10470"/>
    <cellStyle name="Процентный 2 4" xfId="10471"/>
    <cellStyle name="Процентный 3" xfId="10472"/>
    <cellStyle name="Процентный 4" xfId="10473"/>
    <cellStyle name="Процентный 5" xfId="10474"/>
    <cellStyle name="Процентный 6" xfId="10475"/>
    <cellStyle name="Процентный 7" xfId="10476"/>
    <cellStyle name="Процентный 8" xfId="10477"/>
    <cellStyle name="Процентный 9" xfId="10478"/>
    <cellStyle name="Разница" xfId="10479"/>
    <cellStyle name="руб. (0)" xfId="10480"/>
    <cellStyle name="Связанная ячейка 2" xfId="10481"/>
    <cellStyle name="Связанная ячейка 3" xfId="10482"/>
    <cellStyle name="Связанная ячейка 4" xfId="10483"/>
    <cellStyle name="Стиль 1" xfId="10484"/>
    <cellStyle name="Стиль 1 2" xfId="10485"/>
    <cellStyle name="Стиль 1 3" xfId="10486"/>
    <cellStyle name="Стиль 1 4" xfId="10487"/>
    <cellStyle name="Стиль 1 5" xfId="10488"/>
    <cellStyle name="Стиль 1 6" xfId="10489"/>
    <cellStyle name="Стиль 1 7" xfId="10490"/>
    <cellStyle name="Стиль 1 8" xfId="10491"/>
    <cellStyle name="Стиль 2" xfId="10492"/>
    <cellStyle name="Стиль 3" xfId="10493"/>
    <cellStyle name="Стиль_названий" xfId="10494"/>
    <cellStyle name="Субсчет" xfId="10495"/>
    <cellStyle name="Счет" xfId="10496"/>
    <cellStyle name="Текст предупреждения 2" xfId="10497"/>
    <cellStyle name="Текст предупреждения 3" xfId="10498"/>
    <cellStyle name="Текст предупреждения 4" xfId="10499"/>
    <cellStyle name="Текстовый" xfId="10500"/>
    <cellStyle name="тонн (0)" xfId="10501"/>
    <cellStyle name="Тыс $ (0)" xfId="10502"/>
    <cellStyle name="Тыс (0)" xfId="10503"/>
    <cellStyle name="тыс. тонн (0)" xfId="10504"/>
    <cellStyle name="тыс. тонн (0) 10" xfId="10505"/>
    <cellStyle name="тыс. тонн (0) 2" xfId="10506"/>
    <cellStyle name="тыс. тонн (0) 3" xfId="10507"/>
    <cellStyle name="тыс. тонн (0) 4" xfId="10508"/>
    <cellStyle name="тыс. тонн (0) 5" xfId="10509"/>
    <cellStyle name="тыс. тонн (0) 6" xfId="10510"/>
    <cellStyle name="тыс. тонн (0) 7" xfId="10511"/>
    <cellStyle name="тыс. тонн (0) 8" xfId="10512"/>
    <cellStyle name="тыс. тонн (0) 9" xfId="10513"/>
    <cellStyle name="Тысячи [0]" xfId="10514"/>
    <cellStyle name="Тысячи [0] 2" xfId="10515"/>
    <cellStyle name="Тысячи [0]_G&amp;A" xfId="10516"/>
    <cellStyle name="Тысячи_010SN05" xfId="10517"/>
    <cellStyle name="Финансовый" xfId="1" builtinId="3"/>
    <cellStyle name="Финансовый [0] 2" xfId="10518"/>
    <cellStyle name="Финансовый [0] 2 2" xfId="10519"/>
    <cellStyle name="Финансовый [0] 3" xfId="10520"/>
    <cellStyle name="Финансовый [0] 3 2" xfId="10521"/>
    <cellStyle name="Финансовый 10" xfId="10522"/>
    <cellStyle name="Финансовый 11" xfId="10523"/>
    <cellStyle name="Финансовый 13" xfId="10524"/>
    <cellStyle name="Финансовый 2" xfId="10525"/>
    <cellStyle name="Финансовый 2 2" xfId="10526"/>
    <cellStyle name="Финансовый 2 2 2" xfId="10527"/>
    <cellStyle name="Финансовый 2 2 3" xfId="10528"/>
    <cellStyle name="Финансовый 2 2 4" xfId="10529"/>
    <cellStyle name="Финансовый 2 2 5" xfId="10530"/>
    <cellStyle name="Финансовый 2 2 6" xfId="10531"/>
    <cellStyle name="Финансовый 2 3" xfId="10532"/>
    <cellStyle name="Финансовый 2 3 2" xfId="10533"/>
    <cellStyle name="Финансовый 2 4" xfId="10534"/>
    <cellStyle name="Финансовый 2 4 2" xfId="10535"/>
    <cellStyle name="Финансовый 2 5" xfId="10536"/>
    <cellStyle name="Финансовый 2 6" xfId="10537"/>
    <cellStyle name="Финансовый 2 6 2" xfId="10538"/>
    <cellStyle name="Финансовый 2 7" xfId="10539"/>
    <cellStyle name="Финансовый 2 8" xfId="10540"/>
    <cellStyle name="Финансовый 2_A4.301_TTG" xfId="10541"/>
    <cellStyle name="Финансовый 3" xfId="10542"/>
    <cellStyle name="Финансовый 3 2" xfId="10543"/>
    <cellStyle name="Финансовый 3 2 2" xfId="10544"/>
    <cellStyle name="Финансовый 3 3" xfId="10545"/>
    <cellStyle name="Финансовый 3 3 2" xfId="10546"/>
    <cellStyle name="Финансовый 3 4" xfId="10547"/>
    <cellStyle name="Финансовый 3 5" xfId="10548"/>
    <cellStyle name="Финансовый 3 6" xfId="10549"/>
    <cellStyle name="Финансовый 3_G&amp;A" xfId="10550"/>
    <cellStyle name="Финансовый 4" xfId="10551"/>
    <cellStyle name="Финансовый 4 2" xfId="10552"/>
    <cellStyle name="Финансовый 4 2 2" xfId="10553"/>
    <cellStyle name="Финансовый 4 3" xfId="10554"/>
    <cellStyle name="Финансовый 4 3 2" xfId="10555"/>
    <cellStyle name="Финансовый 4 4" xfId="10556"/>
    <cellStyle name="Финансовый 4 5" xfId="10557"/>
    <cellStyle name="Финансовый 4 6" xfId="10558"/>
    <cellStyle name="Финансовый 5" xfId="10559"/>
    <cellStyle name="Финансовый 5 2" xfId="10560"/>
    <cellStyle name="Финансовый 5 2 2" xfId="10561"/>
    <cellStyle name="Финансовый 5 2 3" xfId="10562"/>
    <cellStyle name="Финансовый 5 2 4" xfId="10563"/>
    <cellStyle name="Финансовый 5 3" xfId="10564"/>
    <cellStyle name="Финансовый 5 3 2" xfId="10565"/>
    <cellStyle name="Финансовый 5 4" xfId="10566"/>
    <cellStyle name="Финансовый 5 5" xfId="10567"/>
    <cellStyle name="Финансовый 5 6" xfId="10568"/>
    <cellStyle name="Финансовый 6" xfId="10569"/>
    <cellStyle name="Финансовый 6 2" xfId="10570"/>
    <cellStyle name="Финансовый 6 3" xfId="10571"/>
    <cellStyle name="Финансовый 6 4" xfId="10572"/>
    <cellStyle name="Финансовый 7" xfId="10573"/>
    <cellStyle name="Финансовый 8" xfId="10574"/>
    <cellStyle name="Финансовый 9" xfId="10575"/>
    <cellStyle name="Хороший 2" xfId="10576"/>
    <cellStyle name="Хороший 3" xfId="10577"/>
    <cellStyle name="Хороший 4" xfId="10578"/>
    <cellStyle name="Цена" xfId="10579"/>
    <cellStyle name="Цена 10" xfId="10580"/>
    <cellStyle name="Цена 2" xfId="10581"/>
    <cellStyle name="Цена 3" xfId="10582"/>
    <cellStyle name="Цена 4" xfId="10583"/>
    <cellStyle name="Цена 5" xfId="10584"/>
    <cellStyle name="Цена 6" xfId="10585"/>
    <cellStyle name="Цена 7" xfId="10586"/>
    <cellStyle name="Цена 8" xfId="10587"/>
    <cellStyle name="Цена 9" xfId="10588"/>
    <cellStyle name="Цена_1. Финансовая отчетность" xfId="10589"/>
    <cellStyle name="Числовой" xfId="10590"/>
    <cellStyle name="Џђћ–…ќ’ќ›‰" xfId="10591"/>
    <cellStyle name="Џђћ–…ќ’ќ›‰ 10" xfId="10592"/>
    <cellStyle name="Џђћ–…ќ’ќ›‰ 11" xfId="10593"/>
    <cellStyle name="Џђћ–…ќ’ќ›‰ 2" xfId="10594"/>
    <cellStyle name="Џђћ–…ќ’ќ›‰ 2 2" xfId="10595"/>
    <cellStyle name="Џђћ–…ќ’ќ›‰ 2 3" xfId="10596"/>
    <cellStyle name="Џђћ–…ќ’ќ›‰ 3" xfId="10597"/>
    <cellStyle name="Џђћ–…ќ’ќ›‰ 3 2" xfId="10598"/>
    <cellStyle name="Џђћ–…ќ’ќ›‰ 3 3" xfId="10599"/>
    <cellStyle name="Џђћ–…ќ’ќ›‰ 4" xfId="10600"/>
    <cellStyle name="Џђћ–…ќ’ќ›‰ 4 2" xfId="10601"/>
    <cellStyle name="Џђћ–…ќ’ќ›‰ 4 3" xfId="10602"/>
    <cellStyle name="Џђћ–…ќ’ќ›‰ 5" xfId="10603"/>
    <cellStyle name="Џђћ–…ќ’ќ›‰ 6" xfId="10604"/>
    <cellStyle name="Џђћ–…ќ’ќ›‰ 7" xfId="10605"/>
    <cellStyle name="Џђћ–…ќ’ќ›‰ 8" xfId="10606"/>
    <cellStyle name="Џђћ–…ќ’ќ›‰ 9" xfId="10607"/>
    <cellStyle name="Џђћ–…ќ’ќ›‰_1. Финансовая отчетность" xfId="10608"/>
    <cellStyle name="Шапка" xfId="10609"/>
    <cellStyle name="ШАУ" xfId="10610"/>
    <cellStyle name="э" xfId="10611"/>
    <cellStyle name="똿뗦먛귟 [0.00]_PRODUCT DETAIL Q1" xfId="10612"/>
    <cellStyle name="똿뗦먛귟_PRODUCT DETAIL Q1" xfId="10613"/>
    <cellStyle name="믅됞 [0.00]_PRODUCT DETAIL Q1" xfId="10614"/>
    <cellStyle name="믅됞_PRODUCT DETAIL Q1" xfId="10615"/>
    <cellStyle name="뷭?_BOOKSHIP" xfId="10616"/>
    <cellStyle name="콤마 [0]_1202" xfId="10617"/>
    <cellStyle name="콤마_1202" xfId="10618"/>
    <cellStyle name="통화 [0]_1202" xfId="10619"/>
    <cellStyle name="통화_1202" xfId="10620"/>
    <cellStyle name="표준_(정보부문)월별인원계획" xfId="10621"/>
    <cellStyle name="常规_aa" xfId="106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117" Type="http://schemas.openxmlformats.org/officeDocument/2006/relationships/theme" Target="theme/theme1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112" Type="http://schemas.openxmlformats.org/officeDocument/2006/relationships/externalLink" Target="externalLinks/externalLink108.xml"/><Relationship Id="rId16" Type="http://schemas.openxmlformats.org/officeDocument/2006/relationships/externalLink" Target="externalLinks/externalLink12.xml"/><Relationship Id="rId107" Type="http://schemas.openxmlformats.org/officeDocument/2006/relationships/externalLink" Target="externalLinks/externalLink103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102" Type="http://schemas.openxmlformats.org/officeDocument/2006/relationships/externalLink" Target="externalLinks/externalLink98.xml"/><Relationship Id="rId110" Type="http://schemas.openxmlformats.org/officeDocument/2006/relationships/externalLink" Target="externalLinks/externalLink106.xml"/><Relationship Id="rId115" Type="http://schemas.openxmlformats.org/officeDocument/2006/relationships/externalLink" Target="externalLinks/externalLink111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113" Type="http://schemas.openxmlformats.org/officeDocument/2006/relationships/externalLink" Target="externalLinks/externalLink109.xml"/><Relationship Id="rId118" Type="http://schemas.openxmlformats.org/officeDocument/2006/relationships/styles" Target="styles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externalLink" Target="externalLinks/externalLink99.xml"/><Relationship Id="rId108" Type="http://schemas.openxmlformats.org/officeDocument/2006/relationships/externalLink" Target="externalLinks/externalLink104.xml"/><Relationship Id="rId116" Type="http://schemas.openxmlformats.org/officeDocument/2006/relationships/externalLink" Target="externalLinks/externalLink112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11" Type="http://schemas.openxmlformats.org/officeDocument/2006/relationships/externalLink" Target="externalLinks/externalLink10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14" Type="http://schemas.openxmlformats.org/officeDocument/2006/relationships/externalLink" Target="externalLinks/externalLink110.xml"/><Relationship Id="rId119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externalLink" Target="externalLinks/externalLink10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120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USTAFA\IPR%20Calculations\IPR_VO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USEMBAS\aws\Documents%20and%20Settings\Saken.Madeyev\Desktop\Cost%20of%20productio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udit\Clients\KazTransOil\2001\Branch%20Aktobe\OTHER%20WP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&#1056;&#1072;&#1073;&#1086;&#1095;&#1080;&#1081;%20&#1089;&#1090;&#1086;&#1083;\LOGSANDIROV\&#1041;&#1091;&#1093;&#1075;&#1072;&#1083;&#1090;&#1077;&#1088;&#1080;&#1103;%20&#1057;&#1050;\&#1052;&#1054;%202000%20NEW%20R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LIKHOVANI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58;&#1088;&#1072;&#1085;&#1079;&#1080;&#1090;254\&#1062;&#1054;-12&#1090;00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nskmuchnian\Shared\USI%202004%20prelim\EP%209%20months\&#1045;&#1055;_&#1056;&#1060;3Q2004_&#1071;&#1084;&#1072;&#1083;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balans\0805\&#1092;&#1086;&#1088;&#1084;&#1099;%200805\&#1060;&#1086;&#1088;&#1084;&#1099;0805&#1072;&#1082;&#1084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r01\DMFO\WINNT\TEMP\C.Notes.Data\Revenue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HASENOVGA\aws\Documents%20and%20Settings\saurambayeva\My%20Documents\Clients\kto\Asel\TO%20Do\USER\MANAT\CREDITY\REGION\ARHIV\OBL_CRED_30-06-97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2;&#1085;&#1091;&#1090;&#1088;252\2001\&#1062;&#1054;-12-01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ukhakim\Desktop\&#1041;&#1102;&#1076;&#1078;&#1077;&#1090;2006&#1040;&#1085;&#1076;&#1072;&#108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FAS\COMMON\PROJECTS\Corporate%20Finance\ACTIVE%20PROJECTS\Krasny%20Oktyabr'\RED%20OCTOBER\Alex%20Bakhmatsky\oemk\Oskol%202xl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bmen\Documents%20and%20Settings\o.mironova\&#1052;&#1086;&#1080;%20&#1076;&#1086;&#1082;&#1091;&#1084;&#1077;&#1085;&#1090;&#1099;\&#1043;&#1086;&#1090;&#1086;&#1074;&#1099;&#1077;%20&#1096;&#1072;&#1073;&#1083;&#1086;&#1085;&#1099;\&#1055;&#1086;&#1082;&#1072;&#1079;&#1072;&#1090;&#1077;&#1083;&#1080;\&#1047;&#1072;&#1087;&#1088;&#1072;&#1074;&#1082;&#1072;%20&#1087;&#1086;%20&#1091;&#1095;&#1072;&#1089;&#1090;&#1082;&#1072;&#108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ersonal%20Data\My%20Documents\&#1040;&#1089;&#1090;&#1072;&#1085;&#1072;\&#1041;&#1102;&#1076;&#1078;&#1077;&#1090;\&#1041;&#1102;&#1076;&#1078;&#1077;&#1090;%20&#1080;%20&#1073;.&#1087;\&#1073;&#1080;&#1079;&#1085;&#1077;&#1089;-&#1087;&#1083;&#1072;&#1085;&#1099;%20&#1074;%20&#1082;&#1088;&#1072;&#1089;&#1077;\Astana\Documents%20and%20Settings\biryukov\Local%20Settings\Temporary%20Internet%20Files\OLK29\Model_AlFarabi_v1%204%20(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IFS\COMMON\AA%20MAILBOXES\Dale\Val.%20Selections\mode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alm_m01dc\Almaty\Documents%20and%20Settings\Saginov\My%20Documents\Data\Kazintel\audit%202001\Arna\FSL\Arna%20billing%20-%20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ACC698\Audit%202001\Final\Sample%20size_BAK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Financial%20Reporting%20Department\2005\Draft\year%20end%202005\Working%20papers\Rasul\AR\Transformation2005-sen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skhat%20Pirnazar%20uulu\NBK%20Transformation%202002-2006%20final%20IFRS_modi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ODI\aws\Documents%20and%20Settings\All%20Users\Documents\aws\Engagements\Bogatyr%20Trans%20LLP\IFRS%20%202005\Documents\A5.100_Transformation%20final%20Bogatyr%20trans%2006%2005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Documents%20and%20Settings\KhrustalevE\Desktop\Krasny%20Octyabr%20mode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Substantive%20Analytical%20...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EFES_KARAGANDA_SYS.ESY\EFES\FAL\BISHKEK\USD\FAAL6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0801\&#1092;&#1086;&#1088;&#1084;&#1099;%200801\031_0711&#1072;&#1082;&#1084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TEMP\IK2001-update%20FY%2020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UZBEKOAS\aws\Engagements\ZAO_Kazakhstan_Temir_Zholy\KTZ_2003_IAS_KAS\Documents\O.%20Taxes_YE_20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uangan\Desktop\Yerzhan%20Kuangan\PBC\2004\Final%20Template%20for%20NPB%20200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r01\DMFO\WINNT\TEMP\C.Notes.Data\Saz_GA_BudvAct_De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F%20A%20S\COMMON\PROJECTS\Corporate%20Finance\ACTIVE%20PROJECTS\OEMK%20Financial%20Statement\wip\OEMK%20Model%201999%20monthly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\My%20Documents\Data\Kazintel\audit%202001\Arna\FSL\Arna%20billing%20-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udit\Clients\KazTransOil\2001\Branch%20Aktobe\KTO_WB_FSL_31.12.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DOCUME~1\KHRUST~1\LOCALS~1\Temp\1996-2005%20Forecas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lara.TURGAI\&#1052;&#1086;&#1080;%20&#1076;&#1086;&#1082;&#1091;&#1084;&#1077;&#1085;&#1090;&#1099;\TP_Reports\TP%20022-037_040-041%20&#1044;&#1077;&#1073;&#1080;&#1090;&#1086;&#1088;&#1089;&#1082;&#1086;-&#1082;&#1088;&#1077;&#1076;&#1080;&#1090;&#1086;&#1088;&#1089;&#1082;&#1072;&#1103;%20&#1079;&#1072;&#1076;&#1086;&#1083;&#1078;&#1077;&#1085;&#1085;&#1086;&#1089;&#1090;&#1100;%20(&#1090;&#1077;&#1085;&#1075;&#1077;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ZHOKEBZH\aws\Documents%20and%20Settings\All%20Users\Documents\aws\Engagements\Exploration%20and%20Production%20KMG\EP%20KazMunayGas%202005\Documents\Covenants%20IFRS%20200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F%20A%20S\COMMON\PROJECTS\Corporate%20Finance\ACTIVE%20PROJECTS\OEMK%20Financial%20Statement\wip\OEMK%20Model%2016_11_9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LOBKOVA\aws\Documents%20and%20Settings\TeilyanovaB\My%20Documents\Clients\Bogatyr%20Access%20Komir\Sample%20size_BAK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GRENDAEV\aws\MyDocuments\1Bank%20TuranAlem-04\PBC-700\700H_3112-PBCon11-01-0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ZHASHIAN\aws\Documents%20and%20Settings\Asem.Zhumakhmetova\Desktop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Clients\EFES%20Brewery\2001\31%20December%202001\pbc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user\&#1056;&#1072;&#1073;&#1086;&#1095;&#1080;&#1081;%20&#1089;&#1090;&#1086;&#1083;\&#1080;&#1102;&#1085;&#1100;%202009\671s0805&#1072;&#1082;&#108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EYeguy\LOCALS~1\Temp\PBC-Final%20Kmod8-December-20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balans\0707\forms%200706\&#1052;&#1060;&#1054;%20%20-%20%20&#1089;&#1074;&#1077;&#1088;&#1082;&#1072;_0703&#1072;&#1082;&#1084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&#1040;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\Letterheads\FX\NBCurrency%20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GAMxFiles\3w28wsmxu8n833tyiw8qevyftyrqy6sv4efwaciat9q9v7ypkkmc\Nov%209%2009\cdbaffe68eb9456ea7e971406c439fa8\&#1089;&#1077;&#1085;&#1090;&#1103;&#1073;&#1088;&#1100;%202009_1\&#1060;&#1086;&#1088;&#1084;&#1099;0909&#1085;&#1091;&#1088;&#1089;&#1072;&#109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TCHET2000\jule-september200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01%20Production%20Cost%20Leadsheet%202000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VVV\bs1999\aug99\IAS0899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~1\ZH-SAM~1\LOCALS~1\Temp\C.Lotus.Notes.Data\57_1NKs%20&#1087;&#1083;&#1102;&#1089;%20&#1040;&#1040;_&#105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C\FNST1295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&#1041;&#1080;&#1079;&#1085;&#1077;&#1089;-&#1087;&#1083;&#1072;&#1085;%202006-2010\18.07.05\&#1055;&#1088;&#1080;&#1083;&#1086;&#1078;&#1077;&#1085;&#1080;&#1077;%20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9%20mes\&#1054;&#1087;&#1077;&#1088;_&#1040;&#1042;&#1043;\&#1054;&#1087;&#1077;&#1088;&#1072;&#1090;&#1080;&#1074;&#1082;&#1072;%20&#1079;&#1072;%20&#1072;&#1074;&#1075;&#1091;&#1089;&#1090;_05_&#1050;&#1052;&#1043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DOCUME~1\N-DZHA~1\LOCALS~1\Temp\C.Lotus.Notes.Data\rUMG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%2024%2002%2005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WINDOWS\TEMP\notesE1EF34\SU010124416WIP05_12_2006755556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bmen\Documents%20and%20Settings\All%20Users\Documents\aws\Engagements\Uralsvyazinform\Audit%202005\Documents\17_U5_Unused%20Vac_TRF%20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1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INANCE\Financial%20Reporting\Lyazzat\Monthend\2000\12\Report%20for%20Glen&amp;Alex\HKM%20FS's%20and%20account%20analyses%20%20Dec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ATA\Banks\Turkmen-Turkish%20Bank\2000\Final%2012%20months\Restatement\TTB%20Restatement%202000-12%20NEW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ERIKOVMY\aws\dba001\317zu\document\VVV\BS%202003\Aug%202003\Variance%20Analysis_VC_Ytd%20aug%202003_presentat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cellsamal\FD_Reporting\Sonera\Actuals\After_audit_30.09.02\502Kcell_actual_11200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as\My%20Documents\AA\Data\CAAEF\2001\FSL%20KZT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KADIRSIZOVARA\aws\Documents%20and%20Settings\DemidovN\My%20Documents\For%20Information%20only%20-%20Clients\Kazakhoil\KAZAKHOIL%202000\2.%20Kazakhoil%20Head%20Office\Audit%20Team\New%20UMG%20%202000%20-%20Nigara\5.%20Uzenmunaigas\Working%20Sections\Cost%20of%20Production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50%20Production%20Cost%20-%20Final%20Analytical%20Review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pbc\OTCHET1999\april-june99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Anuar.Badritdinov\My%20Documents\Engagements\Nursat%202009\Nursat%206%20m%202009\Kazakhtelecom%20forms\&#1060;&#1086;&#1088;&#1084;&#1099;0906&#1085;&#1091;&#1088;&#1089;&#1072;&#109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ukorkmaz\My%20Documents\Budget\2005\Bdz\802%20-%20BDZ%20FB%202005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yerlan.k.aubakirov\My%20Documents\Projects\Nursat\PBC\&#1060;&#1086;&#1088;&#1084;&#1099;0812&#1085;&#1091;&#1088;&#1089;&#1072;&#1090;%20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317zu\document\VVV\EBRDIFC\Qtr4%202001\IK2001-for%20update_internal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Engagements\KarazhanBasMunay\KaraZhanbasMunay_semiannual_2002\Documents\TRIAL%20BAL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B-PL\NBPL\_FES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GBA\aws\Documents%20and%20Settings\All%20Users\Documents\aws\Engagements\Real%20Estate%20Commerce%20-%20Turan%20Alem%20Bank\IFRS%20audit%202004\Documents\O.%20Taxes%20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Engagements\Accept-Terminal\Accept-Terminal_Audit%20IFRS%202001\Documents\K.Fixed%20Assets-01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2%20KAS%20Illustrative%20Financial%20Statements%202002%20-%20Excel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AU\aws\Documents%20and%20Settings\bsalimgereyev\Desktop\AO%20ZIKSTO\5747%20Impairment%20of%20FA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1%20Property%20Testing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GBA\aws\Documents%20and%20Settings\mraikhman\My%20Documents\BS\OTHER\Pack\Workpapers\06%20Fixed%20Assets\5651%20Property%20Testing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BA\aws\Documents%20and%20Settings\Baurzhan.Salimgereev\Desktop\BTA%20RE\PBC-4%20(10-12-04\O.Taxes-03%20v.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AU\aws\Documents%20and%20Settings\Baurzhan.Salimgereev\My%20Documents\Testing%20Ziksto\5645%20Impairment%20t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EYeguy\LOCALS~1\Temp\PBC-Final%20Kmod8-December-2001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Documents%20and%20Settings\Baurzhan.Salimgereev\My%20Documents\Testing%20Ziksto\5640%20FA%20Rollforward%20Schedule%202003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1%20Inventory%20Dank%20-%20substantive%20testing%202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6%20COP%20Dank%209m%202006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XCEL\AMRO1\ACCOUNTS\Fletcher%20Building\Work\2008-2009\fle30092008_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XCEL\AMRO3\a-CLIENTS\Crate%20&amp;%20Stein%20BV\Work\2009\Crate%20&amp;%20Stein%20BV%202009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Symbat.Ibrayemova\My%20Documents\Nursat\to%20be%20then%20deleted\A4.TS_TTG_YE'10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ODI\aws\users\demeshko\Reporting'99\01-January\FP\CISFP200199Full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OMAROVAA\aws\Documents%20and%20Settings\kimye\My%20Documents\Client\Kazpost\2002\HO_consolidated\PBC_HO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kalymkulov\My%20Documents\Audit\Charaltyn\othera\&#1041;&#1102;&#1076;&#1078;&#1077;&#1090;%202005%20&#1052;&#1080;&#1079;&#1077;&#1082;03122004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60;&#1080;&#1085;%20&#1072;&#1085;&#1072;&#1083;&#1080;&#1079;\&#1041;&#1102;&#1076;&#1078;&#1077;&#1090;%20&#1080;%20&#1040;&#1085;&#1072;&#1083;&#1080;&#1079;%202006\&#1041;&#1070;&#1044;&#1046;&#1045;&#1058;%202005%202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&#1056;&#1072;&#1073;&#1086;&#1095;&#1080;&#1081;%20&#1089;&#1090;&#1086;&#1083;\&#1041;&#1048;&#1056;&#1046;&#1040;\Gzb_1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\C\&#1052;&#1086;&#1080;%20&#1076;&#1086;&#1082;&#1091;&#1084;&#1077;&#1085;&#1090;&#1099;\&#1056;&#1072;&#1089;&#1093;&#1086;&#1076;&#1085;&#1072;&#1103;%20&#1095;&#1072;&#1089;&#1090;&#1100;%20&#1087;&#1086;%20&#1073;&#1091;&#1088;&#1077;&#1085;&#1080;&#1102;%202005&#1075;.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bmen\WINDOWS\TEMP\notesD30550\EP%209%20months\&#1045;&#1055;_&#1052;&#1056;&#1050;3Q2004_&#1059;&#1056;&#1040;&#1051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Projects\T%20K%20I\&#1088;&#1072;&#1089;&#1095;&#1077;&#1090;%20634.1\&#1058;&#1072;&#1083;&#1075;&#1072;&#1090;\&#1056;&#1072;&#1089;&#1095;&#1077;&#1090;&#1085;&#1099;&#1077;%20&#1074;&#1077;&#1076;&#1086;&#1084;&#1086;&#1089;&#1090;&#1080;\&#1088;&#1072;&#1089;&#1095;&#1077;&#1090;%20&#1079;&#1072;&#1088;&#1087;&#1083;&#1072;&#1090;&#1099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Documents%20and%20Settings\t.kulmanova\Local%20Settings\Temporary%20Internet%20Files\OLK131\&#1076;&#1077;&#1073;&#1080;&#1090;%20&#1085;&#1072;%2031%2006%2005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"/>
      <sheetName val="IPR_VOG"/>
      <sheetName val="Диаграмма1"/>
      <sheetName val="VOG RUS"/>
      <sheetName val="F-1"/>
      <sheetName val="F-2"/>
      <sheetName val="F-3"/>
      <sheetName val="F-4"/>
      <sheetName val="F-5"/>
      <sheetName val="F-10"/>
      <sheetName val="F-11"/>
      <sheetName val="F-20"/>
      <sheetName val="F-21"/>
      <sheetName val="F-25"/>
      <sheetName val="F-26"/>
      <sheetName val="F-27"/>
      <sheetName val="G-2"/>
      <sheetName val="G-5"/>
      <sheetName val="G-7"/>
      <sheetName val="Ural med"/>
      <sheetName val="Profit &amp; Loss Total"/>
      <sheetName val="JUly97"/>
      <sheetName val="SAL-1001ok"/>
      <sheetName val="факт 2005 г."/>
      <sheetName val="Consolidated COOP KMG EP U.A."/>
      <sheetName val="PKI FV"/>
      <sheetName val="Параметры"/>
      <sheetName val="master data"/>
      <sheetName val="шапка"/>
      <sheetName val="список"/>
      <sheetName val="Sheet1"/>
      <sheetName val="группа"/>
      <sheetName val="Balance Sh_12_10"/>
    </sheetNames>
    <sheetDataSet>
      <sheetData sheetId="0" refreshError="1"/>
      <sheetData sheetId="1" refreshError="1">
        <row r="2">
          <cell r="P2" t="str">
            <v>/FRMENU~</v>
          </cell>
        </row>
        <row r="4">
          <cell r="P4" t="str">
            <v>{GOTO}A41~</v>
          </cell>
        </row>
        <row r="6">
          <cell r="P6" t="str">
            <v>/PPR{BS}A1..I20~AGPQ~</v>
          </cell>
        </row>
        <row r="8">
          <cell r="B8">
            <v>700</v>
          </cell>
          <cell r="D8" t="str">
            <v>0</v>
          </cell>
          <cell r="T8">
            <v>0</v>
          </cell>
          <cell r="U8">
            <v>700</v>
          </cell>
        </row>
        <row r="9">
          <cell r="B9">
            <v>550</v>
          </cell>
          <cell r="D9">
            <v>1041.6666666666667</v>
          </cell>
          <cell r="T9">
            <v>1041.6666666666667</v>
          </cell>
          <cell r="U9">
            <v>550</v>
          </cell>
        </row>
        <row r="10">
          <cell r="B10">
            <v>495</v>
          </cell>
          <cell r="D10">
            <v>1406.6358024691358</v>
          </cell>
          <cell r="T10">
            <v>1406.6358024691358</v>
          </cell>
          <cell r="U10">
            <v>495</v>
          </cell>
        </row>
        <row r="11">
          <cell r="B11">
            <v>440</v>
          </cell>
          <cell r="D11">
            <v>1737.6543209876543</v>
          </cell>
          <cell r="T11">
            <v>1737.6543209876543</v>
          </cell>
          <cell r="U11">
            <v>440</v>
          </cell>
        </row>
        <row r="12">
          <cell r="B12">
            <v>385</v>
          </cell>
          <cell r="D12">
            <v>2034.7222222222226</v>
          </cell>
          <cell r="T12">
            <v>2034.7222222222226</v>
          </cell>
          <cell r="U12">
            <v>385</v>
          </cell>
        </row>
        <row r="13">
          <cell r="B13">
            <v>330</v>
          </cell>
          <cell r="D13">
            <v>2297.8395061728397</v>
          </cell>
          <cell r="T13">
            <v>2297.8395061728397</v>
          </cell>
          <cell r="U13">
            <v>330</v>
          </cell>
        </row>
        <row r="14">
          <cell r="B14">
            <v>275</v>
          </cell>
          <cell r="D14">
            <v>2527.0061728395067</v>
          </cell>
          <cell r="T14">
            <v>2527.0061728395067</v>
          </cell>
          <cell r="U14">
            <v>275</v>
          </cell>
        </row>
        <row r="15">
          <cell r="B15">
            <v>220</v>
          </cell>
          <cell r="D15">
            <v>2722.2222222222226</v>
          </cell>
          <cell r="T15">
            <v>2722.2222222222226</v>
          </cell>
          <cell r="U15">
            <v>220</v>
          </cell>
        </row>
        <row r="16">
          <cell r="B16">
            <v>165</v>
          </cell>
          <cell r="D16">
            <v>2883.4876543209884</v>
          </cell>
          <cell r="T16">
            <v>2883.4876543209884</v>
          </cell>
          <cell r="U16">
            <v>165</v>
          </cell>
        </row>
        <row r="17">
          <cell r="B17">
            <v>110</v>
          </cell>
          <cell r="D17">
            <v>3010.8024691358028</v>
          </cell>
          <cell r="T17">
            <v>3010.8024691358028</v>
          </cell>
          <cell r="U17">
            <v>110</v>
          </cell>
        </row>
        <row r="18">
          <cell r="B18">
            <v>55</v>
          </cell>
          <cell r="D18">
            <v>3104.166666666667</v>
          </cell>
          <cell r="T18">
            <v>3104.166666666667</v>
          </cell>
          <cell r="U18">
            <v>55</v>
          </cell>
          <cell r="V18" t="str">
            <v>NO SKIN</v>
          </cell>
        </row>
        <row r="19">
          <cell r="B19">
            <v>0</v>
          </cell>
          <cell r="D19">
            <v>3163.5802469135806</v>
          </cell>
          <cell r="T19">
            <v>3163.5802469135806</v>
          </cell>
          <cell r="U19">
            <v>0</v>
          </cell>
        </row>
        <row r="21">
          <cell r="T21">
            <v>0</v>
          </cell>
          <cell r="V21">
            <v>700</v>
          </cell>
        </row>
        <row r="22">
          <cell r="T22">
            <v>1041.6666666666667</v>
          </cell>
          <cell r="V22">
            <v>550</v>
          </cell>
        </row>
        <row r="23">
          <cell r="T23">
            <v>1406.6358024691358</v>
          </cell>
          <cell r="V23">
            <v>495</v>
          </cell>
        </row>
        <row r="24">
          <cell r="T24">
            <v>1737.6543209876543</v>
          </cell>
          <cell r="V24">
            <v>440</v>
          </cell>
        </row>
        <row r="25">
          <cell r="T25">
            <v>2034.7222222222226</v>
          </cell>
          <cell r="V25">
            <v>385</v>
          </cell>
        </row>
        <row r="26">
          <cell r="T26">
            <v>2297.8395061728397</v>
          </cell>
          <cell r="V26">
            <v>330</v>
          </cell>
        </row>
        <row r="27">
          <cell r="T27">
            <v>2527.0061728395067</v>
          </cell>
          <cell r="V27">
            <v>275</v>
          </cell>
        </row>
        <row r="28">
          <cell r="T28">
            <v>2722.2222222222226</v>
          </cell>
          <cell r="V28">
            <v>220</v>
          </cell>
        </row>
        <row r="29">
          <cell r="T29">
            <v>2883.4876543209884</v>
          </cell>
          <cell r="V29">
            <v>165</v>
          </cell>
        </row>
        <row r="30">
          <cell r="T30">
            <v>3010.8024691358028</v>
          </cell>
          <cell r="V30">
            <v>110</v>
          </cell>
        </row>
        <row r="31">
          <cell r="T31">
            <v>3104.166666666667</v>
          </cell>
          <cell r="V31">
            <v>55</v>
          </cell>
          <cell r="W31" t="str">
            <v>W/SKIN</v>
          </cell>
        </row>
        <row r="32">
          <cell r="T32">
            <v>3163.5802469135806</v>
          </cell>
          <cell r="V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PRODUCTION"/>
      <sheetName val="KONSOLID"/>
      <sheetName val="IPR_VOG"/>
      <sheetName val="Loans out"/>
      <sheetName val="L&amp;E"/>
      <sheetName val="Incometl"/>
      <sheetName val="Nvar"/>
      <sheetName val="группа"/>
      <sheetName val="FX rates"/>
      <sheetName val="COST_OF_PRODUCTION"/>
      <sheetName val="01.10"/>
      <sheetName val="02.10"/>
      <sheetName val="03.10"/>
      <sheetName val="04.10"/>
      <sheetName val="05.10"/>
      <sheetName val="06.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1"/>
      <sheetName val="U-2 (2)"/>
      <sheetName val="U-2"/>
      <sheetName val="факт 2005 г."/>
      <sheetName val="OTHER WP"/>
      <sheetName val="Форма2"/>
      <sheetName val="Income tax summary"/>
      <sheetName val="д.7.001"/>
      <sheetName val="Добыча нефти4"/>
      <sheetName val="поставка сравн13"/>
      <sheetName val="3310"/>
      <sheetName val="группа"/>
      <sheetName val="Добычанефти4"/>
      <sheetName val="поставкасравн13"/>
      <sheetName val="из сем"/>
      <sheetName val="ГК"/>
      <sheetName val="Пр3"/>
      <sheetName val="Курс"/>
      <sheetName val="I. Прогноз доходов"/>
      <sheetName val="#REF"/>
      <sheetName val="#ССЫЛКА"/>
      <sheetName val="2011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Assumptions"/>
      <sheetName val="экс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 0012"/>
      <sheetName val="МО 0001"/>
      <sheetName val="МО 0002"/>
      <sheetName val="МО 0003"/>
      <sheetName val="МО 0004"/>
      <sheetName val="Сводный январь 2000"/>
      <sheetName val="МО 0005"/>
      <sheetName val="МО 0006"/>
      <sheetName val="МО 0007"/>
      <sheetName val="МО 0008"/>
      <sheetName val="МО 0009"/>
      <sheetName val="МО 0010"/>
      <sheetName val="МО 0011"/>
      <sheetName val="Сводный март 2000"/>
      <sheetName val="МО 0013"/>
      <sheetName val="МО 0014"/>
      <sheetName val="МО 0015"/>
      <sheetName val="МО 0016"/>
      <sheetName val="класс"/>
      <sheetName val="Sheet1"/>
      <sheetName val="  2.3.2"/>
      <sheetName val="мат расходы"/>
      <sheetName val="д.7.001"/>
      <sheetName val="L202 - КПСБ"/>
      <sheetName val="IPR_VOG"/>
      <sheetName val="группа"/>
      <sheetName val="Дт-Кт"/>
      <sheetName val="UNITPRICES"/>
      <sheetName val="факт 2005 г."/>
      <sheetName val="Cash Flow - 2004 Workings"/>
      <sheetName val="Счет-ф"/>
      <sheetName val="US Dollar 2003"/>
      <sheetName val="SDR 2003"/>
      <sheetName val="FES"/>
      <sheetName val="Константы"/>
      <sheetName val="Cashflow Current"/>
      <sheetName val="Key Business Indicators"/>
      <sheetName val="Profit &amp; Loss Accou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МО 0012"/>
      <sheetName val="Cost 99v98"/>
      <sheetName val="ЯНВАРЬ"/>
      <sheetName val="Ввод"/>
      <sheetName val="12 из 57 АЗС"/>
      <sheetName val="класс"/>
      <sheetName val="справка"/>
      <sheetName val="СПгнг"/>
      <sheetName val="Дт-Кт"/>
      <sheetName val="ведомость"/>
      <sheetName val="Sheet1"/>
      <sheetName val="НДПИ"/>
      <sheetName val="  2.3.2"/>
      <sheetName val="Счет-ф"/>
      <sheetName val="ДДСАБ"/>
      <sheetName val="ДДСККБ"/>
      <sheetName val="FES"/>
      <sheetName val="Лист1"/>
      <sheetName val="База"/>
      <sheetName val="GAAP TB 31.12.01  detail p&amp;l"/>
      <sheetName val="общ.фонд  "/>
      <sheetName val="объем работ"/>
      <sheetName val="УРНОиТК,УПТОК"/>
      <sheetName val="ОТиТБ"/>
      <sheetName val="Лист3"/>
      <sheetName val="SMSTemp"/>
      <sheetName val="нояб 08"/>
      <sheetName val="опер.1.1.-Сырье имат."/>
      <sheetName val="опер.1.6. Топливо и ГСМ"/>
      <sheetName val="опер1.7.-Энергия"/>
      <sheetName val="опер.2.2.3.-Рем.зд. и сооруж."/>
      <sheetName val="опер.2.2.5.-Рем.нефт.обор."/>
      <sheetName val="опер.2.4.4.-Трансп.расх."/>
      <sheetName val="опер.2.4.4.2.-Перев.пасаж"/>
      <sheetName val="опер.2.4.4.3.-спецразр"/>
      <sheetName val="опер.2.5.1.1.-Дезинфекция"/>
      <sheetName val="опер.2.5.1.2.-Ком.усл."/>
      <sheetName val="опер.2.5.2.4.-Тех.дефект"/>
      <sheetName val="опер.2.5.2.5.-техобсл трансп"/>
      <sheetName val="опер.2.5.2.6.-Тех.обсл.оргтех."/>
      <sheetName val="опер.2.5.2.7-обслуж ав-ки"/>
      <sheetName val="опер.2.5.2.11.-Обсл.кондиц.хол."/>
      <sheetName val="опер.2.5.2.22тех осм"/>
      <sheetName val="опер.2.5.2.25.-Освид рем бал"/>
      <sheetName val="опер.2.5.3.-стандартизация"/>
      <sheetName val="опер.2.6.1.-Охрана объекта"/>
      <sheetName val="опер.2.7.-Охрана труда"/>
      <sheetName val="опер.2.10.2.-Связь"/>
      <sheetName val="опер.2.12.-Страхование"/>
      <sheetName val="опер.2.13.7.-Прочие услуги"/>
      <sheetName val="опер.2.13.8.-Стирка спецодежды"/>
      <sheetName val="опер.2.15.-Усл.по хранению"/>
      <sheetName val="опер.3.1.-Оплата труда и премии"/>
      <sheetName val="опер.3.1.5-6 Опл.труда -мат.п"/>
      <sheetName val="опер.3.2.-Отчисление"/>
      <sheetName val="опер.3.3.13.-Питание"/>
      <sheetName val="опер.3.4-Путевки"/>
      <sheetName val="опер.4-Амортизация"/>
      <sheetName val="опер.5-Расх.по налогам"/>
      <sheetName val="опер.6.2.-Командировочные"/>
      <sheetName val="Общ.и адм.затр.2.9.17.-Усл.тип."/>
      <sheetName val="3.5.1"/>
      <sheetName val="Об.и адм.6.7.7 подпис.на газеты"/>
      <sheetName val="из сем"/>
      <sheetName val="HKM RTC Crude costs"/>
      <sheetName val="Форма2"/>
      <sheetName val="Форма1"/>
      <sheetName val="Март"/>
      <sheetName val="Сентябрь"/>
      <sheetName val="Квартал"/>
      <sheetName val="Декабрь"/>
      <sheetName val="Ноябрь"/>
      <sheetName val="2 спец затраты-себестоимость"/>
      <sheetName val="Добыча нефти4"/>
      <sheetName val="Book Adjustments"/>
      <sheetName val="нефть"/>
      <sheetName val="ппд"/>
      <sheetName val="H3.100 Rollforward"/>
      <sheetName val="Test"/>
      <sheetName val="комплекс работ калькуляции  2"/>
      <sheetName val="комплекс работ калькуляции 1"/>
      <sheetName val="Константы"/>
      <sheetName val="П"/>
      <sheetName val="Обoрот.баланс и его формы 1.01"/>
      <sheetName val="Памятка_по_заполнению"/>
      <sheetName val="МО_0012"/>
      <sheetName val="Cost_99v98"/>
      <sheetName val="12_из_57_АЗС"/>
      <sheetName val="OS01_6OZ"/>
      <sheetName val="FA movement schedule"/>
      <sheetName val="FA_summary"/>
      <sheetName val="IS"/>
      <sheetName val="ИП_ДО_БЛ "/>
      <sheetName val="% threshhold(salary)"/>
      <sheetName val="Лист2"/>
      <sheetName val="Актив(1)"/>
      <sheetName val="FS-97"/>
      <sheetName val="Месяцы"/>
    </sheetNames>
    <sheetDataSet>
      <sheetData sheetId="0">
        <row r="22">
          <cell r="C22" t="str">
            <v>ОАО"Казпочта"</v>
          </cell>
        </row>
      </sheetData>
      <sheetData sheetId="1">
        <row r="22">
          <cell r="C22" t="str">
            <v>ОАО"Казпочта"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гнг"/>
      <sheetName val="январь"/>
      <sheetName val="февраль"/>
      <sheetName val="март"/>
      <sheetName val="1-й кв"/>
      <sheetName val="апрель"/>
      <sheetName val="май"/>
      <sheetName val="июнь"/>
      <sheetName val="2-й кв"/>
      <sheetName val="июль"/>
      <sheetName val="август"/>
      <sheetName val="сентябрь"/>
      <sheetName val="октябрь"/>
      <sheetName val="НОЯБРЬ"/>
      <sheetName val="декабрь"/>
      <sheetName val="3-й кв"/>
      <sheetName val="4-кв"/>
      <sheetName val="год"/>
      <sheetName val="ОборБалФормОтч"/>
      <sheetName val="Форма2"/>
      <sheetName val="ОТиТБ"/>
      <sheetName val="жд тарифы"/>
      <sheetName val="бартер"/>
      <sheetName val="FES"/>
      <sheetName val="МО 0012"/>
      <sheetName val="Статьи"/>
      <sheetName val="ИзменяемыеДанные"/>
      <sheetName val="1 класс"/>
      <sheetName val="2 класс"/>
      <sheetName val="3 класс"/>
      <sheetName val="4 класс"/>
      <sheetName val="5 класс"/>
      <sheetName val="д.7.001"/>
      <sheetName val="t0_name"/>
      <sheetName val="поставка сравн13"/>
      <sheetName val="класс"/>
      <sheetName val="ведомость"/>
      <sheetName val="SMSTemp"/>
      <sheetName val="Пром1"/>
      <sheetName val="s"/>
      <sheetName val="Лист1"/>
      <sheetName val="Hidden"/>
      <sheetName val="Об-я св-а"/>
      <sheetName val="#ССЫЛКА"/>
      <sheetName val="ДДСАБ"/>
      <sheetName val="ДДСККБ"/>
      <sheetName val="TS"/>
      <sheetName val="Cost 99v98"/>
      <sheetName val="из сем"/>
      <sheetName val="I. Прогноз доходов"/>
      <sheetName val="СписокТЭП"/>
      <sheetName val="рев дф (1.08.) (3)"/>
      <sheetName val="Лв 1715 (сб)"/>
      <sheetName val="Intercompany transactions"/>
      <sheetName val="1-й_кв"/>
      <sheetName val="2-й_кв"/>
      <sheetName val="3-й_кв"/>
      <sheetName val="жд_тарифы"/>
      <sheetName val="МО_0012"/>
      <sheetName val="д_7_001"/>
      <sheetName val="1_класс"/>
      <sheetName val="2_класс"/>
      <sheetName val="3_класс"/>
      <sheetName val="4_класс"/>
      <sheetName val="5_класс"/>
      <sheetName val="F100-Trial BS"/>
      <sheetName val="2003 (215862 тн)"/>
      <sheetName val="UPDATE"/>
      <sheetName val="KAPAK"/>
      <sheetName val="YÖNETİCİ ÖZETİ"/>
      <sheetName val="YÖN ÖZET DATA"/>
      <sheetName val="yk2A-GEL.TAB."/>
      <sheetName val="AYLIK"/>
      <sheetName val="KUMULATIF"/>
      <sheetName val="YARATILAN FON"/>
      <sheetName val="SATIŞ VERGİ İSK"/>
      <sheetName val="SATIŞ LİTRE"/>
      <sheetName val="KONSOLIDE"/>
      <sheetName val="AEFES"/>
      <sheetName val="EFPA"/>
      <sheetName val="TARBES"/>
      <sheetName val="DEĞERLEME"/>
      <sheetName val="IHRACAT"/>
      <sheetName val="AMORT K.TAZM"/>
      <sheetName val="DİĞER GEL.GİD."/>
      <sheetName val="GRUPİÇİ FAİZ GİD."/>
      <sheetName val="KREDİ FAİZ-REEL FAİZ"/>
      <sheetName val="GRUPİÇİ KİRA GEL."/>
      <sheetName val="TL GELIR TAB"/>
      <sheetName val="TL F.Y. DATA"/>
      <sheetName val="TL G.Y. DATA"/>
      <sheetName val="TL B.Y. DATA"/>
      <sheetName val="G.Y. AYLIK"/>
      <sheetName val="G.Y. KÜM"/>
      <sheetName val="B.Y. AYLIK"/>
      <sheetName val="B.Y. KÜM"/>
      <sheetName val="R.B.Y. AYLIK"/>
      <sheetName val="R.B.Y. KÜ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Лист3"/>
      <sheetName val="Расчет2000Прямой"/>
      <sheetName val="топливо"/>
      <sheetName val="Потребители"/>
      <sheetName val="Форма2"/>
      <sheetName val="Осн"/>
      <sheetName val="0. Данные"/>
      <sheetName val="План закупок"/>
      <sheetName val="Командировочные расходы"/>
      <sheetName val="Ввод"/>
      <sheetName val="  2.3.2"/>
      <sheetName val="ОборБалФормОтч"/>
      <sheetName val="12 из 57 АЗС"/>
      <sheetName val="МО 0012"/>
      <sheetName val="из сем"/>
      <sheetName val="цены"/>
      <sheetName val="Свод"/>
      <sheetName val="аренда цс"/>
      <sheetName val="точн2"/>
      <sheetName val="MS"/>
      <sheetName val="Лист1"/>
      <sheetName val="пр 6 дох"/>
      <sheetName val="KTG_m"/>
      <sheetName val="СПгнг"/>
      <sheetName val="name"/>
      <sheetName val="мат расходы"/>
      <sheetName val="6 NK"/>
      <sheetName val="Налоги на транспорт"/>
      <sheetName val="справка"/>
      <sheetName val="Sheet1"/>
      <sheetName val="ОХР"/>
      <sheetName val="#ССЫЛКА"/>
      <sheetName val="Info"/>
      <sheetName val="Форма1"/>
      <sheetName val="UNITPRICES"/>
      <sheetName val="Январь"/>
      <sheetName val="Счет-ф"/>
      <sheetName val="Sheet3"/>
      <sheetName val="Sheet4"/>
      <sheetName val="Исход"/>
      <sheetName val="янв"/>
      <sheetName val="Сдача "/>
      <sheetName val="всп"/>
      <sheetName val="ДБСП_02_ 2002"/>
      <sheetName val="свод2010г по гр."/>
      <sheetName val="Статьи затрат"/>
      <sheetName val="Бюдж-тенге"/>
      <sheetName val="14.1.2.2.(Услуги связи)"/>
      <sheetName val="Ф3"/>
      <sheetName val="НДС"/>
      <sheetName val="3.ФОТ"/>
      <sheetName val="Income $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по 2007 году план на 2008 год"/>
      <sheetName val="Movements"/>
      <sheetName val="Изменяемые данные"/>
      <sheetName val="Financial ratios А3"/>
      <sheetName val="группа"/>
      <sheetName val="Пр2"/>
      <sheetName val="факт 2005 г."/>
      <sheetName val="balans 3"/>
      <sheetName val="З"/>
      <sheetName val="1.411.1"/>
      <sheetName val="ОТиТБ"/>
      <sheetName val="Ден потоки"/>
      <sheetName val="00"/>
      <sheetName val="расчет прибыли"/>
      <sheetName val="амортиз_ввод"/>
      <sheetName val="ГПЗ_ПОСД_Способ закупок"/>
      <sheetName val="ремонт 25"/>
      <sheetName val="план07"/>
      <sheetName val="Haul cons"/>
      <sheetName val="Распределение прибыли"/>
      <sheetName val="2008 ГСМ"/>
      <sheetName val="Плата за загрязнение "/>
      <sheetName val="Типограф"/>
      <sheetName val="Запрос"/>
      <sheetName val="month"/>
      <sheetName val="Лист2"/>
      <sheetName val="2а (4)"/>
      <sheetName val="2в"/>
      <sheetName val="общ-нефт"/>
      <sheetName val="выданы таб № (от 25.01.12 ОК)"/>
      <sheetName val="F1002"/>
      <sheetName val="НДПИ"/>
      <sheetName val="персонала"/>
      <sheetName val="расчет ГСМ НА 2013Г"/>
      <sheetName val="XLR_NoRangeSheet"/>
      <sheetName val="канат.прод."/>
      <sheetName val="Преискурант"/>
      <sheetName val="Страхование ГПО охр.2"/>
      <sheetName val="исп.см."/>
      <sheetName val="Comp06"/>
      <sheetName val="предприятия"/>
      <sheetName val="PP&amp;E mvt for 2003"/>
      <sheetName val="оборудование"/>
      <sheetName val="SUN TB"/>
      <sheetName val="ЦентрЗатр"/>
      <sheetName val="ЕдИзм"/>
      <sheetName val="Предпр"/>
      <sheetName val="Добычанефти4"/>
      <sheetName val="поставкасравн13"/>
      <sheetName val="7.1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аренда"/>
      <sheetName val="Справочник"/>
      <sheetName val="Баланс"/>
      <sheetName val="Лист1 (3)"/>
      <sheetName val="на 31.12.07 (4)"/>
      <sheetName val="CIP Dec 2006"/>
      <sheetName val="КлассификаторЗнач"/>
      <sheetName val="Assumptions"/>
      <sheetName val="эксп"/>
      <sheetName val="СписокТЭП"/>
      <sheetName val="s"/>
      <sheetName val="C-Total Market"/>
      <sheetName val="I-Demand Drivers"/>
      <sheetName val="ECM_PP"/>
      <sheetName val="ведомость"/>
      <sheetName val="2.2 ОтклОТМ"/>
      <sheetName val="1.3.2 ОТМ"/>
      <sheetName val="Курсы"/>
      <sheetName val="26.04.2013 (2)"/>
      <sheetName val="NPV"/>
      <sheetName val="класс"/>
      <sheetName val="апрель"/>
      <sheetName val="май"/>
      <sheetName val="март"/>
      <sheetName val="фев"/>
      <sheetName val="муз колледж"/>
      <sheetName val="линии"/>
      <sheetName val="счетчики"/>
      <sheetName val="СВОД Логистика"/>
      <sheetName val="Список"/>
      <sheetName val="Treatment Summary"/>
      <sheetName val="ДД"/>
      <sheetName val="канц"/>
      <sheetName val="1610"/>
      <sheetName val="1210"/>
      <sheetName val="TB"/>
      <sheetName val="PR CN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Изменяемые_данные"/>
      <sheetName val="Financial_ratios_А3"/>
      <sheetName val="факт_2005_г_"/>
      <sheetName val="balans_3"/>
      <sheetName val="1_411_1"/>
      <sheetName val="Ден_потоки"/>
      <sheetName val="Haul_cons"/>
      <sheetName val="Распределение_прибыли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ремонт_25"/>
      <sheetName val="PR_CN"/>
      <sheetName val="Treatment_Summary"/>
      <sheetName val="СВОД_Логистика"/>
      <sheetName val="потр"/>
      <sheetName val="СН"/>
      <sheetName val="Кабельная продукция"/>
      <sheetName val="Ком плат"/>
      <sheetName val="Списки"/>
      <sheetName val="УО"/>
      <sheetName val="_ 2_3_2"/>
      <sheetName val="H3.100 Rollforward"/>
      <sheetName val="PKF-2005"/>
      <sheetName val="GAAP TB 31.12.01  detail p&amp;l"/>
      <sheetName val="Sheet2"/>
      <sheetName val="РСза 6-м 2012"/>
      <sheetName val="июнь"/>
      <sheetName val="Пр3"/>
      <sheetName val="опотиз"/>
      <sheetName val="4.Налоги"/>
      <sheetName val="Логистика"/>
      <sheetName val="Транспорт"/>
      <sheetName val="Depr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t0_name"/>
      <sheetName val="SAD Schedule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Control"/>
      <sheetName val="VLOOKUP"/>
      <sheetName val="INPUTMASTER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План_закупок2"/>
      <sheetName val="__2_3_23"/>
      <sheetName val="Командировочные_расходы2"/>
      <sheetName val="12_из_57_АЗС2"/>
      <sheetName val="МО_00122"/>
      <sheetName val="из_сем4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ДБСП_02__20022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рев на 09.06."/>
      <sheetName val="83"/>
      <sheetName val="1 вариант  2009 "/>
      <sheetName val="База"/>
      <sheetName val="XREF"/>
      <sheetName val="Текущие цены"/>
      <sheetName val="рабочий"/>
      <sheetName val="окраска"/>
      <sheetName val="ФС-75"/>
      <sheetName val="ФСМн "/>
      <sheetName val="ФХ "/>
      <sheetName val="ФХС-40 "/>
      <sheetName val="ФХС-48 "/>
      <sheetName val="summary"/>
      <sheetName val="Инвест"/>
      <sheetName val="свод2010г_по_гр_2"/>
      <sheetName val="Статьи_затрат2"/>
      <sheetName val="14_1_2_2_(Услуги_связи)2"/>
      <sheetName val="3_ФОТ2"/>
      <sheetName val="Income_$2"/>
      <sheetName val="выданы_таб_№_(от_25_01_12_ОК)2"/>
      <sheetName val="2а_(4)2"/>
      <sheetName val="канат_прод_2"/>
      <sheetName val="по_2007_году_план_на_2008_год2"/>
      <sheetName val="расчет_ГСМ_НА_2013Г2"/>
      <sheetName val="Страхование_ГПО_охр_22"/>
      <sheetName val="исп_см_2"/>
      <sheetName val="Изменяемые_данные2"/>
      <sheetName val="Financial_ratios_А32"/>
      <sheetName val="факт_2005_г_2"/>
      <sheetName val="balans_32"/>
      <sheetName val="1_411_12"/>
      <sheetName val="Ден_потоки2"/>
      <sheetName val="Haul_cons2"/>
      <sheetName val="Распределение_прибыли2"/>
      <sheetName val="PP&amp;E_mvt_for_20032"/>
      <sheetName val="SUN_TB2"/>
      <sheetName val="7_12"/>
      <sheetName val="Лист1_(3)2"/>
      <sheetName val="на_31_12_07_(4)2"/>
      <sheetName val="CIP_Dec_20062"/>
      <sheetName val="C-Total_Market2"/>
      <sheetName val="I-Demand_Drivers2"/>
      <sheetName val="2_2_ОтклОТМ2"/>
      <sheetName val="1_3_2_ОТМ2"/>
      <sheetName val="д_7_0012"/>
      <sheetName val="3БК_Инвестиции2"/>
      <sheetName val="2008_ГСМ2"/>
      <sheetName val="Плата_за_загрязнение_2"/>
      <sheetName val="26_04_2013_(2)2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Отд.расх"/>
      <sheetName val="стр.145 рос. исп"/>
      <sheetName val="7НК"/>
      <sheetName val="Макро"/>
      <sheetName val="Б.мчас (П)"/>
      <sheetName val="list"/>
      <sheetName val="стр_145_рос__исп"/>
      <sheetName val="SAD_Schedule"/>
      <sheetName val="расчет_прибыли"/>
      <sheetName val="ГПЗ_ПОСД_Способ_закупок"/>
      <sheetName val="ДС_МЗК"/>
      <sheetName val="Отд_рас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G1" t="str">
            <v/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>
        <row r="1">
          <cell r="G1" t="str">
            <v/>
          </cell>
        </row>
      </sheetData>
      <sheetData sheetId="196">
        <row r="1">
          <cell r="G1" t="str">
            <v xml:space="preserve"> </v>
          </cell>
        </row>
      </sheetData>
      <sheetData sheetId="197" refreshError="1"/>
      <sheetData sheetId="198">
        <row r="1">
          <cell r="G1" t="str">
            <v/>
          </cell>
        </row>
      </sheetData>
      <sheetData sheetId="199">
        <row r="1">
          <cell r="G1" t="str">
            <v/>
          </cell>
        </row>
      </sheetData>
      <sheetData sheetId="200">
        <row r="1">
          <cell r="G1" t="str">
            <v/>
          </cell>
        </row>
      </sheetData>
      <sheetData sheetId="201">
        <row r="1">
          <cell r="G1" t="str">
            <v/>
          </cell>
        </row>
      </sheetData>
      <sheetData sheetId="202">
        <row r="1">
          <cell r="G1" t="str">
            <v/>
          </cell>
        </row>
      </sheetData>
      <sheetData sheetId="203">
        <row r="1">
          <cell r="G1" t="str">
            <v/>
          </cell>
        </row>
      </sheetData>
      <sheetData sheetId="204">
        <row r="1">
          <cell r="G1" t="str">
            <v/>
          </cell>
        </row>
      </sheetData>
      <sheetData sheetId="205">
        <row r="1">
          <cell r="G1" t="str">
            <v/>
          </cell>
        </row>
      </sheetData>
      <sheetData sheetId="206">
        <row r="1">
          <cell r="G1" t="str">
            <v/>
          </cell>
        </row>
      </sheetData>
      <sheetData sheetId="207">
        <row r="1">
          <cell r="G1" t="str">
            <v/>
          </cell>
        </row>
      </sheetData>
      <sheetData sheetId="208">
        <row r="1">
          <cell r="G1" t="str">
            <v/>
          </cell>
        </row>
      </sheetData>
      <sheetData sheetId="209">
        <row r="1">
          <cell r="G1" t="str">
            <v/>
          </cell>
        </row>
      </sheetData>
      <sheetData sheetId="210">
        <row r="1">
          <cell r="G1" t="str">
            <v/>
          </cell>
        </row>
      </sheetData>
      <sheetData sheetId="211">
        <row r="1">
          <cell r="G1" t="str">
            <v/>
          </cell>
        </row>
      </sheetData>
      <sheetData sheetId="212">
        <row r="1">
          <cell r="G1" t="str">
            <v xml:space="preserve"> </v>
          </cell>
        </row>
      </sheetData>
      <sheetData sheetId="213">
        <row r="1">
          <cell r="G1" t="str">
            <v/>
          </cell>
        </row>
      </sheetData>
      <sheetData sheetId="214">
        <row r="1">
          <cell r="G1" t="str">
            <v/>
          </cell>
        </row>
      </sheetData>
      <sheetData sheetId="215">
        <row r="1">
          <cell r="G1" t="str">
            <v xml:space="preserve"> </v>
          </cell>
        </row>
      </sheetData>
      <sheetData sheetId="216">
        <row r="1">
          <cell r="G1" t="str">
            <v/>
          </cell>
        </row>
      </sheetData>
      <sheetData sheetId="217">
        <row r="1">
          <cell r="G1" t="str">
            <v xml:space="preserve"> </v>
          </cell>
        </row>
      </sheetData>
      <sheetData sheetId="218">
        <row r="1">
          <cell r="G1" t="str">
            <v/>
          </cell>
        </row>
      </sheetData>
      <sheetData sheetId="219">
        <row r="1">
          <cell r="G1" t="str">
            <v xml:space="preserve"> </v>
          </cell>
        </row>
      </sheetData>
      <sheetData sheetId="220">
        <row r="1">
          <cell r="G1" t="str">
            <v/>
          </cell>
        </row>
      </sheetData>
      <sheetData sheetId="221">
        <row r="1">
          <cell r="G1" t="str">
            <v/>
          </cell>
        </row>
      </sheetData>
      <sheetData sheetId="222">
        <row r="1">
          <cell r="G1" t="str">
            <v/>
          </cell>
        </row>
      </sheetData>
      <sheetData sheetId="223">
        <row r="1">
          <cell r="G1" t="str">
            <v/>
          </cell>
        </row>
      </sheetData>
      <sheetData sheetId="224">
        <row r="1">
          <cell r="G1" t="str">
            <v/>
          </cell>
        </row>
      </sheetData>
      <sheetData sheetId="225">
        <row r="1">
          <cell r="G1" t="str">
            <v xml:space="preserve"> </v>
          </cell>
        </row>
      </sheetData>
      <sheetData sheetId="226">
        <row r="1">
          <cell r="G1" t="str">
            <v/>
          </cell>
        </row>
      </sheetData>
      <sheetData sheetId="227">
        <row r="1">
          <cell r="G1" t="str">
            <v/>
          </cell>
        </row>
      </sheetData>
      <sheetData sheetId="228">
        <row r="1">
          <cell r="G1" t="str">
            <v xml:space="preserve"> </v>
          </cell>
        </row>
      </sheetData>
      <sheetData sheetId="229">
        <row r="1">
          <cell r="G1" t="str">
            <v/>
          </cell>
        </row>
      </sheetData>
      <sheetData sheetId="230">
        <row r="1">
          <cell r="G1" t="str">
            <v xml:space="preserve"> </v>
          </cell>
        </row>
      </sheetData>
      <sheetData sheetId="231">
        <row r="1">
          <cell r="G1" t="str">
            <v xml:space="preserve"> </v>
          </cell>
        </row>
      </sheetData>
      <sheetData sheetId="232">
        <row r="1">
          <cell r="G1" t="str">
            <v xml:space="preserve"> </v>
          </cell>
        </row>
      </sheetData>
      <sheetData sheetId="233">
        <row r="1">
          <cell r="G1" t="str">
            <v xml:space="preserve"> </v>
          </cell>
        </row>
      </sheetData>
      <sheetData sheetId="234">
        <row r="1">
          <cell r="G1" t="str">
            <v/>
          </cell>
        </row>
      </sheetData>
      <sheetData sheetId="235">
        <row r="1">
          <cell r="G1" t="str">
            <v/>
          </cell>
        </row>
      </sheetData>
      <sheetData sheetId="236">
        <row r="1">
          <cell r="G1" t="str">
            <v/>
          </cell>
        </row>
      </sheetData>
      <sheetData sheetId="237">
        <row r="1">
          <cell r="G1" t="str">
            <v/>
          </cell>
        </row>
      </sheetData>
      <sheetData sheetId="238">
        <row r="1">
          <cell r="G1" t="str">
            <v/>
          </cell>
        </row>
      </sheetData>
      <sheetData sheetId="239">
        <row r="1">
          <cell r="G1" t="str">
            <v/>
          </cell>
        </row>
      </sheetData>
      <sheetData sheetId="240">
        <row r="1">
          <cell r="G1" t="str">
            <v/>
          </cell>
        </row>
      </sheetData>
      <sheetData sheetId="241">
        <row r="1">
          <cell r="G1" t="str">
            <v/>
          </cell>
        </row>
      </sheetData>
      <sheetData sheetId="242">
        <row r="1">
          <cell r="G1" t="str">
            <v/>
          </cell>
        </row>
      </sheetData>
      <sheetData sheetId="243">
        <row r="1">
          <cell r="G1" t="str">
            <v/>
          </cell>
        </row>
      </sheetData>
      <sheetData sheetId="244">
        <row r="1">
          <cell r="G1" t="str">
            <v/>
          </cell>
        </row>
      </sheetData>
      <sheetData sheetId="245">
        <row r="1">
          <cell r="G1">
            <v>0</v>
          </cell>
        </row>
      </sheetData>
      <sheetData sheetId="246">
        <row r="1">
          <cell r="G1">
            <v>0</v>
          </cell>
        </row>
      </sheetData>
      <sheetData sheetId="247">
        <row r="1">
          <cell r="G1">
            <v>0</v>
          </cell>
        </row>
      </sheetData>
      <sheetData sheetId="248">
        <row r="1">
          <cell r="G1">
            <v>0</v>
          </cell>
        </row>
      </sheetData>
      <sheetData sheetId="249">
        <row r="1">
          <cell r="G1">
            <v>0</v>
          </cell>
        </row>
      </sheetData>
      <sheetData sheetId="250">
        <row r="1">
          <cell r="G1" t="str">
            <v/>
          </cell>
        </row>
      </sheetData>
      <sheetData sheetId="251">
        <row r="1">
          <cell r="G1" t="str">
            <v/>
          </cell>
        </row>
      </sheetData>
      <sheetData sheetId="252">
        <row r="1">
          <cell r="G1" t="str">
            <v/>
          </cell>
        </row>
      </sheetData>
      <sheetData sheetId="253">
        <row r="1">
          <cell r="G1">
            <v>0</v>
          </cell>
        </row>
      </sheetData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/>
      <sheetData sheetId="456"/>
      <sheetData sheetId="457"/>
      <sheetData sheetId="458"/>
      <sheetData sheetId="459"/>
      <sheetData sheetId="460"/>
      <sheetData sheetId="461"/>
      <sheetData sheetId="462" refreshError="1"/>
      <sheetData sheetId="463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Информация"/>
      <sheetName val="Список"/>
      <sheetName val="Доп инфо"/>
      <sheetName val="Проверка"/>
      <sheetName val="ОСВ"/>
      <sheetName val="ОВ (79)"/>
      <sheetName val="Ф1"/>
      <sheetName val="Ф2"/>
      <sheetName val="№1"/>
      <sheetName val="№2"/>
      <sheetName val="№3"/>
      <sheetName val="№4"/>
      <sheetName val="№5-16"/>
      <sheetName val="№17"/>
      <sheetName val="№18-25"/>
      <sheetName val="ОС"/>
      <sheetName val="КВ"/>
      <sheetName val="ДЗ"/>
      <sheetName val="Налоги"/>
      <sheetName val="ТМЦ"/>
      <sheetName val="Расходы"/>
      <sheetName val="Расходы_прочие"/>
      <sheetName val="Доходы"/>
      <sheetName val="Доходы-Ростелеком"/>
      <sheetName val="С3"/>
      <sheetName val="С4"/>
      <sheetName val="С5"/>
      <sheetName val="OUTPUT"/>
      <sheetName val="ОборБалФормОт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485">
          <cell r="U1485" t="str">
            <v>102к</v>
          </cell>
        </row>
        <row r="1486">
          <cell r="U1486" t="str">
            <v>102к</v>
          </cell>
        </row>
        <row r="1487">
          <cell r="U1487" t="str">
            <v>102к</v>
          </cell>
        </row>
        <row r="1488">
          <cell r="U1488" t="str">
            <v>102к</v>
          </cell>
        </row>
        <row r="1489">
          <cell r="U1489" t="str">
            <v>102к</v>
          </cell>
        </row>
        <row r="1490">
          <cell r="U1490" t="str">
            <v>102к</v>
          </cell>
        </row>
        <row r="1491">
          <cell r="U1491" t="str">
            <v>102к</v>
          </cell>
        </row>
        <row r="1492">
          <cell r="U1492" t="str">
            <v>102к</v>
          </cell>
        </row>
        <row r="1493">
          <cell r="U1493" t="str">
            <v>102к</v>
          </cell>
        </row>
        <row r="1494">
          <cell r="U1494" t="str">
            <v>102к</v>
          </cell>
        </row>
        <row r="1495">
          <cell r="U1495" t="str">
            <v>102к</v>
          </cell>
        </row>
        <row r="1496">
          <cell r="U1496" t="str">
            <v>102к</v>
          </cell>
        </row>
        <row r="1497">
          <cell r="U1497" t="str">
            <v>101к</v>
          </cell>
        </row>
        <row r="1498">
          <cell r="U1498" t="str">
            <v>101к</v>
          </cell>
        </row>
        <row r="1499">
          <cell r="U1499" t="str">
            <v>101к</v>
          </cell>
        </row>
        <row r="1500">
          <cell r="U1500" t="str">
            <v>101к</v>
          </cell>
        </row>
        <row r="1501">
          <cell r="U1501" t="str">
            <v>101к</v>
          </cell>
        </row>
        <row r="1502">
          <cell r="U1502" t="str">
            <v>101к</v>
          </cell>
        </row>
        <row r="1503">
          <cell r="U1503" t="str">
            <v>106к</v>
          </cell>
        </row>
        <row r="1504">
          <cell r="U1504" t="str">
            <v>106к</v>
          </cell>
        </row>
        <row r="1505">
          <cell r="U1505" t="str">
            <v>106к</v>
          </cell>
        </row>
        <row r="1506">
          <cell r="U1506" t="str">
            <v>106к</v>
          </cell>
        </row>
        <row r="1507">
          <cell r="U1507" t="str">
            <v>106к</v>
          </cell>
        </row>
        <row r="1508">
          <cell r="U1508" t="str">
            <v>107к</v>
          </cell>
        </row>
        <row r="1509">
          <cell r="U1509" t="str">
            <v>106к</v>
          </cell>
        </row>
        <row r="1510">
          <cell r="U1510" t="str">
            <v>106к</v>
          </cell>
        </row>
        <row r="1511">
          <cell r="U1511" t="str">
            <v>107к</v>
          </cell>
        </row>
        <row r="1512">
          <cell r="U1512" t="str">
            <v>103к</v>
          </cell>
        </row>
        <row r="1513">
          <cell r="U1513" t="str">
            <v>103к</v>
          </cell>
        </row>
        <row r="1514">
          <cell r="U1514" t="str">
            <v>103к</v>
          </cell>
        </row>
        <row r="1515">
          <cell r="U1515" t="str">
            <v>104к</v>
          </cell>
        </row>
        <row r="1516">
          <cell r="U1516" t="str">
            <v>104к</v>
          </cell>
        </row>
        <row r="1517">
          <cell r="U1517" t="str">
            <v>104к</v>
          </cell>
        </row>
        <row r="1518">
          <cell r="U1518" t="str">
            <v>105к</v>
          </cell>
        </row>
        <row r="1519">
          <cell r="U1519" t="str">
            <v>105к</v>
          </cell>
        </row>
        <row r="1521">
          <cell r="U1521" t="str">
            <v>106к</v>
          </cell>
        </row>
        <row r="1522">
          <cell r="U1522" t="str">
            <v>107к</v>
          </cell>
        </row>
        <row r="1523">
          <cell r="U1523" t="str">
            <v>107к</v>
          </cell>
        </row>
        <row r="1524">
          <cell r="U1524" t="str">
            <v>105к</v>
          </cell>
        </row>
        <row r="1525">
          <cell r="U1525" t="str">
            <v>109к</v>
          </cell>
        </row>
        <row r="1526">
          <cell r="U1526" t="str">
            <v>108к</v>
          </cell>
        </row>
        <row r="1527">
          <cell r="U1527" t="str">
            <v>108к</v>
          </cell>
        </row>
        <row r="1528">
          <cell r="U1528" t="str">
            <v>108к</v>
          </cell>
        </row>
        <row r="1529">
          <cell r="U1529" t="str">
            <v>108к</v>
          </cell>
        </row>
        <row r="1530">
          <cell r="U1530" t="str">
            <v>108к</v>
          </cell>
        </row>
        <row r="1531">
          <cell r="U1531" t="str">
            <v>108к</v>
          </cell>
        </row>
        <row r="1532">
          <cell r="U1532" t="str">
            <v>108к</v>
          </cell>
        </row>
        <row r="1533">
          <cell r="U1533" t="str">
            <v>108к</v>
          </cell>
        </row>
        <row r="1534">
          <cell r="U1534" t="str">
            <v>108к</v>
          </cell>
        </row>
        <row r="1535">
          <cell r="U1535" t="str">
            <v>108к</v>
          </cell>
        </row>
        <row r="1536">
          <cell r="U1536" t="str">
            <v>108к</v>
          </cell>
        </row>
        <row r="1537">
          <cell r="U1537" t="str">
            <v>108к</v>
          </cell>
        </row>
        <row r="1538">
          <cell r="U1538" t="str">
            <v>108к</v>
          </cell>
        </row>
        <row r="1539">
          <cell r="U1539" t="str">
            <v>108к</v>
          </cell>
        </row>
        <row r="1540">
          <cell r="U1540" t="str">
            <v>108к</v>
          </cell>
        </row>
        <row r="1541">
          <cell r="U1541" t="str">
            <v>108к</v>
          </cell>
        </row>
        <row r="1542">
          <cell r="U1542" t="str">
            <v>108к</v>
          </cell>
        </row>
        <row r="1543">
          <cell r="U1543" t="str">
            <v>108к</v>
          </cell>
        </row>
        <row r="1544">
          <cell r="U1544" t="str">
            <v>108к</v>
          </cell>
        </row>
        <row r="1545">
          <cell r="U1545" t="str">
            <v>108к</v>
          </cell>
        </row>
        <row r="1546">
          <cell r="U1546" t="str">
            <v>108к</v>
          </cell>
        </row>
        <row r="1547">
          <cell r="U1547" t="str">
            <v>108к</v>
          </cell>
        </row>
        <row r="1548">
          <cell r="U1548" t="str">
            <v>109к</v>
          </cell>
        </row>
        <row r="1589">
          <cell r="U1589" t="str">
            <v>110к</v>
          </cell>
        </row>
        <row r="1590">
          <cell r="U1590" t="str">
            <v>110к</v>
          </cell>
        </row>
        <row r="1591">
          <cell r="U1591" t="str">
            <v>110к</v>
          </cell>
        </row>
        <row r="1592">
          <cell r="U1592" t="str">
            <v>110к</v>
          </cell>
        </row>
        <row r="1593">
          <cell r="U1593" t="str">
            <v>110к</v>
          </cell>
        </row>
        <row r="1594">
          <cell r="U1594" t="str">
            <v>110к</v>
          </cell>
        </row>
        <row r="1595">
          <cell r="U1595" t="str">
            <v>110к</v>
          </cell>
        </row>
        <row r="1596">
          <cell r="U1596" t="str">
            <v>110к</v>
          </cell>
        </row>
        <row r="1597">
          <cell r="U1597" t="str">
            <v>110к</v>
          </cell>
        </row>
        <row r="1598">
          <cell r="U1598" t="str">
            <v>110к</v>
          </cell>
        </row>
        <row r="1599">
          <cell r="U1599" t="str">
            <v>110к</v>
          </cell>
        </row>
        <row r="1600">
          <cell r="U1600" t="str">
            <v>110к</v>
          </cell>
        </row>
        <row r="1601">
          <cell r="U1601" t="str">
            <v>110к</v>
          </cell>
        </row>
        <row r="1602">
          <cell r="U1602" t="str">
            <v>110к</v>
          </cell>
        </row>
        <row r="1603">
          <cell r="U1603" t="str">
            <v>110к</v>
          </cell>
        </row>
        <row r="1604">
          <cell r="U1604" t="str">
            <v>110к</v>
          </cell>
        </row>
        <row r="1605">
          <cell r="U1605" t="str">
            <v>110к</v>
          </cell>
        </row>
        <row r="1606">
          <cell r="U1606" t="str">
            <v>110к</v>
          </cell>
        </row>
        <row r="1607">
          <cell r="U1607" t="str">
            <v>110к</v>
          </cell>
        </row>
        <row r="1608">
          <cell r="U1608" t="str">
            <v>110к</v>
          </cell>
        </row>
        <row r="1609">
          <cell r="U1609" t="str">
            <v>110к</v>
          </cell>
        </row>
        <row r="1610">
          <cell r="U1610" t="str">
            <v>110к</v>
          </cell>
        </row>
        <row r="1611">
          <cell r="U1611" t="str">
            <v>110к</v>
          </cell>
        </row>
        <row r="1612">
          <cell r="U1612" t="str">
            <v>110к</v>
          </cell>
        </row>
        <row r="1613">
          <cell r="U1613" t="str">
            <v>110к</v>
          </cell>
        </row>
        <row r="1614">
          <cell r="U1614" t="str">
            <v>110к</v>
          </cell>
        </row>
        <row r="1615">
          <cell r="U1615" t="str">
            <v>110к</v>
          </cell>
        </row>
        <row r="1649">
          <cell r="U1649" t="str">
            <v>102д</v>
          </cell>
        </row>
        <row r="1650">
          <cell r="U1650" t="str">
            <v>102д</v>
          </cell>
        </row>
        <row r="1651">
          <cell r="U1651" t="str">
            <v>102д</v>
          </cell>
        </row>
        <row r="1652">
          <cell r="U1652" t="str">
            <v>102д</v>
          </cell>
        </row>
        <row r="1653">
          <cell r="U1653" t="str">
            <v>102д</v>
          </cell>
        </row>
        <row r="1654">
          <cell r="U1654" t="str">
            <v>102д</v>
          </cell>
        </row>
        <row r="1655">
          <cell r="U1655" t="str">
            <v>102д</v>
          </cell>
        </row>
        <row r="1656">
          <cell r="U1656" t="str">
            <v>102д</v>
          </cell>
        </row>
        <row r="1657">
          <cell r="U1657" t="str">
            <v>102д</v>
          </cell>
        </row>
        <row r="1658">
          <cell r="U1658" t="str">
            <v>102д</v>
          </cell>
        </row>
        <row r="1659">
          <cell r="U1659" t="str">
            <v>102д</v>
          </cell>
        </row>
        <row r="1660">
          <cell r="U1660" t="str">
            <v>102д</v>
          </cell>
        </row>
        <row r="1661">
          <cell r="U1661" t="str">
            <v>101д</v>
          </cell>
        </row>
        <row r="1662">
          <cell r="U1662" t="str">
            <v>101д</v>
          </cell>
        </row>
        <row r="1663">
          <cell r="U1663" t="str">
            <v>101д</v>
          </cell>
        </row>
        <row r="1664">
          <cell r="U1664" t="str">
            <v>101д</v>
          </cell>
        </row>
        <row r="1665">
          <cell r="U1665" t="str">
            <v>101д</v>
          </cell>
        </row>
        <row r="1666">
          <cell r="U1666" t="str">
            <v>101д</v>
          </cell>
        </row>
        <row r="1667">
          <cell r="U1667" t="str">
            <v>106д</v>
          </cell>
        </row>
        <row r="1668">
          <cell r="U1668" t="str">
            <v>106д</v>
          </cell>
        </row>
        <row r="1669">
          <cell r="U1669" t="str">
            <v>106д</v>
          </cell>
        </row>
        <row r="1670">
          <cell r="U1670" t="str">
            <v>106д</v>
          </cell>
        </row>
        <row r="1671">
          <cell r="U1671" t="str">
            <v>106д</v>
          </cell>
        </row>
        <row r="1672">
          <cell r="U1672" t="str">
            <v>107д</v>
          </cell>
        </row>
        <row r="1673">
          <cell r="U1673" t="str">
            <v>106д</v>
          </cell>
        </row>
        <row r="1674">
          <cell r="U1674" t="str">
            <v>106д</v>
          </cell>
        </row>
        <row r="1675">
          <cell r="U1675" t="str">
            <v>107д</v>
          </cell>
        </row>
        <row r="1676">
          <cell r="U1676" t="str">
            <v>103д</v>
          </cell>
        </row>
        <row r="1677">
          <cell r="U1677" t="str">
            <v>103д</v>
          </cell>
        </row>
        <row r="1678">
          <cell r="U1678" t="str">
            <v>103д</v>
          </cell>
        </row>
        <row r="1679">
          <cell r="U1679" t="str">
            <v>104д</v>
          </cell>
        </row>
        <row r="1680">
          <cell r="U1680" t="str">
            <v>104д</v>
          </cell>
        </row>
        <row r="1681">
          <cell r="U1681" t="str">
            <v>104д</v>
          </cell>
        </row>
        <row r="1682">
          <cell r="U1682" t="str">
            <v>105д</v>
          </cell>
        </row>
        <row r="1683">
          <cell r="U1683" t="str">
            <v>105д</v>
          </cell>
        </row>
        <row r="1684">
          <cell r="U1684" t="str">
            <v>105д</v>
          </cell>
        </row>
        <row r="1685">
          <cell r="U1685" t="str">
            <v>106д</v>
          </cell>
        </row>
        <row r="1686">
          <cell r="U1686" t="str">
            <v>107д</v>
          </cell>
        </row>
        <row r="1687">
          <cell r="U1687" t="str">
            <v>107д</v>
          </cell>
        </row>
        <row r="1688">
          <cell r="U1688" t="str">
            <v>105д</v>
          </cell>
        </row>
        <row r="1689">
          <cell r="U1689" t="str">
            <v>109д</v>
          </cell>
        </row>
        <row r="1690">
          <cell r="U1690" t="str">
            <v>108д</v>
          </cell>
        </row>
        <row r="1691">
          <cell r="U1691" t="str">
            <v>108д</v>
          </cell>
        </row>
        <row r="1692">
          <cell r="U1692" t="str">
            <v>108д</v>
          </cell>
        </row>
        <row r="1693">
          <cell r="U1693" t="str">
            <v>108д</v>
          </cell>
        </row>
        <row r="1694">
          <cell r="U1694" t="str">
            <v>108д</v>
          </cell>
        </row>
        <row r="1695">
          <cell r="U1695" t="str">
            <v>108д</v>
          </cell>
        </row>
        <row r="1696">
          <cell r="U1696" t="str">
            <v>108д</v>
          </cell>
        </row>
        <row r="1697">
          <cell r="U1697" t="str">
            <v>108д</v>
          </cell>
        </row>
        <row r="1698">
          <cell r="U1698" t="str">
            <v>108д</v>
          </cell>
        </row>
        <row r="1699">
          <cell r="U1699" t="str">
            <v>108д</v>
          </cell>
        </row>
        <row r="1700">
          <cell r="U1700" t="str">
            <v>108д</v>
          </cell>
        </row>
        <row r="1701">
          <cell r="U1701" t="str">
            <v>108д</v>
          </cell>
        </row>
        <row r="1702">
          <cell r="U1702" t="str">
            <v>108д</v>
          </cell>
        </row>
        <row r="1703">
          <cell r="U1703" t="str">
            <v>108д</v>
          </cell>
        </row>
        <row r="1704">
          <cell r="U1704" t="str">
            <v>108д</v>
          </cell>
        </row>
        <row r="1705">
          <cell r="U1705" t="str">
            <v>108д</v>
          </cell>
        </row>
        <row r="1706">
          <cell r="U1706" t="str">
            <v>108д</v>
          </cell>
        </row>
        <row r="1707">
          <cell r="U1707" t="str">
            <v>108д</v>
          </cell>
        </row>
        <row r="1708">
          <cell r="U1708" t="str">
            <v>108д</v>
          </cell>
        </row>
        <row r="1709">
          <cell r="U1709" t="str">
            <v>108д</v>
          </cell>
        </row>
        <row r="1710">
          <cell r="U1710" t="str">
            <v>108д</v>
          </cell>
        </row>
        <row r="1711">
          <cell r="U1711" t="str">
            <v>108д</v>
          </cell>
        </row>
        <row r="1712">
          <cell r="U1712" t="str">
            <v>109д</v>
          </cell>
        </row>
        <row r="1714">
          <cell r="U1714" t="str">
            <v>110д</v>
          </cell>
        </row>
        <row r="1715">
          <cell r="U1715" t="str">
            <v>110д</v>
          </cell>
        </row>
        <row r="1716">
          <cell r="U1716" t="str">
            <v>110д</v>
          </cell>
        </row>
        <row r="1717">
          <cell r="U1717" t="str">
            <v>110д</v>
          </cell>
        </row>
        <row r="1718">
          <cell r="U1718" t="str">
            <v>110д</v>
          </cell>
        </row>
        <row r="1719">
          <cell r="U1719" t="str">
            <v>110д</v>
          </cell>
        </row>
        <row r="1720">
          <cell r="U1720" t="str">
            <v>110д</v>
          </cell>
        </row>
        <row r="1721">
          <cell r="U1721" t="str">
            <v>110д</v>
          </cell>
        </row>
        <row r="1722">
          <cell r="U1722" t="str">
            <v>110д</v>
          </cell>
        </row>
        <row r="1723">
          <cell r="U1723" t="str">
            <v>110д</v>
          </cell>
        </row>
        <row r="1724">
          <cell r="U1724" t="str">
            <v>110д</v>
          </cell>
        </row>
        <row r="1725">
          <cell r="U1725" t="str">
            <v>110д</v>
          </cell>
        </row>
        <row r="1726">
          <cell r="U1726" t="str">
            <v>110д</v>
          </cell>
        </row>
        <row r="1727">
          <cell r="U1727" t="str">
            <v>110д</v>
          </cell>
        </row>
        <row r="1728">
          <cell r="U1728" t="str">
            <v>110д</v>
          </cell>
        </row>
        <row r="1729">
          <cell r="U1729" t="str">
            <v>110д</v>
          </cell>
        </row>
        <row r="1730">
          <cell r="U1730" t="str">
            <v>110д</v>
          </cell>
        </row>
        <row r="1731">
          <cell r="U1731" t="str">
            <v>110д</v>
          </cell>
        </row>
        <row r="1732">
          <cell r="U1732" t="str">
            <v>110д</v>
          </cell>
        </row>
        <row r="1733">
          <cell r="U1733" t="str">
            <v>110д</v>
          </cell>
        </row>
        <row r="1734">
          <cell r="U1734" t="str">
            <v>110д</v>
          </cell>
        </row>
        <row r="1735">
          <cell r="U1735" t="str">
            <v>110д</v>
          </cell>
        </row>
        <row r="1736">
          <cell r="U1736" t="str">
            <v>110д</v>
          </cell>
        </row>
        <row r="1737">
          <cell r="U1737" t="str">
            <v>110д</v>
          </cell>
        </row>
        <row r="1738">
          <cell r="U1738" t="str">
            <v>110д</v>
          </cell>
        </row>
        <row r="1739">
          <cell r="U1739" t="str">
            <v>110д</v>
          </cell>
        </row>
        <row r="1805">
          <cell r="U1805" t="str">
            <v>108к</v>
          </cell>
        </row>
        <row r="1806">
          <cell r="U1806" t="str">
            <v>108к</v>
          </cell>
        </row>
        <row r="1808">
          <cell r="U1808" t="str">
            <v>108к</v>
          </cell>
        </row>
        <row r="1809">
          <cell r="U1809" t="str">
            <v>108к</v>
          </cell>
        </row>
        <row r="1811">
          <cell r="U1811" t="str">
            <v>108к</v>
          </cell>
        </row>
        <row r="1812">
          <cell r="U1812" t="str">
            <v>108к</v>
          </cell>
        </row>
        <row r="1813">
          <cell r="U1813" t="str">
            <v>101к</v>
          </cell>
        </row>
        <row r="1814">
          <cell r="U1814" t="str">
            <v>101к</v>
          </cell>
        </row>
        <row r="1815">
          <cell r="U1815" t="str">
            <v>101к</v>
          </cell>
        </row>
        <row r="1816">
          <cell r="U1816" t="str">
            <v>101к</v>
          </cell>
        </row>
        <row r="1817">
          <cell r="U1817" t="str">
            <v>101к</v>
          </cell>
        </row>
        <row r="1818">
          <cell r="U1818" t="str">
            <v>108к</v>
          </cell>
        </row>
        <row r="1819">
          <cell r="U1819" t="str">
            <v>108к</v>
          </cell>
        </row>
        <row r="1821">
          <cell r="U1821" t="str">
            <v>108к</v>
          </cell>
        </row>
        <row r="1822">
          <cell r="U1822" t="str">
            <v>108к</v>
          </cell>
        </row>
        <row r="1823">
          <cell r="U1823" t="str">
            <v>101к</v>
          </cell>
        </row>
        <row r="1824">
          <cell r="U1824" t="str">
            <v>101к</v>
          </cell>
        </row>
        <row r="1825">
          <cell r="U1825" t="str">
            <v>101к</v>
          </cell>
        </row>
        <row r="1826">
          <cell r="U1826" t="str">
            <v>101к</v>
          </cell>
        </row>
        <row r="1827">
          <cell r="U1827" t="str">
            <v>101к</v>
          </cell>
        </row>
        <row r="1828">
          <cell r="U1828" t="str">
            <v>101к</v>
          </cell>
        </row>
        <row r="1830">
          <cell r="U1830" t="str">
            <v>108к</v>
          </cell>
        </row>
        <row r="1831">
          <cell r="U1831" t="str">
            <v>108к</v>
          </cell>
        </row>
        <row r="1832">
          <cell r="U1832" t="str">
            <v>108к</v>
          </cell>
        </row>
        <row r="1834">
          <cell r="U1834" t="str">
            <v>102к</v>
          </cell>
        </row>
        <row r="1835">
          <cell r="U1835" t="str">
            <v>102к</v>
          </cell>
        </row>
        <row r="1836">
          <cell r="U1836" t="str">
            <v>102к</v>
          </cell>
        </row>
        <row r="1837">
          <cell r="U1837" t="str">
            <v>102к</v>
          </cell>
        </row>
        <row r="1838">
          <cell r="U1838" t="str">
            <v>102к</v>
          </cell>
        </row>
        <row r="1840">
          <cell r="U1840" t="str">
            <v>103к</v>
          </cell>
        </row>
        <row r="1841">
          <cell r="U1841" t="str">
            <v>103к</v>
          </cell>
        </row>
        <row r="1843">
          <cell r="U1843" t="str">
            <v>106к</v>
          </cell>
        </row>
        <row r="1844">
          <cell r="U1844" t="str">
            <v>109к</v>
          </cell>
        </row>
        <row r="1845">
          <cell r="U1845" t="str">
            <v>109к</v>
          </cell>
        </row>
        <row r="1846">
          <cell r="U1846" t="str">
            <v>106к</v>
          </cell>
        </row>
        <row r="1847">
          <cell r="U1847" t="str">
            <v>109к</v>
          </cell>
        </row>
        <row r="1848">
          <cell r="U1848" t="str">
            <v>107к</v>
          </cell>
        </row>
        <row r="1849">
          <cell r="U1849" t="str">
            <v>107к</v>
          </cell>
        </row>
        <row r="1850">
          <cell r="U1850" t="str">
            <v>109к</v>
          </cell>
        </row>
        <row r="1902">
          <cell r="U1902" t="str">
            <v>108д</v>
          </cell>
        </row>
        <row r="1903">
          <cell r="U1903" t="str">
            <v>108д</v>
          </cell>
        </row>
        <row r="1905">
          <cell r="U1905" t="str">
            <v>108д</v>
          </cell>
        </row>
        <row r="1906">
          <cell r="U1906" t="str">
            <v>108д</v>
          </cell>
        </row>
        <row r="1908">
          <cell r="U1908" t="str">
            <v>108д</v>
          </cell>
        </row>
        <row r="1909">
          <cell r="U1909" t="str">
            <v>108д</v>
          </cell>
        </row>
        <row r="1910">
          <cell r="U1910" t="str">
            <v>101д</v>
          </cell>
        </row>
        <row r="1911">
          <cell r="U1911" t="str">
            <v>101д</v>
          </cell>
        </row>
        <row r="1912">
          <cell r="U1912" t="str">
            <v>101д</v>
          </cell>
        </row>
        <row r="1913">
          <cell r="U1913" t="str">
            <v>101д</v>
          </cell>
        </row>
        <row r="1914">
          <cell r="U1914" t="str">
            <v>101д</v>
          </cell>
        </row>
        <row r="1915">
          <cell r="U1915" t="str">
            <v>108д</v>
          </cell>
        </row>
        <row r="1916">
          <cell r="U1916" t="str">
            <v>108д</v>
          </cell>
        </row>
        <row r="1918">
          <cell r="U1918" t="str">
            <v>108д</v>
          </cell>
        </row>
        <row r="1919">
          <cell r="U1919" t="str">
            <v>108д</v>
          </cell>
        </row>
        <row r="1920">
          <cell r="U1920" t="str">
            <v>101д</v>
          </cell>
        </row>
        <row r="1921">
          <cell r="U1921" t="str">
            <v>101д</v>
          </cell>
        </row>
        <row r="1922">
          <cell r="U1922" t="str">
            <v>101д</v>
          </cell>
        </row>
        <row r="1923">
          <cell r="U1923" t="str">
            <v>101д</v>
          </cell>
        </row>
        <row r="1924">
          <cell r="U1924" t="str">
            <v>101д</v>
          </cell>
        </row>
        <row r="1925">
          <cell r="U1925" t="str">
            <v>101д</v>
          </cell>
        </row>
        <row r="1927">
          <cell r="U1927" t="str">
            <v>108д</v>
          </cell>
        </row>
        <row r="1928">
          <cell r="U1928" t="str">
            <v>108д</v>
          </cell>
        </row>
        <row r="1929">
          <cell r="U1929" t="str">
            <v>108д</v>
          </cell>
        </row>
        <row r="1931">
          <cell r="U1931" t="str">
            <v>102д</v>
          </cell>
        </row>
        <row r="1932">
          <cell r="U1932" t="str">
            <v>102д</v>
          </cell>
        </row>
        <row r="1933">
          <cell r="U1933" t="str">
            <v>102д</v>
          </cell>
        </row>
        <row r="1934">
          <cell r="U1934" t="str">
            <v>102д</v>
          </cell>
        </row>
        <row r="1935">
          <cell r="U1935" t="str">
            <v>102д</v>
          </cell>
        </row>
        <row r="1937">
          <cell r="U1937" t="str">
            <v>103д</v>
          </cell>
        </row>
        <row r="1938">
          <cell r="U1938" t="str">
            <v>103д</v>
          </cell>
        </row>
        <row r="1940">
          <cell r="U1940" t="str">
            <v>106д</v>
          </cell>
        </row>
        <row r="1941">
          <cell r="U1941" t="str">
            <v>109д</v>
          </cell>
        </row>
        <row r="1942">
          <cell r="U1942" t="str">
            <v>109д</v>
          </cell>
        </row>
        <row r="1943">
          <cell r="U1943" t="str">
            <v>106д</v>
          </cell>
        </row>
        <row r="1944">
          <cell r="U1944" t="str">
            <v>109д</v>
          </cell>
        </row>
        <row r="1945">
          <cell r="U1945" t="str">
            <v>107д</v>
          </cell>
        </row>
        <row r="1946">
          <cell r="U1946" t="str">
            <v>107д</v>
          </cell>
        </row>
        <row r="1947">
          <cell r="U1947" t="str">
            <v>109д</v>
          </cell>
        </row>
        <row r="2001">
          <cell r="U2001">
            <v>901</v>
          </cell>
        </row>
        <row r="2003">
          <cell r="U2003">
            <v>904</v>
          </cell>
        </row>
        <row r="2004">
          <cell r="U2004" t="str">
            <v>902к</v>
          </cell>
        </row>
        <row r="2005">
          <cell r="U2005" t="str">
            <v>903к</v>
          </cell>
        </row>
        <row r="2006">
          <cell r="U2006" t="str">
            <v>903к</v>
          </cell>
        </row>
        <row r="2007">
          <cell r="U2007" t="str">
            <v>903к</v>
          </cell>
        </row>
        <row r="2008">
          <cell r="U2008" t="str">
            <v>903к</v>
          </cell>
        </row>
        <row r="2009">
          <cell r="U2009" t="str">
            <v>903к</v>
          </cell>
        </row>
        <row r="2010">
          <cell r="U2010" t="str">
            <v>903к</v>
          </cell>
        </row>
        <row r="2011">
          <cell r="U2011">
            <v>904</v>
          </cell>
        </row>
        <row r="2013">
          <cell r="U2013">
            <v>1001</v>
          </cell>
        </row>
        <row r="2014">
          <cell r="U2014">
            <v>1009</v>
          </cell>
        </row>
        <row r="2015">
          <cell r="U2015">
            <v>1002</v>
          </cell>
        </row>
        <row r="2017">
          <cell r="U2017">
            <v>1009</v>
          </cell>
        </row>
        <row r="2018">
          <cell r="U2018">
            <v>10010</v>
          </cell>
        </row>
        <row r="2019">
          <cell r="U2019">
            <v>10010</v>
          </cell>
        </row>
        <row r="2020">
          <cell r="U2020">
            <v>1005</v>
          </cell>
        </row>
        <row r="2021">
          <cell r="U2021">
            <v>1005</v>
          </cell>
        </row>
        <row r="2022">
          <cell r="U2022">
            <v>1005</v>
          </cell>
        </row>
        <row r="2023">
          <cell r="U2023">
            <v>1005</v>
          </cell>
        </row>
        <row r="2024">
          <cell r="U2024">
            <v>1005</v>
          </cell>
        </row>
        <row r="2025">
          <cell r="U2025">
            <v>1005</v>
          </cell>
        </row>
        <row r="2026">
          <cell r="U2026">
            <v>1005</v>
          </cell>
        </row>
        <row r="2027">
          <cell r="U2027">
            <v>1005</v>
          </cell>
        </row>
        <row r="2028">
          <cell r="U2028">
            <v>1009</v>
          </cell>
        </row>
        <row r="2029">
          <cell r="U2029">
            <v>1003</v>
          </cell>
        </row>
        <row r="2030">
          <cell r="U2030">
            <v>1007</v>
          </cell>
        </row>
        <row r="2031">
          <cell r="U2031">
            <v>1009</v>
          </cell>
        </row>
        <row r="2032">
          <cell r="U2032">
            <v>1005</v>
          </cell>
        </row>
        <row r="2033">
          <cell r="U2033">
            <v>1005</v>
          </cell>
        </row>
        <row r="2034">
          <cell r="U2034">
            <v>1005</v>
          </cell>
        </row>
        <row r="2035">
          <cell r="U2035">
            <v>1005</v>
          </cell>
        </row>
        <row r="2036">
          <cell r="U2036" t="str">
            <v>902д</v>
          </cell>
        </row>
        <row r="2037">
          <cell r="U2037" t="str">
            <v>903д</v>
          </cell>
        </row>
        <row r="2038">
          <cell r="U2038" t="str">
            <v>903д</v>
          </cell>
        </row>
        <row r="2039">
          <cell r="U2039" t="str">
            <v>903д</v>
          </cell>
        </row>
        <row r="2040">
          <cell r="U2040" t="str">
            <v>903д</v>
          </cell>
        </row>
        <row r="2042">
          <cell r="U2042">
            <v>1008</v>
          </cell>
        </row>
        <row r="2043">
          <cell r="U2043">
            <v>1008</v>
          </cell>
        </row>
        <row r="2044">
          <cell r="U2044">
            <v>1008</v>
          </cell>
        </row>
        <row r="2045">
          <cell r="U2045">
            <v>1008</v>
          </cell>
        </row>
        <row r="2046">
          <cell r="U2046">
            <v>1008</v>
          </cell>
        </row>
        <row r="2047">
          <cell r="U2047">
            <v>1008</v>
          </cell>
        </row>
        <row r="2049">
          <cell r="U2049">
            <v>1201</v>
          </cell>
        </row>
        <row r="2050">
          <cell r="U2050">
            <v>1202</v>
          </cell>
        </row>
        <row r="2051">
          <cell r="U2051">
            <v>1203</v>
          </cell>
        </row>
        <row r="2052">
          <cell r="U2052">
            <v>1204</v>
          </cell>
        </row>
        <row r="2053">
          <cell r="U2053">
            <v>1205</v>
          </cell>
        </row>
        <row r="2054">
          <cell r="U2054">
            <v>1208</v>
          </cell>
        </row>
        <row r="2055">
          <cell r="U2055">
            <v>1206</v>
          </cell>
        </row>
        <row r="2056">
          <cell r="U2056">
            <v>1209</v>
          </cell>
        </row>
        <row r="2057">
          <cell r="U2057">
            <v>1207</v>
          </cell>
        </row>
        <row r="2058">
          <cell r="U2058">
            <v>1208</v>
          </cell>
        </row>
        <row r="2060">
          <cell r="U2060">
            <v>1301</v>
          </cell>
        </row>
        <row r="2061">
          <cell r="U2061">
            <v>1302</v>
          </cell>
        </row>
        <row r="2062">
          <cell r="U2062">
            <v>1303</v>
          </cell>
        </row>
        <row r="2063">
          <cell r="U2063">
            <v>1304</v>
          </cell>
        </row>
        <row r="2064">
          <cell r="U2064">
            <v>1305</v>
          </cell>
        </row>
        <row r="2065">
          <cell r="U2065">
            <v>13011</v>
          </cell>
        </row>
        <row r="2066">
          <cell r="U2066">
            <v>1306</v>
          </cell>
        </row>
        <row r="2067">
          <cell r="U2067">
            <v>1307</v>
          </cell>
        </row>
        <row r="2068">
          <cell r="U2068">
            <v>1308</v>
          </cell>
        </row>
        <row r="2069">
          <cell r="U2069">
            <v>1309</v>
          </cell>
        </row>
        <row r="2070">
          <cell r="U2070">
            <v>13011</v>
          </cell>
        </row>
        <row r="2071">
          <cell r="U2071">
            <v>13010</v>
          </cell>
        </row>
        <row r="2072">
          <cell r="U2072">
            <v>13012</v>
          </cell>
        </row>
        <row r="2073">
          <cell r="U2073">
            <v>13011</v>
          </cell>
        </row>
        <row r="2074">
          <cell r="U2074">
            <v>1309</v>
          </cell>
        </row>
        <row r="2075">
          <cell r="U2075">
            <v>13011</v>
          </cell>
        </row>
        <row r="2076">
          <cell r="U2076">
            <v>13013</v>
          </cell>
        </row>
        <row r="2077">
          <cell r="U2077">
            <v>13013</v>
          </cell>
        </row>
        <row r="2078">
          <cell r="U2078">
            <v>13012</v>
          </cell>
        </row>
        <row r="2080">
          <cell r="U2080" t="str">
            <v>1006д</v>
          </cell>
        </row>
        <row r="2081">
          <cell r="U2081" t="str">
            <v>1006к</v>
          </cell>
        </row>
        <row r="2126">
          <cell r="U2126">
            <v>1701</v>
          </cell>
        </row>
        <row r="2127">
          <cell r="U2127">
            <v>1702</v>
          </cell>
        </row>
        <row r="2128">
          <cell r="U2128">
            <v>1703</v>
          </cell>
        </row>
        <row r="2129">
          <cell r="U2129">
            <v>1704</v>
          </cell>
        </row>
        <row r="2131">
          <cell r="U2131">
            <v>1801</v>
          </cell>
        </row>
        <row r="2132">
          <cell r="U2132">
            <v>1802</v>
          </cell>
        </row>
        <row r="2133">
          <cell r="U2133">
            <v>1803</v>
          </cell>
        </row>
        <row r="2136">
          <cell r="U2136">
            <v>13021</v>
          </cell>
        </row>
        <row r="2137">
          <cell r="U2137">
            <v>13022</v>
          </cell>
        </row>
        <row r="2139">
          <cell r="U2139">
            <v>1501</v>
          </cell>
        </row>
        <row r="2140">
          <cell r="U2140">
            <v>1501</v>
          </cell>
        </row>
        <row r="2142">
          <cell r="U2142">
            <v>1208</v>
          </cell>
        </row>
        <row r="2143">
          <cell r="U2143">
            <v>13011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Добычанефти4"/>
      <sheetName val="поставкасравн13"/>
      <sheetName val="поставка сравн13"/>
      <sheetName val="N_SVOD"/>
      <sheetName val="объемы"/>
      <sheetName val="из сем"/>
      <sheetName val="14_1_2_2_(Услуги_связи)1"/>
      <sheetName val="14_1_2_2_(Услуги_связи)"/>
      <sheetName val="14_1_2_2_(Услуги_связи)2"/>
      <sheetName val="Справочник"/>
      <sheetName val="ОборБалФормОтч"/>
      <sheetName val="ИзменяемыеДанные"/>
      <sheetName val="7.1"/>
      <sheetName val="Сдача "/>
      <sheetName val="Ф4_КБМ+АФ"/>
      <sheetName val="14_1_2_2__Услуги связи_"/>
      <sheetName val="Treatment Summary"/>
      <sheetName val="Пром1"/>
      <sheetName val="Форма3.6"/>
      <sheetName val="Бюджет"/>
      <sheetName val="ЕдИзм"/>
      <sheetName val="Предпр"/>
      <sheetName val="#REF"/>
      <sheetName val="Assumptions"/>
      <sheetName val="  2.3.2"/>
      <sheetName val="11"/>
      <sheetName val="Содержание"/>
      <sheetName val="Добыча нефти4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L-1 Займ БРК инвест цели"/>
      <sheetName val="G-1"/>
      <sheetName val="1Утв ТК  Capex 07 "/>
      <sheetName val="исп.см."/>
      <sheetName val="справка"/>
      <sheetName val="группа"/>
      <sheetName val="д.7.001"/>
      <sheetName val="ОСВ"/>
      <sheetName val="Prelim Cost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Статьи затрат"/>
      <sheetName val="Справка ИЦА"/>
      <sheetName val="Месяц"/>
      <sheetName val="Расчет2000Прямой"/>
      <sheetName val="Keys"/>
      <sheetName val="по 2007 году план на 2008 год"/>
      <sheetName val="5NK "/>
      <sheetName val="Пр2"/>
      <sheetName val="Add-s test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Лист3"/>
      <sheetName val="6БО"/>
      <sheetName val="Форма 3"/>
      <sheetName val="Форма 2"/>
      <sheetName val="точн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приложение№3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исходные данные"/>
      <sheetName val="Нефть"/>
      <sheetName val="LME_prices"/>
      <sheetName val="I. Прогноз доходов"/>
      <sheetName val="МодельППП (Свод)"/>
      <sheetName val="общие данные"/>
      <sheetName val="отделы"/>
      <sheetName val="Sheet1"/>
      <sheetName val="2002(v2)"/>
      <sheetName val="Титул1"/>
      <sheetName val="Макро"/>
      <sheetName val="текст"/>
      <sheetName val="филиалы"/>
      <sheetName val="ФП"/>
      <sheetName val="флормиро"/>
      <sheetName val="450 (2)"/>
      <sheetName val="ввод-вывод ОС авг2004- 2005"/>
      <sheetName val="BS new"/>
      <sheetName val="2007 0,01"/>
      <sheetName val="Накл"/>
      <sheetName val="Loans out"/>
      <sheetName val="Гр5(о)"/>
      <sheetName val="Сводная"/>
      <sheetName val="2.8. стр-ра себестоимости"/>
      <sheetName val="свод"/>
      <sheetName val="ГБ"/>
      <sheetName val="Hidden"/>
      <sheetName val="#REF!"/>
      <sheetName val="МАТЕР.433,452"/>
      <sheetName val="мат расходы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9">
          <cell r="C19" t="str">
            <v/>
          </cell>
          <cell r="D19" t="str">
            <v/>
          </cell>
        </row>
        <row r="21">
          <cell r="C21" t="str">
            <v/>
          </cell>
          <cell r="D21" t="str">
            <v/>
          </cell>
        </row>
        <row r="23">
          <cell r="C23" t="str">
            <v/>
          </cell>
          <cell r="D23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Проверка"/>
      <sheetName val="баланс"/>
      <sheetName val="Отчет о движ денег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движение резерва"/>
      <sheetName val="расчет резерва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31"/>
      <sheetName val="032"/>
      <sheetName val="постоянные затраты"/>
      <sheetName val="класс"/>
    </sheetNames>
    <sheetDataSet>
      <sheetData sheetId="0">
        <row r="20">
          <cell r="I20" t="str">
            <v>на 31 мая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СПгнг"/>
      <sheetName val="2.2 ОтклОТМ"/>
      <sheetName val="1.3.2 ОТМ"/>
      <sheetName val="Предпр"/>
      <sheetName val="ЦентрЗатр"/>
      <sheetName val="ЕдИзм"/>
      <sheetName val="жд тарифы"/>
      <sheetName val="МО 0012"/>
      <sheetName val="ОборБалФормОтч"/>
      <sheetName val="Добыча нефти4"/>
      <sheetName val="поставка сравн13"/>
      <sheetName val="Статьи ТЭП_старая структура"/>
      <sheetName val="ОТиТБ"/>
      <sheetName val="I. Прогноз доходов"/>
      <sheetName val="Notes IS"/>
      <sheetName val="1NK"/>
      <sheetName val="Input TD"/>
      <sheetName val="#ССЫЛКА"/>
      <sheetName val="бартер"/>
      <sheetName val="Prelim Cost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3 NGDO"/>
      <sheetName val="1"/>
      <sheetName val="MS"/>
      <sheetName val="табель"/>
      <sheetName val="FES"/>
      <sheetName val="14.1.2.2.(Услуги связи)"/>
      <sheetName val="Форма1"/>
      <sheetName val="10 БО (kzt)"/>
      <sheetName val="Баланс"/>
      <sheetName val="Сеть"/>
      <sheetName val="общие данные"/>
      <sheetName val="Бюджет"/>
      <sheetName val="Лист1"/>
      <sheetName val="2_2_ОтклОТМ"/>
      <sheetName val="1_3_2_ОТМ"/>
      <sheetName val="1кв. "/>
      <sheetName val="2кв."/>
      <sheetName val="смета"/>
      <sheetName val="Loans out"/>
      <sheetName val="МодельППП (Свод)"/>
      <sheetName val="Штатное 2012-2015"/>
      <sheetName val="Sheet5"/>
      <sheetName val="Cash flow 2011"/>
      <sheetName val="КБ"/>
      <sheetName val="АТиК"/>
      <sheetName val="VLOOKUP"/>
      <sheetName val="INPUTMASTER"/>
      <sheetName val="Способ закупки"/>
      <sheetName val="Datasheet"/>
      <sheetName val="Потребители"/>
      <sheetName val="Блоки"/>
      <sheetName val="Пр2"/>
      <sheetName val="ввод-вывод ОС авг2004- 2005"/>
      <sheetName val="Форма3.6"/>
      <sheetName val="Сдача "/>
      <sheetName val="элементы"/>
      <sheetName val="5NK "/>
      <sheetName val="L-1"/>
      <sheetName val="Нефть"/>
      <sheetName val="флормиро"/>
      <sheetName val="из сем"/>
      <sheetName val="ПРОГНОЗ_1"/>
      <sheetName val="  2.3.2"/>
      <sheetName val="PL12"/>
      <sheetName val="янв (2)"/>
      <sheetName val="рев дф (1.08.) (3)"/>
      <sheetName val="заявка (2)"/>
      <sheetName val="Материалы для АУП"/>
      <sheetName val="План произв-ва (мес.) (бюджет)"/>
      <sheetName val="ГТМ"/>
      <sheetName val="тех реж"/>
      <sheetName val="Кап затраты ОМГ 16"/>
      <sheetName val="Сотрудники"/>
      <sheetName val="замер"/>
      <sheetName val="s"/>
      <sheetName val="1 (2)"/>
      <sheetName val="отделы"/>
      <sheetName val="MATRIX_DA_10"/>
      <sheetName val="list"/>
      <sheetName val="Об-я св-а"/>
      <sheetName val="2в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ЭКРБ"/>
      <sheetName val="7НК"/>
      <sheetName val="апрель 09."/>
      <sheetName val="Направления обучения"/>
      <sheetName val="Приложение 7 (ЕНП)"/>
      <sheetName val="AFS"/>
      <sheetName val="Титул1"/>
      <sheetName val="д.7.001"/>
      <sheetName val="Hidden"/>
      <sheetName val="УУ 9 мес.2014"/>
      <sheetName val="потр"/>
      <sheetName val="СН"/>
      <sheetName val="Гр5(о)"/>
      <sheetName val="BS new"/>
      <sheetName val="сортамен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ОТиТБ"/>
      <sheetName val="Счетчики"/>
      <sheetName val="СПгнг"/>
      <sheetName val="I KEY INFORMATION"/>
      <sheetName val="ввод-вывод ОС авг2004- 2005"/>
      <sheetName val="группа"/>
      <sheetName val="ID-06"/>
      <sheetName val="из сем"/>
      <sheetName val="глина"/>
      <sheetName val="L-1 (БРК)"/>
      <sheetName val="g-1"/>
      <sheetName val="сырье и материалы"/>
      <sheetName val="Resp _2_"/>
      <sheetName val="2@"/>
      <sheetName val="13 NGDO"/>
      <sheetName val="жд тарифы"/>
      <sheetName val="2 БО (тенге)"/>
      <sheetName val="МО 0012"/>
      <sheetName val="FES"/>
      <sheetName val="Счет-ф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. Прогноз доходов"/>
      <sheetName val="Input TD"/>
      <sheetName val="класс"/>
      <sheetName val="Об-я св-а"/>
      <sheetName val="2_"/>
      <sheetName val="#REF"/>
      <sheetName val="2БО"/>
      <sheetName val="Пром1"/>
      <sheetName val="ЦентрЗатр"/>
      <sheetName val="Лист3"/>
      <sheetName val="Отпуск продукции"/>
      <sheetName val="табель"/>
      <sheetName val="1NK"/>
      <sheetName val="Способ закупки"/>
      <sheetName val="PV-date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Добыча_нефти42"/>
      <sheetName val="поставка_сравн13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из_сем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Лист 1"/>
      <sheetName val="потр"/>
      <sheetName val="СН"/>
      <sheetName val="Осн"/>
      <sheetName val="Статьи затрат"/>
      <sheetName val="ЕдИзм"/>
      <sheetName val="Предпр"/>
      <sheetName val="Изменяемые данные"/>
      <sheetName val="мат расходы"/>
      <sheetName val="  2.3.2"/>
      <sheetName val="Пр2"/>
      <sheetName val="факт 2005 г."/>
      <sheetName val="Info"/>
      <sheetName val="MS"/>
      <sheetName val="IS"/>
      <sheetName val="Свод"/>
      <sheetName val="ИП_ДО_БЛ "/>
      <sheetName val="14.1.2.2.(Услуги связи)"/>
      <sheetName val="аренда цс"/>
      <sheetName val="всп"/>
      <sheetName val="2007 0,01"/>
      <sheetName val="Исх.данные"/>
      <sheetName val="Ввод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Дт-Кт_АНАЛ"/>
      <sheetName val="исходА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Курсы"/>
      <sheetName val="NPV"/>
      <sheetName val="Инв.вл тыс.ед"/>
      <sheetName val="Содержание"/>
      <sheetName val="7.1"/>
      <sheetName val="2.2 ОтклОТМ"/>
      <sheetName val="1.3.2 ОТМ"/>
      <sheetName val="Sheet1"/>
      <sheetName val="Добычанефти4"/>
      <sheetName val="поставкасравн13"/>
      <sheetName val="1кв. "/>
      <sheetName val="2кв."/>
      <sheetName val="Дт-Кт"/>
      <sheetName val="indices"/>
      <sheetName val="__2_3_21"/>
      <sheetName val="из_сем1"/>
      <sheetName val="__2_3_2"/>
      <sheetName val="__2_3_22"/>
      <sheetName val="из_сем2"/>
      <sheetName val="_ 2_3_2"/>
      <sheetName val="3.ФОТ"/>
      <sheetName val="данн"/>
      <sheetName val="Потребители"/>
      <sheetName val="Блоки"/>
      <sheetName val="Пок"/>
      <sheetName val="Сдача "/>
      <sheetName val="ОборБалФормОтч"/>
      <sheetName val="NOV"/>
      <sheetName val="Бюджет"/>
      <sheetName val="Assumptions"/>
      <sheetName val="ведомость"/>
      <sheetName val="N_SVOD"/>
      <sheetName val="1,3 новая"/>
      <sheetName val="12 из 57 АЗС"/>
      <sheetName val="ФОТ"/>
      <sheetName val="Содерж сов.дир"/>
      <sheetName val="Консультац"/>
      <sheetName val="Соц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Settings"/>
      <sheetName val="1.1 Паспорт"/>
      <sheetName val="1.401.2"/>
      <sheetName val="ТЭП старая"/>
      <sheetName val="д.7.001"/>
      <sheetName val="постоянные затраты"/>
      <sheetName val="Позиция"/>
      <sheetName val="пожар.охрана"/>
      <sheetName val="рев на 09.06."/>
      <sheetName val="Расчет2000Прямой"/>
      <sheetName val="сброс"/>
      <sheetName val="Бал. тов. пр.-1"/>
      <sheetName val=""/>
      <sheetName val="Транс12дек"/>
      <sheetName val="7НК"/>
      <sheetName val="indx"/>
      <sheetName val="Data"/>
      <sheetName val="баки _2_"/>
      <sheetName val="ИД"/>
      <sheetName val="Dictionaries"/>
      <sheetName val="Спецификация"/>
      <sheetName val="МодельППП (Свод)"/>
      <sheetName val="Сеть"/>
      <sheetName val="PL12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МАТЕР.433,452"/>
      <sheetName val="1. Доходы"/>
      <sheetName val="Prelim Cost"/>
      <sheetName val="цехов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/>
      <sheetData sheetId="411" refreshError="1"/>
      <sheetData sheetId="412" refreshError="1"/>
      <sheetData sheetId="413" refreshError="1"/>
      <sheetData sheetId="414" refreshError="1"/>
      <sheetData sheetId="415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venue by month"/>
      <sheetName val="Oil movement"/>
      <sheetName val="testing"/>
      <sheetName val="Pricing"/>
      <sheetName val="sales discounts"/>
      <sheetName val="Euro Asian Sales"/>
      <sheetName val="Madison Sales"/>
      <sheetName val="Mercury Sales"/>
      <sheetName val="Brent"/>
      <sheetName val="Ural med"/>
      <sheetName val="Card 701"/>
      <sheetName val="acc 709"/>
      <sheetName val="Profit &amp; Loss Total"/>
      <sheetName val="Profit _ Loss Total"/>
      <sheetName val="IPR_VOG"/>
      <sheetName val="KONSOLID"/>
      <sheetName val="Содержание"/>
      <sheetName val="факт 2005 г."/>
      <sheetName val="SAL-1001ok"/>
      <sheetName val="ОборБалФормОтч"/>
      <sheetName val="ТитулЛистОтч"/>
      <sheetName val="TB"/>
      <sheetName val="PR CN"/>
      <sheetName val="K_760"/>
      <sheetName val="Revenue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B1" t="str">
            <v>Platts Uralmed pricing</v>
          </cell>
        </row>
        <row r="3">
          <cell r="C3" t="str">
            <v>Effective Date of Prices</v>
          </cell>
          <cell r="D3" t="str">
            <v>High</v>
          </cell>
          <cell r="E3" t="str">
            <v>Low</v>
          </cell>
          <cell r="F3" t="str">
            <v>Average</v>
          </cell>
          <cell r="G3" t="str">
            <v>3 quotes</v>
          </cell>
          <cell r="H3" t="str">
            <v>5 quotes</v>
          </cell>
        </row>
        <row r="5">
          <cell r="C5">
            <v>36591</v>
          </cell>
          <cell r="F5">
            <v>0</v>
          </cell>
          <cell r="G5">
            <v>0</v>
          </cell>
          <cell r="H5" t="str">
            <v>platts not full</v>
          </cell>
          <cell r="I5">
            <v>36592</v>
          </cell>
          <cell r="J5">
            <v>36593</v>
          </cell>
          <cell r="K5">
            <v>36594</v>
          </cell>
          <cell r="L5">
            <v>36595</v>
          </cell>
          <cell r="M5">
            <v>36601</v>
          </cell>
        </row>
        <row r="6">
          <cell r="C6">
            <v>36592</v>
          </cell>
          <cell r="F6">
            <v>0</v>
          </cell>
          <cell r="G6">
            <v>0</v>
          </cell>
          <cell r="H6" t="str">
            <v>platts not full</v>
          </cell>
          <cell r="I6">
            <v>36593</v>
          </cell>
          <cell r="J6">
            <v>36594</v>
          </cell>
          <cell r="K6">
            <v>36595</v>
          </cell>
          <cell r="L6">
            <v>36601</v>
          </cell>
          <cell r="M6">
            <v>36602</v>
          </cell>
        </row>
        <row r="7">
          <cell r="C7">
            <v>36593</v>
          </cell>
          <cell r="F7">
            <v>0</v>
          </cell>
          <cell r="G7">
            <v>0</v>
          </cell>
          <cell r="H7" t="str">
            <v>platts not full</v>
          </cell>
          <cell r="I7">
            <v>36594</v>
          </cell>
          <cell r="J7">
            <v>36595</v>
          </cell>
          <cell r="K7">
            <v>36601</v>
          </cell>
          <cell r="L7">
            <v>36602</v>
          </cell>
          <cell r="M7">
            <v>36605</v>
          </cell>
        </row>
        <row r="8">
          <cell r="C8">
            <v>36594</v>
          </cell>
          <cell r="F8">
            <v>0</v>
          </cell>
          <cell r="G8">
            <v>0</v>
          </cell>
          <cell r="H8" t="str">
            <v>platts not full</v>
          </cell>
          <cell r="I8">
            <v>36595</v>
          </cell>
          <cell r="J8">
            <v>36601</v>
          </cell>
          <cell r="K8">
            <v>36602</v>
          </cell>
          <cell r="L8">
            <v>36605</v>
          </cell>
          <cell r="M8">
            <v>36606</v>
          </cell>
        </row>
        <row r="9">
          <cell r="C9">
            <v>36595</v>
          </cell>
          <cell r="F9">
            <v>0</v>
          </cell>
          <cell r="G9">
            <v>0</v>
          </cell>
          <cell r="H9" t="str">
            <v>platts not full</v>
          </cell>
          <cell r="I9">
            <v>36601</v>
          </cell>
          <cell r="J9">
            <v>36602</v>
          </cell>
          <cell r="K9">
            <v>36605</v>
          </cell>
          <cell r="L9">
            <v>36606</v>
          </cell>
          <cell r="M9">
            <v>36607</v>
          </cell>
        </row>
        <row r="10">
          <cell r="C10">
            <v>36601</v>
          </cell>
          <cell r="F10">
            <v>0</v>
          </cell>
          <cell r="G10">
            <v>0</v>
          </cell>
          <cell r="H10" t="str">
            <v>platts not full</v>
          </cell>
          <cell r="I10">
            <v>36602</v>
          </cell>
          <cell r="J10">
            <v>36605</v>
          </cell>
          <cell r="K10">
            <v>36606</v>
          </cell>
          <cell r="L10">
            <v>36607</v>
          </cell>
          <cell r="M10">
            <v>36615</v>
          </cell>
        </row>
        <row r="11">
          <cell r="C11">
            <v>36602</v>
          </cell>
          <cell r="F11">
            <v>0</v>
          </cell>
          <cell r="G11">
            <v>0</v>
          </cell>
          <cell r="H11" t="str">
            <v>platts not full</v>
          </cell>
          <cell r="I11">
            <v>36605</v>
          </cell>
          <cell r="J11">
            <v>36606</v>
          </cell>
          <cell r="K11">
            <v>36607</v>
          </cell>
          <cell r="L11">
            <v>36615</v>
          </cell>
          <cell r="M11">
            <v>36616</v>
          </cell>
        </row>
        <row r="12">
          <cell r="C12">
            <v>36605</v>
          </cell>
          <cell r="F12">
            <v>0</v>
          </cell>
          <cell r="G12">
            <v>0</v>
          </cell>
          <cell r="H12" t="str">
            <v>platts not full</v>
          </cell>
          <cell r="I12">
            <v>36606</v>
          </cell>
          <cell r="J12">
            <v>36607</v>
          </cell>
          <cell r="K12">
            <v>36615</v>
          </cell>
          <cell r="L12">
            <v>36616</v>
          </cell>
          <cell r="M12">
            <v>36619</v>
          </cell>
        </row>
        <row r="13">
          <cell r="C13">
            <v>36606</v>
          </cell>
          <cell r="F13">
            <v>0</v>
          </cell>
          <cell r="G13">
            <v>0</v>
          </cell>
          <cell r="H13" t="str">
            <v>platts not full</v>
          </cell>
          <cell r="I13">
            <v>36607</v>
          </cell>
          <cell r="J13">
            <v>36615</v>
          </cell>
          <cell r="K13">
            <v>36616</v>
          </cell>
          <cell r="L13">
            <v>36619</v>
          </cell>
          <cell r="M13">
            <v>36620</v>
          </cell>
        </row>
        <row r="14">
          <cell r="C14">
            <v>36607</v>
          </cell>
          <cell r="F14">
            <v>0</v>
          </cell>
          <cell r="G14">
            <v>0</v>
          </cell>
          <cell r="H14" t="str">
            <v>platts not full</v>
          </cell>
          <cell r="I14">
            <v>36615</v>
          </cell>
          <cell r="J14">
            <v>36616</v>
          </cell>
          <cell r="K14">
            <v>36619</v>
          </cell>
          <cell r="L14">
            <v>36620</v>
          </cell>
          <cell r="M14">
            <v>36621</v>
          </cell>
        </row>
        <row r="15">
          <cell r="C15">
            <v>36615</v>
          </cell>
          <cell r="F15">
            <v>0</v>
          </cell>
          <cell r="G15">
            <v>0</v>
          </cell>
          <cell r="H15" t="str">
            <v>platts not full</v>
          </cell>
          <cell r="I15">
            <v>36616</v>
          </cell>
          <cell r="J15">
            <v>36619</v>
          </cell>
          <cell r="K15">
            <v>36620</v>
          </cell>
          <cell r="L15">
            <v>36621</v>
          </cell>
          <cell r="M15">
            <v>36622</v>
          </cell>
        </row>
        <row r="16">
          <cell r="C16">
            <v>36616</v>
          </cell>
          <cell r="F16">
            <v>0</v>
          </cell>
          <cell r="G16">
            <v>0</v>
          </cell>
          <cell r="H16" t="str">
            <v>platts not full</v>
          </cell>
          <cell r="I16">
            <v>36619</v>
          </cell>
          <cell r="J16">
            <v>36620</v>
          </cell>
          <cell r="K16">
            <v>36621</v>
          </cell>
          <cell r="L16">
            <v>36622</v>
          </cell>
          <cell r="M16">
            <v>36623</v>
          </cell>
        </row>
        <row r="17">
          <cell r="C17">
            <v>36619</v>
          </cell>
          <cell r="F17">
            <v>0</v>
          </cell>
          <cell r="G17">
            <v>0</v>
          </cell>
          <cell r="H17" t="str">
            <v>platts not full</v>
          </cell>
          <cell r="I17">
            <v>36620</v>
          </cell>
          <cell r="J17">
            <v>36621</v>
          </cell>
          <cell r="K17">
            <v>36622</v>
          </cell>
          <cell r="L17">
            <v>36623</v>
          </cell>
          <cell r="M17">
            <v>36626</v>
          </cell>
        </row>
        <row r="18">
          <cell r="C18">
            <v>36620</v>
          </cell>
          <cell r="F18">
            <v>0</v>
          </cell>
          <cell r="G18">
            <v>0</v>
          </cell>
          <cell r="H18" t="str">
            <v>platts not full</v>
          </cell>
          <cell r="I18">
            <v>36621</v>
          </cell>
          <cell r="J18">
            <v>36622</v>
          </cell>
          <cell r="K18">
            <v>36623</v>
          </cell>
          <cell r="L18">
            <v>36626</v>
          </cell>
          <cell r="M18">
            <v>36627</v>
          </cell>
        </row>
        <row r="19">
          <cell r="C19">
            <v>36621</v>
          </cell>
          <cell r="F19">
            <v>0</v>
          </cell>
          <cell r="G19">
            <v>0</v>
          </cell>
          <cell r="H19" t="str">
            <v>platts not full</v>
          </cell>
          <cell r="I19">
            <v>36622</v>
          </cell>
          <cell r="J19">
            <v>36623</v>
          </cell>
          <cell r="K19">
            <v>36626</v>
          </cell>
          <cell r="L19">
            <v>36627</v>
          </cell>
          <cell r="M19">
            <v>36628</v>
          </cell>
        </row>
        <row r="20">
          <cell r="C20">
            <v>36622</v>
          </cell>
          <cell r="F20">
            <v>0</v>
          </cell>
          <cell r="G20">
            <v>0</v>
          </cell>
          <cell r="H20" t="str">
            <v>platts not full</v>
          </cell>
          <cell r="I20">
            <v>36623</v>
          </cell>
          <cell r="J20">
            <v>36626</v>
          </cell>
          <cell r="K20">
            <v>36627</v>
          </cell>
          <cell r="L20">
            <v>36628</v>
          </cell>
          <cell r="M20">
            <v>36636</v>
          </cell>
        </row>
        <row r="21">
          <cell r="C21">
            <v>36623</v>
          </cell>
          <cell r="F21">
            <v>0</v>
          </cell>
          <cell r="G21">
            <v>0</v>
          </cell>
          <cell r="H21" t="str">
            <v>platts not full</v>
          </cell>
          <cell r="I21">
            <v>36626</v>
          </cell>
          <cell r="J21">
            <v>36627</v>
          </cell>
          <cell r="K21">
            <v>36628</v>
          </cell>
          <cell r="L21">
            <v>36636</v>
          </cell>
          <cell r="M21">
            <v>36640</v>
          </cell>
        </row>
        <row r="22">
          <cell r="C22">
            <v>36626</v>
          </cell>
          <cell r="F22">
            <v>0</v>
          </cell>
          <cell r="G22">
            <v>0</v>
          </cell>
          <cell r="H22" t="str">
            <v>platts not full</v>
          </cell>
          <cell r="I22">
            <v>36627</v>
          </cell>
          <cell r="J22">
            <v>36628</v>
          </cell>
          <cell r="K22">
            <v>36636</v>
          </cell>
          <cell r="L22">
            <v>36640</v>
          </cell>
          <cell r="M22">
            <v>36641</v>
          </cell>
        </row>
        <row r="23">
          <cell r="C23">
            <v>36627</v>
          </cell>
          <cell r="F23">
            <v>0</v>
          </cell>
          <cell r="G23">
            <v>0</v>
          </cell>
          <cell r="H23" t="str">
            <v>platts not full</v>
          </cell>
          <cell r="I23">
            <v>36628</v>
          </cell>
          <cell r="J23">
            <v>36636</v>
          </cell>
          <cell r="K23">
            <v>36640</v>
          </cell>
          <cell r="L23">
            <v>36641</v>
          </cell>
          <cell r="M23">
            <v>36642</v>
          </cell>
        </row>
        <row r="24">
          <cell r="C24">
            <v>36628</v>
          </cell>
          <cell r="F24">
            <v>0</v>
          </cell>
          <cell r="G24">
            <v>0</v>
          </cell>
          <cell r="H24" t="str">
            <v>platts not full</v>
          </cell>
          <cell r="I24">
            <v>36636</v>
          </cell>
          <cell r="J24">
            <v>36640</v>
          </cell>
          <cell r="K24">
            <v>36641</v>
          </cell>
          <cell r="L24">
            <v>36642</v>
          </cell>
          <cell r="M24">
            <v>36643</v>
          </cell>
        </row>
        <row r="25">
          <cell r="C25">
            <v>36636</v>
          </cell>
          <cell r="F25">
            <v>0</v>
          </cell>
          <cell r="G25">
            <v>0</v>
          </cell>
          <cell r="H25" t="str">
            <v>platts not full</v>
          </cell>
          <cell r="I25">
            <v>36640</v>
          </cell>
          <cell r="J25">
            <v>36641</v>
          </cell>
          <cell r="K25">
            <v>36642</v>
          </cell>
          <cell r="L25">
            <v>36643</v>
          </cell>
          <cell r="M25">
            <v>36644</v>
          </cell>
        </row>
        <row r="26">
          <cell r="C26">
            <v>36640</v>
          </cell>
          <cell r="F26">
            <v>0</v>
          </cell>
          <cell r="G26">
            <v>0</v>
          </cell>
          <cell r="H26" t="str">
            <v>platts not full</v>
          </cell>
          <cell r="I26">
            <v>36641</v>
          </cell>
          <cell r="J26">
            <v>36642</v>
          </cell>
          <cell r="K26">
            <v>36643</v>
          </cell>
          <cell r="L26">
            <v>36644</v>
          </cell>
          <cell r="M26">
            <v>36647</v>
          </cell>
        </row>
        <row r="27">
          <cell r="C27">
            <v>36641</v>
          </cell>
          <cell r="F27">
            <v>0</v>
          </cell>
          <cell r="G27">
            <v>0</v>
          </cell>
          <cell r="H27" t="str">
            <v>platts not full</v>
          </cell>
          <cell r="I27">
            <v>36642</v>
          </cell>
          <cell r="J27">
            <v>36643</v>
          </cell>
          <cell r="K27">
            <v>36644</v>
          </cell>
          <cell r="L27">
            <v>36647</v>
          </cell>
          <cell r="M27">
            <v>36648</v>
          </cell>
        </row>
        <row r="28">
          <cell r="C28">
            <v>36642</v>
          </cell>
          <cell r="F28">
            <v>0</v>
          </cell>
          <cell r="G28">
            <v>0</v>
          </cell>
          <cell r="H28" t="str">
            <v>platts not full</v>
          </cell>
          <cell r="I28">
            <v>36643</v>
          </cell>
          <cell r="J28">
            <v>36644</v>
          </cell>
          <cell r="K28">
            <v>36647</v>
          </cell>
          <cell r="L28">
            <v>36648</v>
          </cell>
          <cell r="M28">
            <v>36649</v>
          </cell>
        </row>
        <row r="29">
          <cell r="C29">
            <v>36643</v>
          </cell>
          <cell r="F29">
            <v>0</v>
          </cell>
          <cell r="G29">
            <v>0</v>
          </cell>
          <cell r="H29" t="str">
            <v>platts not full</v>
          </cell>
          <cell r="I29">
            <v>36644</v>
          </cell>
          <cell r="J29">
            <v>36647</v>
          </cell>
          <cell r="K29">
            <v>36648</v>
          </cell>
          <cell r="L29">
            <v>36649</v>
          </cell>
          <cell r="M29">
            <v>36650</v>
          </cell>
        </row>
        <row r="30">
          <cell r="C30">
            <v>36644</v>
          </cell>
          <cell r="F30">
            <v>0</v>
          </cell>
          <cell r="G30">
            <v>0</v>
          </cell>
          <cell r="H30" t="str">
            <v>platts not full</v>
          </cell>
          <cell r="I30">
            <v>36647</v>
          </cell>
          <cell r="J30">
            <v>36648</v>
          </cell>
          <cell r="K30">
            <v>36649</v>
          </cell>
          <cell r="L30">
            <v>36650</v>
          </cell>
          <cell r="M30">
            <v>36651</v>
          </cell>
        </row>
        <row r="31">
          <cell r="C31">
            <v>36647</v>
          </cell>
          <cell r="F31">
            <v>0</v>
          </cell>
          <cell r="G31">
            <v>0</v>
          </cell>
          <cell r="H31" t="str">
            <v>platts not full</v>
          </cell>
          <cell r="I31">
            <v>36648</v>
          </cell>
          <cell r="J31">
            <v>36649</v>
          </cell>
          <cell r="K31">
            <v>36650</v>
          </cell>
          <cell r="L31">
            <v>36651</v>
          </cell>
          <cell r="M31">
            <v>36654</v>
          </cell>
        </row>
        <row r="32">
          <cell r="C32">
            <v>36648</v>
          </cell>
          <cell r="F32">
            <v>0</v>
          </cell>
          <cell r="G32">
            <v>0</v>
          </cell>
          <cell r="H32" t="str">
            <v>platts not full</v>
          </cell>
          <cell r="I32">
            <v>36649</v>
          </cell>
          <cell r="J32">
            <v>36650</v>
          </cell>
          <cell r="K32">
            <v>36651</v>
          </cell>
          <cell r="L32">
            <v>36654</v>
          </cell>
          <cell r="M32">
            <v>36655</v>
          </cell>
        </row>
        <row r="33">
          <cell r="C33">
            <v>36649</v>
          </cell>
          <cell r="F33">
            <v>0</v>
          </cell>
          <cell r="G33">
            <v>0</v>
          </cell>
          <cell r="H33" t="str">
            <v>platts not full</v>
          </cell>
          <cell r="I33">
            <v>36650</v>
          </cell>
          <cell r="J33">
            <v>36651</v>
          </cell>
          <cell r="K33">
            <v>36654</v>
          </cell>
          <cell r="L33">
            <v>36655</v>
          </cell>
          <cell r="M33">
            <v>36662</v>
          </cell>
        </row>
        <row r="34">
          <cell r="C34">
            <v>36650</v>
          </cell>
          <cell r="F34">
            <v>0</v>
          </cell>
          <cell r="G34">
            <v>0</v>
          </cell>
          <cell r="H34" t="str">
            <v>platts not full</v>
          </cell>
          <cell r="I34">
            <v>36651</v>
          </cell>
          <cell r="J34">
            <v>36654</v>
          </cell>
          <cell r="K34">
            <v>36655</v>
          </cell>
          <cell r="L34">
            <v>36662</v>
          </cell>
          <cell r="M34">
            <v>36663</v>
          </cell>
        </row>
        <row r="35">
          <cell r="C35">
            <v>36651</v>
          </cell>
          <cell r="F35">
            <v>0</v>
          </cell>
          <cell r="G35">
            <v>0</v>
          </cell>
          <cell r="H35" t="str">
            <v>platts not full</v>
          </cell>
          <cell r="I35">
            <v>36654</v>
          </cell>
          <cell r="J35">
            <v>36655</v>
          </cell>
          <cell r="K35">
            <v>36662</v>
          </cell>
          <cell r="L35">
            <v>36663</v>
          </cell>
          <cell r="M35">
            <v>36664</v>
          </cell>
        </row>
        <row r="36">
          <cell r="C36">
            <v>36654</v>
          </cell>
          <cell r="F36">
            <v>0</v>
          </cell>
          <cell r="G36">
            <v>0</v>
          </cell>
          <cell r="H36" t="str">
            <v>platts not full</v>
          </cell>
          <cell r="I36">
            <v>36655</v>
          </cell>
          <cell r="J36">
            <v>36662</v>
          </cell>
          <cell r="K36">
            <v>36663</v>
          </cell>
          <cell r="L36">
            <v>36664</v>
          </cell>
          <cell r="M36">
            <v>36665</v>
          </cell>
        </row>
        <row r="37">
          <cell r="C37">
            <v>36655</v>
          </cell>
          <cell r="F37">
            <v>0</v>
          </cell>
          <cell r="G37">
            <v>0</v>
          </cell>
          <cell r="H37" t="str">
            <v>platts not full</v>
          </cell>
          <cell r="I37">
            <v>36662</v>
          </cell>
          <cell r="J37">
            <v>36663</v>
          </cell>
          <cell r="K37">
            <v>36664</v>
          </cell>
          <cell r="L37">
            <v>36665</v>
          </cell>
          <cell r="M37">
            <v>36668</v>
          </cell>
        </row>
        <row r="38">
          <cell r="C38">
            <v>36662</v>
          </cell>
          <cell r="F38">
            <v>0</v>
          </cell>
          <cell r="G38">
            <v>0</v>
          </cell>
          <cell r="H38" t="str">
            <v>platts not full</v>
          </cell>
          <cell r="I38">
            <v>36663</v>
          </cell>
          <cell r="J38">
            <v>36664</v>
          </cell>
          <cell r="K38">
            <v>36665</v>
          </cell>
          <cell r="L38">
            <v>36668</v>
          </cell>
          <cell r="M38">
            <v>36669</v>
          </cell>
        </row>
        <row r="39">
          <cell r="C39">
            <v>36663</v>
          </cell>
          <cell r="F39">
            <v>0</v>
          </cell>
          <cell r="G39">
            <v>0</v>
          </cell>
          <cell r="H39" t="str">
            <v>platts not full</v>
          </cell>
          <cell r="I39">
            <v>36664</v>
          </cell>
          <cell r="J39">
            <v>36665</v>
          </cell>
          <cell r="K39">
            <v>36668</v>
          </cell>
          <cell r="L39">
            <v>36669</v>
          </cell>
          <cell r="M39">
            <v>36670</v>
          </cell>
        </row>
        <row r="40">
          <cell r="C40">
            <v>36664</v>
          </cell>
          <cell r="F40">
            <v>0</v>
          </cell>
          <cell r="G40">
            <v>0</v>
          </cell>
          <cell r="H40" t="str">
            <v>platts not full</v>
          </cell>
          <cell r="I40">
            <v>36665</v>
          </cell>
          <cell r="J40">
            <v>36668</v>
          </cell>
          <cell r="K40">
            <v>36669</v>
          </cell>
          <cell r="L40">
            <v>36670</v>
          </cell>
          <cell r="M40">
            <v>36671</v>
          </cell>
        </row>
        <row r="41">
          <cell r="C41">
            <v>36665</v>
          </cell>
          <cell r="F41">
            <v>0</v>
          </cell>
          <cell r="G41">
            <v>0</v>
          </cell>
          <cell r="H41" t="str">
            <v>platts not full</v>
          </cell>
          <cell r="I41">
            <v>36668</v>
          </cell>
          <cell r="J41">
            <v>36669</v>
          </cell>
          <cell r="K41">
            <v>36670</v>
          </cell>
          <cell r="L41">
            <v>36671</v>
          </cell>
          <cell r="M41">
            <v>36672</v>
          </cell>
        </row>
        <row r="42">
          <cell r="C42">
            <v>36668</v>
          </cell>
          <cell r="F42">
            <v>0</v>
          </cell>
          <cell r="G42">
            <v>0</v>
          </cell>
          <cell r="H42" t="str">
            <v>platts not full</v>
          </cell>
          <cell r="I42">
            <v>36669</v>
          </cell>
          <cell r="J42">
            <v>36670</v>
          </cell>
          <cell r="K42">
            <v>36671</v>
          </cell>
          <cell r="L42">
            <v>36672</v>
          </cell>
          <cell r="M42">
            <v>36676</v>
          </cell>
        </row>
        <row r="43">
          <cell r="C43">
            <v>36669</v>
          </cell>
          <cell r="F43">
            <v>0</v>
          </cell>
          <cell r="G43">
            <v>0</v>
          </cell>
          <cell r="H43" t="str">
            <v>platts not full</v>
          </cell>
          <cell r="I43">
            <v>36670</v>
          </cell>
          <cell r="J43">
            <v>36671</v>
          </cell>
          <cell r="K43">
            <v>36672</v>
          </cell>
          <cell r="L43">
            <v>36676</v>
          </cell>
          <cell r="M43">
            <v>36677</v>
          </cell>
        </row>
        <row r="44">
          <cell r="C44">
            <v>36670</v>
          </cell>
          <cell r="F44">
            <v>0</v>
          </cell>
          <cell r="G44">
            <v>0</v>
          </cell>
          <cell r="H44" t="str">
            <v>platts not full</v>
          </cell>
          <cell r="I44">
            <v>36671</v>
          </cell>
          <cell r="J44">
            <v>36672</v>
          </cell>
          <cell r="K44">
            <v>36676</v>
          </cell>
          <cell r="L44">
            <v>36677</v>
          </cell>
          <cell r="M44">
            <v>36678</v>
          </cell>
        </row>
        <row r="45">
          <cell r="C45">
            <v>36671</v>
          </cell>
          <cell r="F45">
            <v>0</v>
          </cell>
          <cell r="G45">
            <v>0</v>
          </cell>
          <cell r="H45" t="str">
            <v>platts not full</v>
          </cell>
          <cell r="I45">
            <v>36672</v>
          </cell>
          <cell r="J45">
            <v>36676</v>
          </cell>
          <cell r="K45">
            <v>36677</v>
          </cell>
          <cell r="L45">
            <v>36678</v>
          </cell>
          <cell r="M45">
            <v>36679</v>
          </cell>
        </row>
        <row r="46">
          <cell r="C46">
            <v>36672</v>
          </cell>
          <cell r="F46">
            <v>0</v>
          </cell>
          <cell r="G46">
            <v>0</v>
          </cell>
          <cell r="H46" t="str">
            <v>platts not full</v>
          </cell>
          <cell r="I46">
            <v>36676</v>
          </cell>
          <cell r="J46">
            <v>36677</v>
          </cell>
          <cell r="K46">
            <v>36678</v>
          </cell>
          <cell r="L46">
            <v>36679</v>
          </cell>
          <cell r="M46">
            <v>36682</v>
          </cell>
        </row>
        <row r="47">
          <cell r="C47">
            <v>36676</v>
          </cell>
          <cell r="F47">
            <v>0</v>
          </cell>
          <cell r="G47">
            <v>0</v>
          </cell>
          <cell r="H47" t="str">
            <v>platts not full</v>
          </cell>
          <cell r="I47">
            <v>36677</v>
          </cell>
          <cell r="J47">
            <v>36678</v>
          </cell>
          <cell r="K47">
            <v>36679</v>
          </cell>
          <cell r="L47">
            <v>36682</v>
          </cell>
          <cell r="M47">
            <v>36683</v>
          </cell>
        </row>
        <row r="48">
          <cell r="C48">
            <v>36677</v>
          </cell>
          <cell r="F48">
            <v>0</v>
          </cell>
          <cell r="G48">
            <v>0</v>
          </cell>
          <cell r="H48" t="str">
            <v>platts not full</v>
          </cell>
          <cell r="I48">
            <v>36678</v>
          </cell>
          <cell r="J48">
            <v>36679</v>
          </cell>
          <cell r="K48">
            <v>36682</v>
          </cell>
          <cell r="L48">
            <v>36683</v>
          </cell>
          <cell r="M48">
            <v>36684</v>
          </cell>
        </row>
        <row r="49">
          <cell r="C49">
            <v>36678</v>
          </cell>
          <cell r="F49">
            <v>0</v>
          </cell>
          <cell r="G49">
            <v>0</v>
          </cell>
          <cell r="H49" t="str">
            <v>platts not full</v>
          </cell>
          <cell r="I49">
            <v>36679</v>
          </cell>
          <cell r="J49">
            <v>36682</v>
          </cell>
          <cell r="K49">
            <v>36683</v>
          </cell>
          <cell r="L49">
            <v>36684</v>
          </cell>
          <cell r="M49">
            <v>36685</v>
          </cell>
        </row>
        <row r="50">
          <cell r="C50">
            <v>36679</v>
          </cell>
          <cell r="F50">
            <v>0</v>
          </cell>
          <cell r="G50">
            <v>0</v>
          </cell>
          <cell r="H50" t="str">
            <v>platts not full</v>
          </cell>
          <cell r="I50">
            <v>36682</v>
          </cell>
          <cell r="J50">
            <v>36683</v>
          </cell>
          <cell r="K50">
            <v>36684</v>
          </cell>
          <cell r="L50">
            <v>36685</v>
          </cell>
          <cell r="M50">
            <v>36686</v>
          </cell>
        </row>
        <row r="51">
          <cell r="C51">
            <v>36682</v>
          </cell>
          <cell r="F51">
            <v>0</v>
          </cell>
          <cell r="G51">
            <v>0</v>
          </cell>
          <cell r="H51" t="str">
            <v>platts not full</v>
          </cell>
          <cell r="I51">
            <v>36683</v>
          </cell>
          <cell r="J51">
            <v>36684</v>
          </cell>
          <cell r="K51">
            <v>36685</v>
          </cell>
          <cell r="L51">
            <v>36686</v>
          </cell>
          <cell r="M51">
            <v>36689</v>
          </cell>
        </row>
        <row r="52">
          <cell r="C52">
            <v>36683</v>
          </cell>
          <cell r="F52">
            <v>0</v>
          </cell>
          <cell r="G52">
            <v>0</v>
          </cell>
          <cell r="H52" t="str">
            <v>platts not full</v>
          </cell>
          <cell r="I52">
            <v>36684</v>
          </cell>
          <cell r="J52">
            <v>36685</v>
          </cell>
          <cell r="K52">
            <v>36686</v>
          </cell>
          <cell r="L52">
            <v>36689</v>
          </cell>
          <cell r="M52">
            <v>36690</v>
          </cell>
        </row>
        <row r="53">
          <cell r="C53">
            <v>36684</v>
          </cell>
          <cell r="F53">
            <v>0</v>
          </cell>
          <cell r="G53">
            <v>0</v>
          </cell>
          <cell r="H53" t="str">
            <v>platts not full</v>
          </cell>
          <cell r="I53">
            <v>36685</v>
          </cell>
          <cell r="J53">
            <v>36686</v>
          </cell>
          <cell r="K53">
            <v>36689</v>
          </cell>
          <cell r="L53">
            <v>36690</v>
          </cell>
          <cell r="M53">
            <v>36691</v>
          </cell>
        </row>
        <row r="54">
          <cell r="C54">
            <v>36685</v>
          </cell>
          <cell r="F54">
            <v>0</v>
          </cell>
          <cell r="G54">
            <v>0</v>
          </cell>
          <cell r="H54" t="str">
            <v>platts not full</v>
          </cell>
          <cell r="I54">
            <v>36686</v>
          </cell>
          <cell r="J54">
            <v>36689</v>
          </cell>
          <cell r="K54">
            <v>36690</v>
          </cell>
          <cell r="L54">
            <v>36691</v>
          </cell>
          <cell r="M54">
            <v>36692</v>
          </cell>
        </row>
        <row r="55">
          <cell r="C55">
            <v>36686</v>
          </cell>
          <cell r="F55">
            <v>0</v>
          </cell>
          <cell r="G55">
            <v>0</v>
          </cell>
          <cell r="H55" t="str">
            <v>platts not full</v>
          </cell>
          <cell r="I55">
            <v>36689</v>
          </cell>
          <cell r="J55">
            <v>36690</v>
          </cell>
          <cell r="K55">
            <v>36691</v>
          </cell>
          <cell r="L55">
            <v>36692</v>
          </cell>
          <cell r="M55">
            <v>36693</v>
          </cell>
        </row>
        <row r="56">
          <cell r="C56">
            <v>36689</v>
          </cell>
          <cell r="F56">
            <v>0</v>
          </cell>
          <cell r="G56">
            <v>0</v>
          </cell>
          <cell r="H56" t="str">
            <v>platts not full</v>
          </cell>
          <cell r="I56">
            <v>36690</v>
          </cell>
          <cell r="J56">
            <v>36691</v>
          </cell>
          <cell r="K56">
            <v>36692</v>
          </cell>
          <cell r="L56">
            <v>36693</v>
          </cell>
          <cell r="M56">
            <v>36696</v>
          </cell>
        </row>
        <row r="57">
          <cell r="C57">
            <v>36690</v>
          </cell>
          <cell r="F57">
            <v>0</v>
          </cell>
          <cell r="G57">
            <v>0</v>
          </cell>
          <cell r="H57" t="str">
            <v>platts not full</v>
          </cell>
          <cell r="I57">
            <v>36691</v>
          </cell>
          <cell r="J57">
            <v>36692</v>
          </cell>
          <cell r="K57">
            <v>36693</v>
          </cell>
          <cell r="L57">
            <v>36696</v>
          </cell>
          <cell r="M57">
            <v>36697</v>
          </cell>
        </row>
        <row r="58">
          <cell r="C58">
            <v>36691</v>
          </cell>
          <cell r="F58">
            <v>0</v>
          </cell>
          <cell r="G58">
            <v>0</v>
          </cell>
          <cell r="H58" t="str">
            <v>platts not full</v>
          </cell>
          <cell r="I58">
            <v>36692</v>
          </cell>
          <cell r="J58">
            <v>36693</v>
          </cell>
          <cell r="K58">
            <v>36696</v>
          </cell>
          <cell r="L58">
            <v>36697</v>
          </cell>
          <cell r="M58">
            <v>36698</v>
          </cell>
        </row>
        <row r="59">
          <cell r="C59">
            <v>36692</v>
          </cell>
          <cell r="F59">
            <v>0</v>
          </cell>
          <cell r="G59">
            <v>0</v>
          </cell>
          <cell r="H59" t="str">
            <v>platts not full</v>
          </cell>
          <cell r="I59">
            <v>36693</v>
          </cell>
          <cell r="J59">
            <v>36696</v>
          </cell>
          <cell r="K59">
            <v>36697</v>
          </cell>
          <cell r="L59">
            <v>36698</v>
          </cell>
          <cell r="M59">
            <v>36699</v>
          </cell>
        </row>
        <row r="60">
          <cell r="C60">
            <v>36693</v>
          </cell>
          <cell r="F60">
            <v>0</v>
          </cell>
          <cell r="G60">
            <v>0</v>
          </cell>
          <cell r="H60" t="str">
            <v>platts not full</v>
          </cell>
          <cell r="I60">
            <v>36696</v>
          </cell>
          <cell r="J60">
            <v>36697</v>
          </cell>
          <cell r="K60">
            <v>36698</v>
          </cell>
          <cell r="L60">
            <v>36699</v>
          </cell>
          <cell r="M60">
            <v>36700</v>
          </cell>
        </row>
        <row r="61">
          <cell r="C61">
            <v>36696</v>
          </cell>
          <cell r="F61">
            <v>0</v>
          </cell>
          <cell r="G61">
            <v>0</v>
          </cell>
          <cell r="H61" t="str">
            <v>platts not full</v>
          </cell>
          <cell r="I61">
            <v>36697</v>
          </cell>
          <cell r="J61">
            <v>36698</v>
          </cell>
          <cell r="K61">
            <v>36699</v>
          </cell>
          <cell r="L61">
            <v>36700</v>
          </cell>
          <cell r="M61">
            <v>36703</v>
          </cell>
        </row>
        <row r="62">
          <cell r="C62">
            <v>36697</v>
          </cell>
          <cell r="F62">
            <v>0</v>
          </cell>
          <cell r="G62">
            <v>0</v>
          </cell>
          <cell r="H62" t="str">
            <v>platts not full</v>
          </cell>
          <cell r="I62">
            <v>36698</v>
          </cell>
          <cell r="J62">
            <v>36699</v>
          </cell>
          <cell r="K62">
            <v>36700</v>
          </cell>
          <cell r="L62">
            <v>36703</v>
          </cell>
          <cell r="M62">
            <v>36704</v>
          </cell>
        </row>
        <row r="63">
          <cell r="C63">
            <v>36698</v>
          </cell>
          <cell r="F63">
            <v>0</v>
          </cell>
          <cell r="G63">
            <v>0</v>
          </cell>
          <cell r="H63" t="str">
            <v>platts not full</v>
          </cell>
          <cell r="I63">
            <v>36699</v>
          </cell>
          <cell r="J63">
            <v>36700</v>
          </cell>
          <cell r="K63">
            <v>36703</v>
          </cell>
          <cell r="L63">
            <v>36704</v>
          </cell>
          <cell r="M63">
            <v>36705</v>
          </cell>
        </row>
        <row r="64">
          <cell r="C64">
            <v>36699</v>
          </cell>
          <cell r="F64">
            <v>0</v>
          </cell>
          <cell r="G64">
            <v>0</v>
          </cell>
          <cell r="H64" t="str">
            <v>platts not full</v>
          </cell>
          <cell r="I64">
            <v>36700</v>
          </cell>
          <cell r="J64">
            <v>36703</v>
          </cell>
          <cell r="K64">
            <v>36704</v>
          </cell>
          <cell r="L64">
            <v>36705</v>
          </cell>
          <cell r="M64">
            <v>36706</v>
          </cell>
        </row>
        <row r="65">
          <cell r="C65">
            <v>36700</v>
          </cell>
          <cell r="F65">
            <v>0</v>
          </cell>
          <cell r="G65">
            <v>0</v>
          </cell>
          <cell r="H65" t="str">
            <v>platts not full</v>
          </cell>
          <cell r="I65">
            <v>36703</v>
          </cell>
          <cell r="J65">
            <v>36704</v>
          </cell>
          <cell r="K65">
            <v>36705</v>
          </cell>
          <cell r="L65">
            <v>36706</v>
          </cell>
          <cell r="M65">
            <v>36707</v>
          </cell>
        </row>
        <row r="66">
          <cell r="C66">
            <v>36703</v>
          </cell>
          <cell r="F66">
            <v>0</v>
          </cell>
          <cell r="G66">
            <v>0</v>
          </cell>
          <cell r="H66" t="str">
            <v>platts not full</v>
          </cell>
          <cell r="I66">
            <v>36704</v>
          </cell>
          <cell r="J66">
            <v>36705</v>
          </cell>
          <cell r="K66">
            <v>36706</v>
          </cell>
          <cell r="L66">
            <v>36707</v>
          </cell>
          <cell r="M66">
            <v>36712</v>
          </cell>
        </row>
        <row r="67">
          <cell r="C67">
            <v>36704</v>
          </cell>
          <cell r="F67">
            <v>0</v>
          </cell>
          <cell r="G67">
            <v>0</v>
          </cell>
          <cell r="H67" t="str">
            <v>platts not full</v>
          </cell>
          <cell r="I67">
            <v>36705</v>
          </cell>
          <cell r="J67">
            <v>36706</v>
          </cell>
          <cell r="K67">
            <v>36707</v>
          </cell>
          <cell r="L67">
            <v>36712</v>
          </cell>
          <cell r="M67">
            <v>36713</v>
          </cell>
        </row>
        <row r="68">
          <cell r="C68">
            <v>36705</v>
          </cell>
          <cell r="F68">
            <v>0</v>
          </cell>
          <cell r="G68">
            <v>0</v>
          </cell>
          <cell r="H68" t="str">
            <v>platts not full</v>
          </cell>
          <cell r="I68">
            <v>36706</v>
          </cell>
          <cell r="J68">
            <v>36707</v>
          </cell>
          <cell r="K68">
            <v>36712</v>
          </cell>
          <cell r="L68">
            <v>36713</v>
          </cell>
          <cell r="M68">
            <v>36714</v>
          </cell>
        </row>
        <row r="69">
          <cell r="C69">
            <v>36706</v>
          </cell>
          <cell r="F69">
            <v>0</v>
          </cell>
          <cell r="G69">
            <v>0</v>
          </cell>
          <cell r="H69" t="str">
            <v>platts not full</v>
          </cell>
          <cell r="I69">
            <v>36707</v>
          </cell>
          <cell r="J69">
            <v>36712</v>
          </cell>
          <cell r="K69">
            <v>36713</v>
          </cell>
          <cell r="L69">
            <v>36714</v>
          </cell>
          <cell r="M69">
            <v>36717</v>
          </cell>
        </row>
        <row r="70">
          <cell r="C70">
            <v>36707</v>
          </cell>
          <cell r="F70">
            <v>0</v>
          </cell>
          <cell r="G70">
            <v>0</v>
          </cell>
          <cell r="H70" t="str">
            <v>platts not full</v>
          </cell>
          <cell r="I70">
            <v>36712</v>
          </cell>
          <cell r="J70">
            <v>36713</v>
          </cell>
          <cell r="K70">
            <v>36714</v>
          </cell>
          <cell r="L70">
            <v>36717</v>
          </cell>
          <cell r="M70">
            <v>36718</v>
          </cell>
        </row>
        <row r="71">
          <cell r="C71">
            <v>36712</v>
          </cell>
          <cell r="F71">
            <v>0</v>
          </cell>
          <cell r="G71">
            <v>0</v>
          </cell>
          <cell r="H71" t="str">
            <v>platts not full</v>
          </cell>
          <cell r="I71">
            <v>36713</v>
          </cell>
          <cell r="J71">
            <v>36714</v>
          </cell>
          <cell r="K71">
            <v>36717</v>
          </cell>
          <cell r="L71">
            <v>36718</v>
          </cell>
          <cell r="M71">
            <v>36719</v>
          </cell>
        </row>
        <row r="72">
          <cell r="C72">
            <v>36713</v>
          </cell>
          <cell r="F72">
            <v>0</v>
          </cell>
          <cell r="G72">
            <v>0</v>
          </cell>
          <cell r="H72" t="str">
            <v>platts not full</v>
          </cell>
          <cell r="I72">
            <v>36714</v>
          </cell>
          <cell r="J72">
            <v>36717</v>
          </cell>
          <cell r="K72">
            <v>36718</v>
          </cell>
          <cell r="L72">
            <v>36719</v>
          </cell>
          <cell r="M72">
            <v>36720</v>
          </cell>
        </row>
        <row r="73">
          <cell r="C73">
            <v>36714</v>
          </cell>
          <cell r="F73">
            <v>0</v>
          </cell>
          <cell r="G73">
            <v>0</v>
          </cell>
          <cell r="H73" t="str">
            <v>platts not full</v>
          </cell>
          <cell r="I73">
            <v>36717</v>
          </cell>
          <cell r="J73">
            <v>36718</v>
          </cell>
          <cell r="K73">
            <v>36719</v>
          </cell>
          <cell r="L73">
            <v>36720</v>
          </cell>
          <cell r="M73">
            <v>36721</v>
          </cell>
        </row>
        <row r="74">
          <cell r="C74">
            <v>36717</v>
          </cell>
          <cell r="F74">
            <v>0</v>
          </cell>
          <cell r="G74">
            <v>0</v>
          </cell>
          <cell r="H74" t="str">
            <v>platts not full</v>
          </cell>
          <cell r="I74">
            <v>36718</v>
          </cell>
          <cell r="J74">
            <v>36719</v>
          </cell>
          <cell r="K74">
            <v>36720</v>
          </cell>
          <cell r="L74">
            <v>36721</v>
          </cell>
          <cell r="M74">
            <v>36724</v>
          </cell>
        </row>
        <row r="75">
          <cell r="C75">
            <v>36718</v>
          </cell>
          <cell r="F75">
            <v>0</v>
          </cell>
          <cell r="G75">
            <v>0</v>
          </cell>
          <cell r="H75" t="str">
            <v>platts not full</v>
          </cell>
          <cell r="I75">
            <v>36719</v>
          </cell>
          <cell r="J75">
            <v>36720</v>
          </cell>
          <cell r="K75">
            <v>36721</v>
          </cell>
          <cell r="L75">
            <v>36724</v>
          </cell>
          <cell r="M75">
            <v>36725</v>
          </cell>
        </row>
        <row r="76">
          <cell r="C76">
            <v>36719</v>
          </cell>
          <cell r="F76">
            <v>0</v>
          </cell>
          <cell r="G76">
            <v>0</v>
          </cell>
          <cell r="H76" t="str">
            <v>platts not full</v>
          </cell>
          <cell r="I76">
            <v>36720</v>
          </cell>
          <cell r="J76">
            <v>36721</v>
          </cell>
          <cell r="K76">
            <v>36724</v>
          </cell>
          <cell r="L76">
            <v>36725</v>
          </cell>
          <cell r="M76">
            <v>36726</v>
          </cell>
        </row>
        <row r="77">
          <cell r="C77">
            <v>36720</v>
          </cell>
          <cell r="F77">
            <v>0</v>
          </cell>
          <cell r="G77">
            <v>0</v>
          </cell>
          <cell r="H77" t="str">
            <v>platts not full</v>
          </cell>
          <cell r="I77">
            <v>36721</v>
          </cell>
          <cell r="J77">
            <v>36724</v>
          </cell>
          <cell r="K77">
            <v>36725</v>
          </cell>
          <cell r="L77">
            <v>36726</v>
          </cell>
          <cell r="M77">
            <v>36727</v>
          </cell>
        </row>
        <row r="78">
          <cell r="C78">
            <v>36721</v>
          </cell>
          <cell r="F78">
            <v>0</v>
          </cell>
          <cell r="G78">
            <v>0</v>
          </cell>
          <cell r="H78" t="str">
            <v>platts not full</v>
          </cell>
          <cell r="I78">
            <v>36724</v>
          </cell>
          <cell r="J78">
            <v>36725</v>
          </cell>
          <cell r="K78">
            <v>36726</v>
          </cell>
          <cell r="L78">
            <v>36727</v>
          </cell>
          <cell r="M78">
            <v>36728</v>
          </cell>
        </row>
        <row r="79">
          <cell r="C79">
            <v>36724</v>
          </cell>
          <cell r="F79">
            <v>0</v>
          </cell>
          <cell r="G79">
            <v>0</v>
          </cell>
          <cell r="H79" t="str">
            <v>platts not full</v>
          </cell>
          <cell r="I79">
            <v>36725</v>
          </cell>
          <cell r="J79">
            <v>36726</v>
          </cell>
          <cell r="K79">
            <v>36727</v>
          </cell>
          <cell r="L79">
            <v>36728</v>
          </cell>
          <cell r="M79">
            <v>36731</v>
          </cell>
        </row>
        <row r="80">
          <cell r="C80">
            <v>36725</v>
          </cell>
          <cell r="F80">
            <v>0</v>
          </cell>
          <cell r="G80">
            <v>0</v>
          </cell>
          <cell r="H80" t="str">
            <v>platts not full</v>
          </cell>
          <cell r="I80">
            <v>36726</v>
          </cell>
          <cell r="J80">
            <v>36727</v>
          </cell>
          <cell r="K80">
            <v>36728</v>
          </cell>
          <cell r="L80">
            <v>36731</v>
          </cell>
          <cell r="M80">
            <v>36732</v>
          </cell>
        </row>
        <row r="81">
          <cell r="C81">
            <v>36726</v>
          </cell>
          <cell r="F81">
            <v>0</v>
          </cell>
          <cell r="G81">
            <v>0</v>
          </cell>
          <cell r="H81" t="str">
            <v>platts not full</v>
          </cell>
          <cell r="I81">
            <v>36727</v>
          </cell>
          <cell r="J81">
            <v>36728</v>
          </cell>
          <cell r="K81">
            <v>36731</v>
          </cell>
          <cell r="L81">
            <v>36732</v>
          </cell>
          <cell r="M81">
            <v>36733</v>
          </cell>
        </row>
        <row r="82">
          <cell r="C82">
            <v>36727</v>
          </cell>
          <cell r="F82">
            <v>0</v>
          </cell>
          <cell r="G82">
            <v>0</v>
          </cell>
          <cell r="H82" t="str">
            <v>platts not full</v>
          </cell>
          <cell r="I82">
            <v>36728</v>
          </cell>
          <cell r="J82">
            <v>36731</v>
          </cell>
          <cell r="K82">
            <v>36732</v>
          </cell>
          <cell r="L82">
            <v>36733</v>
          </cell>
          <cell r="M82">
            <v>36734</v>
          </cell>
        </row>
        <row r="83">
          <cell r="C83">
            <v>36728</v>
          </cell>
          <cell r="F83">
            <v>0</v>
          </cell>
          <cell r="G83">
            <v>0</v>
          </cell>
          <cell r="H83" t="str">
            <v>platts not full</v>
          </cell>
          <cell r="I83">
            <v>36731</v>
          </cell>
          <cell r="J83">
            <v>36732</v>
          </cell>
          <cell r="K83">
            <v>36733</v>
          </cell>
          <cell r="L83">
            <v>36734</v>
          </cell>
          <cell r="M83">
            <v>36735</v>
          </cell>
        </row>
        <row r="84">
          <cell r="C84">
            <v>36731</v>
          </cell>
          <cell r="F84">
            <v>0</v>
          </cell>
          <cell r="G84">
            <v>0</v>
          </cell>
          <cell r="H84" t="str">
            <v>platts not full</v>
          </cell>
          <cell r="I84">
            <v>36732</v>
          </cell>
          <cell r="J84">
            <v>36733</v>
          </cell>
          <cell r="K84">
            <v>36734</v>
          </cell>
          <cell r="L84">
            <v>36735</v>
          </cell>
          <cell r="M84">
            <v>36738</v>
          </cell>
        </row>
        <row r="85">
          <cell r="C85">
            <v>36732</v>
          </cell>
          <cell r="F85">
            <v>0</v>
          </cell>
          <cell r="G85">
            <v>0</v>
          </cell>
          <cell r="H85" t="str">
            <v>platts not full</v>
          </cell>
          <cell r="I85">
            <v>36733</v>
          </cell>
          <cell r="J85">
            <v>36734</v>
          </cell>
          <cell r="K85">
            <v>36735</v>
          </cell>
          <cell r="L85">
            <v>36738</v>
          </cell>
          <cell r="M85">
            <v>36739</v>
          </cell>
        </row>
        <row r="86">
          <cell r="C86">
            <v>36733</v>
          </cell>
          <cell r="F86">
            <v>0</v>
          </cell>
          <cell r="G86">
            <v>0</v>
          </cell>
          <cell r="H86" t="str">
            <v>platts not full</v>
          </cell>
          <cell r="I86">
            <v>36734</v>
          </cell>
          <cell r="J86">
            <v>36735</v>
          </cell>
          <cell r="K86">
            <v>36738</v>
          </cell>
          <cell r="L86">
            <v>36739</v>
          </cell>
          <cell r="M86">
            <v>36740</v>
          </cell>
        </row>
        <row r="87">
          <cell r="C87">
            <v>36734</v>
          </cell>
          <cell r="F87">
            <v>0</v>
          </cell>
          <cell r="G87">
            <v>0</v>
          </cell>
          <cell r="H87" t="str">
            <v>platts not full</v>
          </cell>
          <cell r="I87">
            <v>36735</v>
          </cell>
          <cell r="J87">
            <v>36738</v>
          </cell>
          <cell r="K87">
            <v>36739</v>
          </cell>
          <cell r="L87">
            <v>36740</v>
          </cell>
          <cell r="M87">
            <v>36741</v>
          </cell>
        </row>
        <row r="88">
          <cell r="C88">
            <v>36735</v>
          </cell>
          <cell r="F88">
            <v>0</v>
          </cell>
          <cell r="G88">
            <v>0</v>
          </cell>
          <cell r="H88" t="str">
            <v>platts not full</v>
          </cell>
          <cell r="I88">
            <v>36738</v>
          </cell>
          <cell r="J88">
            <v>36739</v>
          </cell>
          <cell r="K88">
            <v>36740</v>
          </cell>
          <cell r="L88">
            <v>36741</v>
          </cell>
          <cell r="M88">
            <v>36742</v>
          </cell>
        </row>
        <row r="89">
          <cell r="C89">
            <v>36738</v>
          </cell>
          <cell r="F89">
            <v>0</v>
          </cell>
          <cell r="G89">
            <v>0</v>
          </cell>
          <cell r="H89" t="str">
            <v>platts not full</v>
          </cell>
          <cell r="I89">
            <v>36739</v>
          </cell>
          <cell r="J89">
            <v>36740</v>
          </cell>
          <cell r="K89">
            <v>36741</v>
          </cell>
          <cell r="L89">
            <v>36742</v>
          </cell>
          <cell r="M89">
            <v>36745</v>
          </cell>
        </row>
        <row r="90">
          <cell r="C90">
            <v>36739</v>
          </cell>
          <cell r="F90">
            <v>0</v>
          </cell>
          <cell r="G90">
            <v>0</v>
          </cell>
          <cell r="H90" t="str">
            <v>platts not full</v>
          </cell>
          <cell r="I90">
            <v>36740</v>
          </cell>
          <cell r="J90">
            <v>36741</v>
          </cell>
          <cell r="K90">
            <v>36742</v>
          </cell>
          <cell r="L90">
            <v>36745</v>
          </cell>
          <cell r="M90">
            <v>36746</v>
          </cell>
        </row>
        <row r="91">
          <cell r="C91">
            <v>36740</v>
          </cell>
          <cell r="F91">
            <v>0</v>
          </cell>
          <cell r="G91">
            <v>0</v>
          </cell>
          <cell r="H91" t="str">
            <v>platts not full</v>
          </cell>
          <cell r="I91">
            <v>36741</v>
          </cell>
          <cell r="J91">
            <v>36742</v>
          </cell>
          <cell r="K91">
            <v>36745</v>
          </cell>
          <cell r="L91">
            <v>36746</v>
          </cell>
          <cell r="M91">
            <v>36747</v>
          </cell>
        </row>
        <row r="92">
          <cell r="C92">
            <v>36741</v>
          </cell>
          <cell r="F92">
            <v>0</v>
          </cell>
          <cell r="G92">
            <v>0</v>
          </cell>
          <cell r="H92" t="str">
            <v>platts not full</v>
          </cell>
          <cell r="I92">
            <v>36742</v>
          </cell>
          <cell r="J92">
            <v>36745</v>
          </cell>
          <cell r="K92">
            <v>36746</v>
          </cell>
          <cell r="L92">
            <v>36747</v>
          </cell>
          <cell r="M92">
            <v>36748</v>
          </cell>
        </row>
        <row r="93">
          <cell r="C93">
            <v>36742</v>
          </cell>
          <cell r="F93">
            <v>0</v>
          </cell>
          <cell r="G93">
            <v>0</v>
          </cell>
          <cell r="H93" t="str">
            <v>platts not full</v>
          </cell>
          <cell r="I93">
            <v>36745</v>
          </cell>
          <cell r="J93">
            <v>36746</v>
          </cell>
          <cell r="K93">
            <v>36747</v>
          </cell>
          <cell r="L93">
            <v>36748</v>
          </cell>
          <cell r="M93">
            <v>36749</v>
          </cell>
        </row>
        <row r="94">
          <cell r="C94">
            <v>36745</v>
          </cell>
          <cell r="F94">
            <v>0</v>
          </cell>
          <cell r="G94">
            <v>0</v>
          </cell>
          <cell r="H94" t="str">
            <v>platts not full</v>
          </cell>
          <cell r="I94">
            <v>36746</v>
          </cell>
          <cell r="J94">
            <v>36747</v>
          </cell>
          <cell r="K94">
            <v>36748</v>
          </cell>
          <cell r="L94">
            <v>36749</v>
          </cell>
          <cell r="M94">
            <v>36752</v>
          </cell>
        </row>
        <row r="95">
          <cell r="C95">
            <v>36746</v>
          </cell>
          <cell r="F95">
            <v>0</v>
          </cell>
          <cell r="G95">
            <v>0</v>
          </cell>
          <cell r="H95" t="str">
            <v>platts not full</v>
          </cell>
          <cell r="I95">
            <v>36747</v>
          </cell>
          <cell r="J95">
            <v>36748</v>
          </cell>
          <cell r="K95">
            <v>36749</v>
          </cell>
          <cell r="L95">
            <v>36752</v>
          </cell>
          <cell r="M95">
            <v>36753</v>
          </cell>
        </row>
        <row r="96">
          <cell r="C96">
            <v>36747</v>
          </cell>
          <cell r="F96">
            <v>0</v>
          </cell>
          <cell r="G96">
            <v>0</v>
          </cell>
          <cell r="H96" t="str">
            <v>platts not full</v>
          </cell>
          <cell r="I96">
            <v>36748</v>
          </cell>
          <cell r="J96">
            <v>36749</v>
          </cell>
          <cell r="K96">
            <v>36752</v>
          </cell>
          <cell r="L96">
            <v>36753</v>
          </cell>
          <cell r="M96">
            <v>36754</v>
          </cell>
        </row>
        <row r="97">
          <cell r="C97">
            <v>36748</v>
          </cell>
          <cell r="F97">
            <v>0</v>
          </cell>
          <cell r="G97">
            <v>0</v>
          </cell>
          <cell r="H97" t="str">
            <v>platts not full</v>
          </cell>
          <cell r="I97">
            <v>36749</v>
          </cell>
          <cell r="J97">
            <v>36752</v>
          </cell>
          <cell r="K97">
            <v>36753</v>
          </cell>
          <cell r="L97">
            <v>36754</v>
          </cell>
          <cell r="M97">
            <v>36755</v>
          </cell>
        </row>
        <row r="98">
          <cell r="C98">
            <v>36749</v>
          </cell>
          <cell r="F98">
            <v>0</v>
          </cell>
          <cell r="G98">
            <v>0</v>
          </cell>
          <cell r="H98" t="str">
            <v>platts not full</v>
          </cell>
          <cell r="I98">
            <v>36752</v>
          </cell>
          <cell r="J98">
            <v>36753</v>
          </cell>
          <cell r="K98">
            <v>36754</v>
          </cell>
          <cell r="L98">
            <v>36755</v>
          </cell>
          <cell r="M98">
            <v>36756</v>
          </cell>
        </row>
        <row r="99">
          <cell r="C99">
            <v>36752</v>
          </cell>
          <cell r="F99">
            <v>0</v>
          </cell>
          <cell r="G99">
            <v>0</v>
          </cell>
          <cell r="H99" t="str">
            <v>platts not full</v>
          </cell>
          <cell r="I99">
            <v>36753</v>
          </cell>
          <cell r="J99">
            <v>36754</v>
          </cell>
          <cell r="K99">
            <v>36755</v>
          </cell>
          <cell r="L99">
            <v>36756</v>
          </cell>
          <cell r="M99">
            <v>36759</v>
          </cell>
        </row>
        <row r="100">
          <cell r="C100">
            <v>36753</v>
          </cell>
          <cell r="F100">
            <v>0</v>
          </cell>
          <cell r="G100">
            <v>0</v>
          </cell>
          <cell r="H100" t="str">
            <v>platts not full</v>
          </cell>
          <cell r="I100">
            <v>36754</v>
          </cell>
          <cell r="J100">
            <v>36755</v>
          </cell>
          <cell r="K100">
            <v>36756</v>
          </cell>
          <cell r="L100">
            <v>36759</v>
          </cell>
          <cell r="M100">
            <v>36760</v>
          </cell>
        </row>
        <row r="101">
          <cell r="C101">
            <v>36754</v>
          </cell>
          <cell r="F101">
            <v>0</v>
          </cell>
          <cell r="G101">
            <v>0</v>
          </cell>
          <cell r="H101" t="str">
            <v>platts not full</v>
          </cell>
          <cell r="I101">
            <v>36755</v>
          </cell>
          <cell r="J101">
            <v>36756</v>
          </cell>
          <cell r="K101">
            <v>36759</v>
          </cell>
          <cell r="L101">
            <v>36760</v>
          </cell>
          <cell r="M101">
            <v>36761</v>
          </cell>
        </row>
        <row r="102">
          <cell r="C102">
            <v>36755</v>
          </cell>
          <cell r="F102">
            <v>0</v>
          </cell>
          <cell r="G102">
            <v>0</v>
          </cell>
          <cell r="H102" t="str">
            <v>platts not full</v>
          </cell>
          <cell r="I102">
            <v>36756</v>
          </cell>
          <cell r="J102">
            <v>36759</v>
          </cell>
          <cell r="K102">
            <v>36760</v>
          </cell>
          <cell r="L102">
            <v>36761</v>
          </cell>
          <cell r="M102">
            <v>36762</v>
          </cell>
        </row>
        <row r="103">
          <cell r="C103">
            <v>36756</v>
          </cell>
          <cell r="F103">
            <v>0</v>
          </cell>
          <cell r="G103">
            <v>0</v>
          </cell>
          <cell r="H103" t="str">
            <v>platts not full</v>
          </cell>
          <cell r="I103">
            <v>36759</v>
          </cell>
          <cell r="J103">
            <v>36760</v>
          </cell>
          <cell r="K103">
            <v>36761</v>
          </cell>
          <cell r="L103">
            <v>36762</v>
          </cell>
          <cell r="M103">
            <v>36763</v>
          </cell>
        </row>
        <row r="104">
          <cell r="C104">
            <v>36759</v>
          </cell>
          <cell r="F104">
            <v>0</v>
          </cell>
          <cell r="G104">
            <v>0</v>
          </cell>
          <cell r="H104" t="str">
            <v>platts not full</v>
          </cell>
          <cell r="I104">
            <v>36760</v>
          </cell>
          <cell r="J104">
            <v>36761</v>
          </cell>
          <cell r="K104">
            <v>36762</v>
          </cell>
          <cell r="L104">
            <v>36763</v>
          </cell>
          <cell r="M104">
            <v>36766</v>
          </cell>
        </row>
        <row r="105">
          <cell r="C105">
            <v>36760</v>
          </cell>
          <cell r="F105">
            <v>0</v>
          </cell>
          <cell r="G105">
            <v>0</v>
          </cell>
          <cell r="H105" t="str">
            <v>platts not full</v>
          </cell>
          <cell r="I105">
            <v>36761</v>
          </cell>
          <cell r="J105">
            <v>36762</v>
          </cell>
          <cell r="K105">
            <v>36763</v>
          </cell>
          <cell r="L105">
            <v>36766</v>
          </cell>
          <cell r="M105">
            <v>36767</v>
          </cell>
        </row>
        <row r="106">
          <cell r="C106">
            <v>36761</v>
          </cell>
          <cell r="F106">
            <v>0</v>
          </cell>
          <cell r="G106">
            <v>0</v>
          </cell>
          <cell r="H106" t="str">
            <v>platts not full</v>
          </cell>
          <cell r="I106">
            <v>36762</v>
          </cell>
          <cell r="J106">
            <v>36763</v>
          </cell>
          <cell r="K106">
            <v>36766</v>
          </cell>
          <cell r="L106">
            <v>36767</v>
          </cell>
          <cell r="M106">
            <v>36768</v>
          </cell>
        </row>
        <row r="107">
          <cell r="C107">
            <v>36762</v>
          </cell>
          <cell r="F107">
            <v>0</v>
          </cell>
          <cell r="G107">
            <v>0</v>
          </cell>
          <cell r="H107" t="str">
            <v>platts not full</v>
          </cell>
          <cell r="I107">
            <v>36763</v>
          </cell>
          <cell r="J107">
            <v>36766</v>
          </cell>
          <cell r="K107">
            <v>36767</v>
          </cell>
          <cell r="L107">
            <v>36768</v>
          </cell>
          <cell r="M107">
            <v>36769</v>
          </cell>
        </row>
        <row r="108">
          <cell r="C108">
            <v>36763</v>
          </cell>
          <cell r="F108">
            <v>0</v>
          </cell>
          <cell r="G108">
            <v>0</v>
          </cell>
          <cell r="H108" t="str">
            <v>platts not full</v>
          </cell>
          <cell r="I108">
            <v>36766</v>
          </cell>
          <cell r="J108">
            <v>36767</v>
          </cell>
          <cell r="K108">
            <v>36768</v>
          </cell>
          <cell r="L108">
            <v>36769</v>
          </cell>
          <cell r="M108">
            <v>36770</v>
          </cell>
        </row>
        <row r="109">
          <cell r="C109">
            <v>36766</v>
          </cell>
          <cell r="F109">
            <v>0</v>
          </cell>
          <cell r="G109">
            <v>0</v>
          </cell>
          <cell r="H109" t="str">
            <v>platts not full</v>
          </cell>
          <cell r="I109">
            <v>36767</v>
          </cell>
          <cell r="J109">
            <v>36768</v>
          </cell>
          <cell r="K109">
            <v>36769</v>
          </cell>
          <cell r="L109">
            <v>36770</v>
          </cell>
          <cell r="M109">
            <v>36774</v>
          </cell>
        </row>
        <row r="110">
          <cell r="C110">
            <v>36767</v>
          </cell>
          <cell r="F110">
            <v>0</v>
          </cell>
          <cell r="G110">
            <v>0</v>
          </cell>
          <cell r="H110" t="str">
            <v>platts not full</v>
          </cell>
          <cell r="I110">
            <v>36768</v>
          </cell>
          <cell r="J110">
            <v>36769</v>
          </cell>
          <cell r="K110">
            <v>36770</v>
          </cell>
          <cell r="L110">
            <v>36774</v>
          </cell>
          <cell r="M110">
            <v>36775</v>
          </cell>
        </row>
        <row r="111">
          <cell r="C111">
            <v>36768</v>
          </cell>
          <cell r="F111">
            <v>0</v>
          </cell>
          <cell r="G111">
            <v>0</v>
          </cell>
          <cell r="H111" t="str">
            <v>platts not full</v>
          </cell>
          <cell r="I111">
            <v>36769</v>
          </cell>
          <cell r="J111">
            <v>36770</v>
          </cell>
          <cell r="K111">
            <v>36774</v>
          </cell>
          <cell r="L111">
            <v>36775</v>
          </cell>
          <cell r="M111">
            <v>36776</v>
          </cell>
        </row>
        <row r="112">
          <cell r="C112">
            <v>36769</v>
          </cell>
          <cell r="F112">
            <v>0</v>
          </cell>
          <cell r="G112">
            <v>0</v>
          </cell>
          <cell r="H112" t="str">
            <v>platts not full</v>
          </cell>
          <cell r="I112">
            <v>36770</v>
          </cell>
          <cell r="J112">
            <v>36774</v>
          </cell>
          <cell r="K112">
            <v>36775</v>
          </cell>
          <cell r="L112">
            <v>36776</v>
          </cell>
          <cell r="M112">
            <v>36777</v>
          </cell>
        </row>
        <row r="113">
          <cell r="C113">
            <v>36770</v>
          </cell>
          <cell r="F113">
            <v>0</v>
          </cell>
          <cell r="G113">
            <v>0</v>
          </cell>
          <cell r="H113" t="str">
            <v>platts not full</v>
          </cell>
          <cell r="I113">
            <v>36774</v>
          </cell>
          <cell r="J113">
            <v>36775</v>
          </cell>
          <cell r="K113">
            <v>36776</v>
          </cell>
          <cell r="L113">
            <v>36777</v>
          </cell>
          <cell r="M113">
            <v>36780</v>
          </cell>
        </row>
        <row r="114">
          <cell r="C114">
            <v>36774</v>
          </cell>
          <cell r="F114">
            <v>0</v>
          </cell>
          <cell r="G114">
            <v>0</v>
          </cell>
          <cell r="H114" t="str">
            <v>platts not full</v>
          </cell>
          <cell r="I114">
            <v>36775</v>
          </cell>
          <cell r="J114">
            <v>36776</v>
          </cell>
          <cell r="K114">
            <v>36777</v>
          </cell>
          <cell r="L114">
            <v>36780</v>
          </cell>
          <cell r="M114">
            <v>36781</v>
          </cell>
        </row>
        <row r="115">
          <cell r="C115">
            <v>36775</v>
          </cell>
          <cell r="F115">
            <v>0</v>
          </cell>
          <cell r="G115">
            <v>0</v>
          </cell>
          <cell r="H115" t="str">
            <v>platts not full</v>
          </cell>
          <cell r="I115">
            <v>36776</v>
          </cell>
          <cell r="J115">
            <v>36777</v>
          </cell>
          <cell r="K115">
            <v>36780</v>
          </cell>
          <cell r="L115">
            <v>36781</v>
          </cell>
          <cell r="M115">
            <v>36782</v>
          </cell>
        </row>
        <row r="116">
          <cell r="C116">
            <v>36776</v>
          </cell>
          <cell r="F116">
            <v>0</v>
          </cell>
          <cell r="G116">
            <v>0</v>
          </cell>
          <cell r="H116" t="str">
            <v>platts not full</v>
          </cell>
          <cell r="I116">
            <v>36777</v>
          </cell>
          <cell r="J116">
            <v>36780</v>
          </cell>
          <cell r="K116">
            <v>36781</v>
          </cell>
          <cell r="L116">
            <v>36782</v>
          </cell>
          <cell r="M116">
            <v>36783</v>
          </cell>
        </row>
        <row r="117">
          <cell r="C117">
            <v>36777</v>
          </cell>
          <cell r="F117">
            <v>0</v>
          </cell>
          <cell r="G117">
            <v>0</v>
          </cell>
          <cell r="H117" t="str">
            <v>platts not full</v>
          </cell>
          <cell r="I117">
            <v>36780</v>
          </cell>
          <cell r="J117">
            <v>36781</v>
          </cell>
          <cell r="K117">
            <v>36782</v>
          </cell>
          <cell r="L117">
            <v>36783</v>
          </cell>
          <cell r="M117">
            <v>36784</v>
          </cell>
        </row>
        <row r="118">
          <cell r="C118">
            <v>36780</v>
          </cell>
          <cell r="F118">
            <v>0</v>
          </cell>
          <cell r="G118">
            <v>0</v>
          </cell>
          <cell r="H118" t="str">
            <v>platts not full</v>
          </cell>
          <cell r="I118">
            <v>36781</v>
          </cell>
          <cell r="J118">
            <v>36782</v>
          </cell>
          <cell r="K118">
            <v>36783</v>
          </cell>
          <cell r="L118">
            <v>36784</v>
          </cell>
          <cell r="M118">
            <v>36787</v>
          </cell>
        </row>
        <row r="119">
          <cell r="C119">
            <v>36781</v>
          </cell>
          <cell r="F119">
            <v>0</v>
          </cell>
          <cell r="G119">
            <v>0</v>
          </cell>
          <cell r="H119" t="str">
            <v>platts not full</v>
          </cell>
          <cell r="I119">
            <v>36782</v>
          </cell>
          <cell r="J119">
            <v>36783</v>
          </cell>
          <cell r="K119">
            <v>36784</v>
          </cell>
          <cell r="L119">
            <v>36787</v>
          </cell>
          <cell r="M119">
            <v>36788</v>
          </cell>
        </row>
        <row r="120">
          <cell r="C120">
            <v>36782</v>
          </cell>
          <cell r="F120">
            <v>0</v>
          </cell>
          <cell r="G120">
            <v>0</v>
          </cell>
          <cell r="H120" t="str">
            <v>platts not full</v>
          </cell>
          <cell r="I120">
            <v>36783</v>
          </cell>
          <cell r="J120">
            <v>36784</v>
          </cell>
          <cell r="K120">
            <v>36787</v>
          </cell>
          <cell r="L120">
            <v>36788</v>
          </cell>
          <cell r="M120">
            <v>36789</v>
          </cell>
        </row>
        <row r="121">
          <cell r="C121">
            <v>36783</v>
          </cell>
          <cell r="F121">
            <v>0</v>
          </cell>
          <cell r="G121">
            <v>0</v>
          </cell>
          <cell r="H121" t="str">
            <v>platts not full</v>
          </cell>
          <cell r="I121">
            <v>36784</v>
          </cell>
          <cell r="J121">
            <v>36787</v>
          </cell>
          <cell r="K121">
            <v>36788</v>
          </cell>
          <cell r="L121">
            <v>36789</v>
          </cell>
          <cell r="M121">
            <v>36790</v>
          </cell>
        </row>
        <row r="122">
          <cell r="C122">
            <v>36784</v>
          </cell>
          <cell r="F122">
            <v>0</v>
          </cell>
          <cell r="G122">
            <v>0</v>
          </cell>
          <cell r="H122" t="str">
            <v>platts not full</v>
          </cell>
          <cell r="I122">
            <v>36787</v>
          </cell>
          <cell r="J122">
            <v>36788</v>
          </cell>
          <cell r="K122">
            <v>36789</v>
          </cell>
          <cell r="L122">
            <v>36790</v>
          </cell>
          <cell r="M122">
            <v>36791</v>
          </cell>
        </row>
        <row r="123">
          <cell r="C123">
            <v>36787</v>
          </cell>
          <cell r="F123">
            <v>0</v>
          </cell>
          <cell r="G123">
            <v>0</v>
          </cell>
          <cell r="H123" t="str">
            <v>platts not full</v>
          </cell>
          <cell r="I123">
            <v>36788</v>
          </cell>
          <cell r="J123">
            <v>36789</v>
          </cell>
          <cell r="K123">
            <v>36790</v>
          </cell>
          <cell r="L123">
            <v>36791</v>
          </cell>
          <cell r="M123">
            <v>36794</v>
          </cell>
        </row>
        <row r="124">
          <cell r="C124">
            <v>36788</v>
          </cell>
          <cell r="F124">
            <v>0</v>
          </cell>
          <cell r="G124">
            <v>0</v>
          </cell>
          <cell r="H124" t="str">
            <v>platts not full</v>
          </cell>
          <cell r="I124">
            <v>36789</v>
          </cell>
          <cell r="J124">
            <v>36790</v>
          </cell>
          <cell r="K124">
            <v>36791</v>
          </cell>
          <cell r="L124">
            <v>36794</v>
          </cell>
          <cell r="M124">
            <v>36795</v>
          </cell>
        </row>
        <row r="125">
          <cell r="C125">
            <v>36789</v>
          </cell>
          <cell r="F125">
            <v>0</v>
          </cell>
          <cell r="G125">
            <v>0</v>
          </cell>
          <cell r="H125" t="str">
            <v>platts not full</v>
          </cell>
          <cell r="I125">
            <v>36790</v>
          </cell>
          <cell r="J125">
            <v>36791</v>
          </cell>
          <cell r="K125">
            <v>36794</v>
          </cell>
          <cell r="L125">
            <v>36795</v>
          </cell>
          <cell r="M125">
            <v>36796</v>
          </cell>
        </row>
        <row r="126">
          <cell r="C126">
            <v>36790</v>
          </cell>
          <cell r="F126">
            <v>0</v>
          </cell>
          <cell r="G126">
            <v>0</v>
          </cell>
          <cell r="H126" t="str">
            <v>platts not full</v>
          </cell>
          <cell r="I126">
            <v>36791</v>
          </cell>
          <cell r="J126">
            <v>36794</v>
          </cell>
          <cell r="K126">
            <v>36795</v>
          </cell>
          <cell r="L126">
            <v>36796</v>
          </cell>
          <cell r="M126">
            <v>36797</v>
          </cell>
        </row>
        <row r="127">
          <cell r="C127">
            <v>36791</v>
          </cell>
          <cell r="F127">
            <v>0</v>
          </cell>
          <cell r="G127">
            <v>0</v>
          </cell>
          <cell r="H127" t="str">
            <v>platts not full</v>
          </cell>
          <cell r="I127">
            <v>36794</v>
          </cell>
          <cell r="J127">
            <v>36795</v>
          </cell>
          <cell r="K127">
            <v>36796</v>
          </cell>
          <cell r="L127">
            <v>36797</v>
          </cell>
          <cell r="M127">
            <v>36798</v>
          </cell>
        </row>
        <row r="128">
          <cell r="C128">
            <v>36794</v>
          </cell>
          <cell r="F128">
            <v>0</v>
          </cell>
          <cell r="G128">
            <v>0</v>
          </cell>
          <cell r="H128" t="str">
            <v>platts not full</v>
          </cell>
          <cell r="I128">
            <v>36795</v>
          </cell>
          <cell r="J128">
            <v>36796</v>
          </cell>
          <cell r="K128">
            <v>36797</v>
          </cell>
          <cell r="L128">
            <v>36798</v>
          </cell>
          <cell r="M128">
            <v>36801</v>
          </cell>
        </row>
        <row r="129">
          <cell r="C129">
            <v>36795</v>
          </cell>
          <cell r="F129">
            <v>0</v>
          </cell>
          <cell r="G129">
            <v>0</v>
          </cell>
          <cell r="H129" t="str">
            <v>platts not full</v>
          </cell>
          <cell r="I129">
            <v>36796</v>
          </cell>
          <cell r="J129">
            <v>36797</v>
          </cell>
          <cell r="K129">
            <v>36798</v>
          </cell>
          <cell r="L129">
            <v>36801</v>
          </cell>
          <cell r="M129">
            <v>36802</v>
          </cell>
        </row>
        <row r="130">
          <cell r="C130">
            <v>36796</v>
          </cell>
          <cell r="F130">
            <v>0</v>
          </cell>
          <cell r="G130">
            <v>0</v>
          </cell>
          <cell r="H130" t="str">
            <v>platts not full</v>
          </cell>
          <cell r="I130">
            <v>36797</v>
          </cell>
          <cell r="J130">
            <v>36798</v>
          </cell>
          <cell r="K130">
            <v>36801</v>
          </cell>
          <cell r="L130">
            <v>36802</v>
          </cell>
          <cell r="M130">
            <v>36803</v>
          </cell>
        </row>
        <row r="131">
          <cell r="C131">
            <v>36797</v>
          </cell>
          <cell r="F131">
            <v>0</v>
          </cell>
          <cell r="G131">
            <v>0</v>
          </cell>
          <cell r="H131" t="str">
            <v>platts not full</v>
          </cell>
          <cell r="I131">
            <v>36798</v>
          </cell>
          <cell r="J131">
            <v>36801</v>
          </cell>
          <cell r="K131">
            <v>36802</v>
          </cell>
          <cell r="L131">
            <v>36803</v>
          </cell>
          <cell r="M131">
            <v>36804</v>
          </cell>
        </row>
        <row r="132">
          <cell r="C132">
            <v>36798</v>
          </cell>
          <cell r="F132">
            <v>0</v>
          </cell>
          <cell r="G132">
            <v>0</v>
          </cell>
          <cell r="H132" t="str">
            <v>platts not full</v>
          </cell>
          <cell r="I132">
            <v>36801</v>
          </cell>
          <cell r="J132">
            <v>36802</v>
          </cell>
          <cell r="K132">
            <v>36803</v>
          </cell>
          <cell r="L132">
            <v>36804</v>
          </cell>
          <cell r="M132">
            <v>36805</v>
          </cell>
        </row>
        <row r="133">
          <cell r="C133">
            <v>36801</v>
          </cell>
          <cell r="F133">
            <v>0</v>
          </cell>
          <cell r="G133">
            <v>0</v>
          </cell>
          <cell r="H133" t="str">
            <v>platts not full</v>
          </cell>
          <cell r="I133">
            <v>36802</v>
          </cell>
          <cell r="J133">
            <v>36803</v>
          </cell>
          <cell r="K133">
            <v>36804</v>
          </cell>
          <cell r="L133">
            <v>36805</v>
          </cell>
          <cell r="M133">
            <v>36808</v>
          </cell>
        </row>
        <row r="134">
          <cell r="C134">
            <v>36802</v>
          </cell>
          <cell r="F134">
            <v>0</v>
          </cell>
          <cell r="G134">
            <v>0</v>
          </cell>
          <cell r="H134" t="str">
            <v>platts not full</v>
          </cell>
          <cell r="I134">
            <v>36803</v>
          </cell>
          <cell r="J134">
            <v>36804</v>
          </cell>
          <cell r="K134">
            <v>36805</v>
          </cell>
          <cell r="L134">
            <v>36808</v>
          </cell>
          <cell r="M134">
            <v>36809</v>
          </cell>
        </row>
        <row r="135">
          <cell r="C135">
            <v>36803</v>
          </cell>
          <cell r="F135">
            <v>0</v>
          </cell>
          <cell r="G135">
            <v>0</v>
          </cell>
          <cell r="H135" t="str">
            <v>platts not full</v>
          </cell>
          <cell r="I135">
            <v>36804</v>
          </cell>
          <cell r="J135">
            <v>36805</v>
          </cell>
          <cell r="K135">
            <v>36808</v>
          </cell>
          <cell r="L135">
            <v>36809</v>
          </cell>
          <cell r="M135">
            <v>36810</v>
          </cell>
        </row>
        <row r="136">
          <cell r="C136">
            <v>36804</v>
          </cell>
          <cell r="F136">
            <v>0</v>
          </cell>
          <cell r="G136">
            <v>0</v>
          </cell>
          <cell r="H136" t="str">
            <v>platts not full</v>
          </cell>
          <cell r="I136">
            <v>36805</v>
          </cell>
          <cell r="J136">
            <v>36808</v>
          </cell>
          <cell r="K136">
            <v>36809</v>
          </cell>
          <cell r="L136">
            <v>36810</v>
          </cell>
          <cell r="M136">
            <v>36811</v>
          </cell>
        </row>
        <row r="137">
          <cell r="C137">
            <v>36805</v>
          </cell>
          <cell r="F137">
            <v>0</v>
          </cell>
          <cell r="G137">
            <v>0</v>
          </cell>
          <cell r="H137" t="str">
            <v>platts not full</v>
          </cell>
          <cell r="I137">
            <v>36808</v>
          </cell>
          <cell r="J137">
            <v>36809</v>
          </cell>
          <cell r="K137">
            <v>36810</v>
          </cell>
          <cell r="L137">
            <v>36811</v>
          </cell>
          <cell r="M137">
            <v>36812</v>
          </cell>
        </row>
        <row r="138">
          <cell r="C138">
            <v>36808</v>
          </cell>
          <cell r="F138">
            <v>0</v>
          </cell>
          <cell r="G138">
            <v>0</v>
          </cell>
          <cell r="H138" t="str">
            <v>platts not full</v>
          </cell>
          <cell r="I138">
            <v>36809</v>
          </cell>
          <cell r="J138">
            <v>36810</v>
          </cell>
          <cell r="K138">
            <v>36811</v>
          </cell>
          <cell r="L138">
            <v>36812</v>
          </cell>
          <cell r="M138">
            <v>36815</v>
          </cell>
        </row>
        <row r="139">
          <cell r="C139">
            <v>36809</v>
          </cell>
          <cell r="F139">
            <v>0</v>
          </cell>
          <cell r="G139">
            <v>0</v>
          </cell>
          <cell r="H139" t="str">
            <v>platts not full</v>
          </cell>
          <cell r="I139">
            <v>36810</v>
          </cell>
          <cell r="J139">
            <v>36811</v>
          </cell>
          <cell r="K139">
            <v>36812</v>
          </cell>
          <cell r="L139">
            <v>36815</v>
          </cell>
          <cell r="M139">
            <v>36816</v>
          </cell>
        </row>
        <row r="140">
          <cell r="C140">
            <v>36810</v>
          </cell>
          <cell r="F140">
            <v>0</v>
          </cell>
          <cell r="G140">
            <v>0</v>
          </cell>
          <cell r="H140" t="str">
            <v>platts not full</v>
          </cell>
          <cell r="I140">
            <v>36811</v>
          </cell>
          <cell r="J140">
            <v>36812</v>
          </cell>
          <cell r="K140">
            <v>36815</v>
          </cell>
          <cell r="L140">
            <v>36816</v>
          </cell>
          <cell r="M140">
            <v>36817</v>
          </cell>
        </row>
        <row r="141">
          <cell r="C141">
            <v>36811</v>
          </cell>
          <cell r="F141">
            <v>0</v>
          </cell>
          <cell r="G141">
            <v>0</v>
          </cell>
          <cell r="H141" t="str">
            <v>platts not full</v>
          </cell>
          <cell r="I141">
            <v>36812</v>
          </cell>
          <cell r="J141">
            <v>36815</v>
          </cell>
          <cell r="K141">
            <v>36816</v>
          </cell>
          <cell r="L141">
            <v>36817</v>
          </cell>
          <cell r="M141">
            <v>36818</v>
          </cell>
        </row>
        <row r="142">
          <cell r="C142">
            <v>36812</v>
          </cell>
          <cell r="F142">
            <v>0</v>
          </cell>
          <cell r="G142">
            <v>0</v>
          </cell>
          <cell r="H142" t="str">
            <v>platts not full</v>
          </cell>
          <cell r="I142">
            <v>36815</v>
          </cell>
          <cell r="J142">
            <v>36816</v>
          </cell>
          <cell r="K142">
            <v>36817</v>
          </cell>
          <cell r="L142">
            <v>36818</v>
          </cell>
          <cell r="M142">
            <v>36819</v>
          </cell>
        </row>
        <row r="143">
          <cell r="C143">
            <v>36815</v>
          </cell>
          <cell r="F143">
            <v>0</v>
          </cell>
          <cell r="G143">
            <v>0</v>
          </cell>
          <cell r="H143" t="str">
            <v>platts not full</v>
          </cell>
          <cell r="I143">
            <v>36816</v>
          </cell>
          <cell r="J143">
            <v>36817</v>
          </cell>
          <cell r="K143">
            <v>36818</v>
          </cell>
          <cell r="L143">
            <v>36819</v>
          </cell>
          <cell r="M143">
            <v>36822</v>
          </cell>
        </row>
        <row r="144">
          <cell r="C144">
            <v>36816</v>
          </cell>
          <cell r="F144">
            <v>0</v>
          </cell>
          <cell r="G144">
            <v>0</v>
          </cell>
          <cell r="H144" t="str">
            <v>platts not full</v>
          </cell>
          <cell r="I144">
            <v>36817</v>
          </cell>
          <cell r="J144">
            <v>36818</v>
          </cell>
          <cell r="K144">
            <v>36819</v>
          </cell>
          <cell r="L144">
            <v>36822</v>
          </cell>
          <cell r="M144">
            <v>36823</v>
          </cell>
        </row>
        <row r="145">
          <cell r="C145">
            <v>36817</v>
          </cell>
          <cell r="F145">
            <v>0</v>
          </cell>
          <cell r="G145">
            <v>0</v>
          </cell>
          <cell r="H145" t="str">
            <v>platts not full</v>
          </cell>
          <cell r="I145">
            <v>36818</v>
          </cell>
          <cell r="J145">
            <v>36819</v>
          </cell>
          <cell r="K145">
            <v>36822</v>
          </cell>
          <cell r="L145">
            <v>36823</v>
          </cell>
          <cell r="M145">
            <v>36824</v>
          </cell>
        </row>
        <row r="146">
          <cell r="C146">
            <v>36818</v>
          </cell>
          <cell r="F146">
            <v>0</v>
          </cell>
          <cell r="G146">
            <v>0</v>
          </cell>
          <cell r="H146" t="str">
            <v>platts not full</v>
          </cell>
          <cell r="I146">
            <v>36819</v>
          </cell>
          <cell r="J146">
            <v>36822</v>
          </cell>
          <cell r="K146">
            <v>36823</v>
          </cell>
          <cell r="L146">
            <v>36824</v>
          </cell>
          <cell r="M146">
            <v>36825</v>
          </cell>
        </row>
        <row r="147">
          <cell r="C147">
            <v>36819</v>
          </cell>
          <cell r="F147">
            <v>0</v>
          </cell>
          <cell r="G147">
            <v>0</v>
          </cell>
          <cell r="H147" t="str">
            <v>platts not full</v>
          </cell>
          <cell r="I147">
            <v>36822</v>
          </cell>
          <cell r="J147">
            <v>36823</v>
          </cell>
          <cell r="K147">
            <v>36824</v>
          </cell>
          <cell r="L147">
            <v>36825</v>
          </cell>
          <cell r="M147">
            <v>36826</v>
          </cell>
        </row>
        <row r="148">
          <cell r="C148">
            <v>36822</v>
          </cell>
          <cell r="F148">
            <v>0</v>
          </cell>
          <cell r="G148">
            <v>0</v>
          </cell>
          <cell r="H148" t="str">
            <v>platts not full</v>
          </cell>
          <cell r="I148">
            <v>36823</v>
          </cell>
          <cell r="J148">
            <v>36824</v>
          </cell>
          <cell r="K148">
            <v>36825</v>
          </cell>
          <cell r="L148">
            <v>36826</v>
          </cell>
          <cell r="M148">
            <v>36829</v>
          </cell>
        </row>
        <row r="149">
          <cell r="C149">
            <v>36823</v>
          </cell>
          <cell r="F149">
            <v>0</v>
          </cell>
          <cell r="G149">
            <v>0</v>
          </cell>
          <cell r="H149" t="str">
            <v>platts not full</v>
          </cell>
          <cell r="I149">
            <v>36824</v>
          </cell>
          <cell r="J149">
            <v>36825</v>
          </cell>
          <cell r="K149">
            <v>36826</v>
          </cell>
          <cell r="L149">
            <v>36829</v>
          </cell>
          <cell r="M149">
            <v>36830</v>
          </cell>
        </row>
        <row r="150">
          <cell r="C150">
            <v>36824</v>
          </cell>
          <cell r="F150">
            <v>0</v>
          </cell>
          <cell r="G150">
            <v>0</v>
          </cell>
          <cell r="H150" t="str">
            <v>platts not full</v>
          </cell>
          <cell r="I150">
            <v>36825</v>
          </cell>
          <cell r="J150">
            <v>36826</v>
          </cell>
          <cell r="K150">
            <v>36829</v>
          </cell>
          <cell r="L150">
            <v>36830</v>
          </cell>
          <cell r="M150">
            <v>36831</v>
          </cell>
        </row>
        <row r="151">
          <cell r="C151">
            <v>36825</v>
          </cell>
          <cell r="F151">
            <v>0</v>
          </cell>
          <cell r="G151">
            <v>0</v>
          </cell>
          <cell r="H151" t="str">
            <v>platts not full</v>
          </cell>
          <cell r="I151">
            <v>36826</v>
          </cell>
          <cell r="J151">
            <v>36829</v>
          </cell>
          <cell r="K151">
            <v>36830</v>
          </cell>
          <cell r="L151">
            <v>36831</v>
          </cell>
          <cell r="M151">
            <v>36832</v>
          </cell>
        </row>
        <row r="152">
          <cell r="C152">
            <v>36826</v>
          </cell>
          <cell r="F152">
            <v>0</v>
          </cell>
          <cell r="G152">
            <v>0</v>
          </cell>
          <cell r="H152" t="str">
            <v>platts not full</v>
          </cell>
          <cell r="I152">
            <v>36829</v>
          </cell>
          <cell r="J152">
            <v>36830</v>
          </cell>
          <cell r="K152">
            <v>36831</v>
          </cell>
          <cell r="L152">
            <v>36832</v>
          </cell>
          <cell r="M152">
            <v>36833</v>
          </cell>
        </row>
        <row r="153">
          <cell r="C153">
            <v>36829</v>
          </cell>
          <cell r="F153">
            <v>0</v>
          </cell>
          <cell r="G153">
            <v>0</v>
          </cell>
          <cell r="H153" t="str">
            <v>platts not full</v>
          </cell>
          <cell r="I153">
            <v>36830</v>
          </cell>
          <cell r="J153">
            <v>36831</v>
          </cell>
          <cell r="K153">
            <v>36832</v>
          </cell>
          <cell r="L153">
            <v>36833</v>
          </cell>
          <cell r="M153">
            <v>36836</v>
          </cell>
        </row>
        <row r="154">
          <cell r="C154">
            <v>36830</v>
          </cell>
          <cell r="F154">
            <v>0</v>
          </cell>
          <cell r="G154">
            <v>0</v>
          </cell>
          <cell r="H154" t="str">
            <v>platts not full</v>
          </cell>
          <cell r="I154">
            <v>36831</v>
          </cell>
          <cell r="J154">
            <v>36832</v>
          </cell>
          <cell r="K154">
            <v>36833</v>
          </cell>
          <cell r="L154">
            <v>36836</v>
          </cell>
          <cell r="M154">
            <v>36837</v>
          </cell>
        </row>
        <row r="155">
          <cell r="C155">
            <v>36831</v>
          </cell>
          <cell r="F155">
            <v>0</v>
          </cell>
          <cell r="G155">
            <v>0</v>
          </cell>
          <cell r="H155" t="str">
            <v>platts not full</v>
          </cell>
          <cell r="I155">
            <v>36832</v>
          </cell>
          <cell r="J155">
            <v>36833</v>
          </cell>
          <cell r="K155">
            <v>36836</v>
          </cell>
          <cell r="L155">
            <v>36837</v>
          </cell>
          <cell r="M155">
            <v>36838</v>
          </cell>
        </row>
        <row r="156">
          <cell r="C156">
            <v>36832</v>
          </cell>
          <cell r="F156">
            <v>0</v>
          </cell>
          <cell r="G156">
            <v>0</v>
          </cell>
          <cell r="H156" t="str">
            <v>platts not full</v>
          </cell>
          <cell r="I156">
            <v>36833</v>
          </cell>
          <cell r="J156">
            <v>36836</v>
          </cell>
          <cell r="K156">
            <v>36837</v>
          </cell>
          <cell r="L156">
            <v>36838</v>
          </cell>
          <cell r="M156">
            <v>36839</v>
          </cell>
        </row>
        <row r="157">
          <cell r="C157">
            <v>36833</v>
          </cell>
          <cell r="F157">
            <v>0</v>
          </cell>
          <cell r="G157">
            <v>0</v>
          </cell>
          <cell r="H157" t="str">
            <v>platts not full</v>
          </cell>
          <cell r="I157">
            <v>36836</v>
          </cell>
          <cell r="J157">
            <v>36837</v>
          </cell>
          <cell r="K157">
            <v>36838</v>
          </cell>
          <cell r="L157">
            <v>36839</v>
          </cell>
          <cell r="M157">
            <v>36840</v>
          </cell>
        </row>
        <row r="158">
          <cell r="C158">
            <v>36836</v>
          </cell>
          <cell r="F158">
            <v>0</v>
          </cell>
          <cell r="G158">
            <v>0</v>
          </cell>
          <cell r="H158" t="str">
            <v>platts not full</v>
          </cell>
          <cell r="I158">
            <v>36837</v>
          </cell>
          <cell r="J158">
            <v>36838</v>
          </cell>
          <cell r="K158">
            <v>36839</v>
          </cell>
          <cell r="L158">
            <v>36840</v>
          </cell>
          <cell r="M158">
            <v>36843</v>
          </cell>
        </row>
        <row r="159">
          <cell r="C159">
            <v>36837</v>
          </cell>
          <cell r="F159">
            <v>0</v>
          </cell>
          <cell r="G159">
            <v>0</v>
          </cell>
          <cell r="H159" t="str">
            <v>platts not full</v>
          </cell>
          <cell r="I159">
            <v>36838</v>
          </cell>
          <cell r="J159">
            <v>36839</v>
          </cell>
          <cell r="K159">
            <v>36840</v>
          </cell>
          <cell r="L159">
            <v>36843</v>
          </cell>
          <cell r="M159">
            <v>36844</v>
          </cell>
        </row>
        <row r="160">
          <cell r="C160">
            <v>36838</v>
          </cell>
          <cell r="F160">
            <v>0</v>
          </cell>
          <cell r="G160">
            <v>0</v>
          </cell>
          <cell r="H160" t="str">
            <v>platts not full</v>
          </cell>
          <cell r="I160">
            <v>36839</v>
          </cell>
          <cell r="J160">
            <v>36840</v>
          </cell>
          <cell r="K160">
            <v>36843</v>
          </cell>
          <cell r="L160">
            <v>36844</v>
          </cell>
          <cell r="M160">
            <v>36845</v>
          </cell>
        </row>
        <row r="161">
          <cell r="C161">
            <v>36839</v>
          </cell>
          <cell r="F161">
            <v>0</v>
          </cell>
          <cell r="G161">
            <v>0</v>
          </cell>
          <cell r="H161" t="str">
            <v>platts not full</v>
          </cell>
          <cell r="I161">
            <v>36840</v>
          </cell>
          <cell r="J161">
            <v>36843</v>
          </cell>
          <cell r="K161">
            <v>36844</v>
          </cell>
          <cell r="L161">
            <v>36845</v>
          </cell>
          <cell r="M161">
            <v>36846</v>
          </cell>
        </row>
        <row r="162">
          <cell r="C162">
            <v>36840</v>
          </cell>
          <cell r="F162">
            <v>0</v>
          </cell>
          <cell r="G162">
            <v>0</v>
          </cell>
          <cell r="H162" t="str">
            <v>platts not full</v>
          </cell>
          <cell r="I162">
            <v>36843</v>
          </cell>
          <cell r="J162">
            <v>36844</v>
          </cell>
          <cell r="K162">
            <v>36845</v>
          </cell>
          <cell r="L162">
            <v>36846</v>
          </cell>
          <cell r="M162">
            <v>36847</v>
          </cell>
        </row>
        <row r="163">
          <cell r="C163">
            <v>36843</v>
          </cell>
          <cell r="F163">
            <v>0</v>
          </cell>
          <cell r="G163">
            <v>0</v>
          </cell>
          <cell r="H163" t="str">
            <v>platts not full</v>
          </cell>
          <cell r="I163">
            <v>36844</v>
          </cell>
          <cell r="J163">
            <v>36845</v>
          </cell>
          <cell r="K163">
            <v>36846</v>
          </cell>
          <cell r="L163">
            <v>36847</v>
          </cell>
          <cell r="M163">
            <v>36850</v>
          </cell>
        </row>
        <row r="164">
          <cell r="C164">
            <v>36844</v>
          </cell>
          <cell r="F164">
            <v>0</v>
          </cell>
          <cell r="G164">
            <v>0</v>
          </cell>
          <cell r="H164" t="str">
            <v>platts not full</v>
          </cell>
          <cell r="I164">
            <v>36845</v>
          </cell>
          <cell r="J164">
            <v>36846</v>
          </cell>
          <cell r="K164">
            <v>36847</v>
          </cell>
          <cell r="L164">
            <v>36850</v>
          </cell>
          <cell r="M164">
            <v>36851</v>
          </cell>
        </row>
        <row r="165">
          <cell r="C165">
            <v>36845</v>
          </cell>
          <cell r="F165">
            <v>0</v>
          </cell>
          <cell r="G165">
            <v>0</v>
          </cell>
          <cell r="H165" t="str">
            <v>platts not full</v>
          </cell>
          <cell r="I165">
            <v>36846</v>
          </cell>
          <cell r="J165">
            <v>36847</v>
          </cell>
          <cell r="K165">
            <v>36850</v>
          </cell>
          <cell r="L165">
            <v>36851</v>
          </cell>
          <cell r="M165">
            <v>36852</v>
          </cell>
        </row>
        <row r="166">
          <cell r="C166">
            <v>36846</v>
          </cell>
          <cell r="F166">
            <v>0</v>
          </cell>
          <cell r="G166">
            <v>0</v>
          </cell>
          <cell r="H166" t="str">
            <v>platts not full</v>
          </cell>
          <cell r="I166">
            <v>36847</v>
          </cell>
          <cell r="J166">
            <v>36850</v>
          </cell>
          <cell r="K166">
            <v>36851</v>
          </cell>
          <cell r="L166">
            <v>36852</v>
          </cell>
          <cell r="M166">
            <v>36857</v>
          </cell>
        </row>
        <row r="167">
          <cell r="C167">
            <v>36847</v>
          </cell>
          <cell r="F167">
            <v>0</v>
          </cell>
          <cell r="G167">
            <v>0</v>
          </cell>
          <cell r="H167" t="str">
            <v>platts not full</v>
          </cell>
          <cell r="I167">
            <v>36850</v>
          </cell>
          <cell r="J167">
            <v>36851</v>
          </cell>
          <cell r="K167">
            <v>36852</v>
          </cell>
          <cell r="L167">
            <v>36857</v>
          </cell>
          <cell r="M167">
            <v>36858</v>
          </cell>
        </row>
        <row r="168">
          <cell r="C168">
            <v>36850</v>
          </cell>
          <cell r="F168">
            <v>0</v>
          </cell>
          <cell r="G168">
            <v>0</v>
          </cell>
          <cell r="H168" t="str">
            <v>platts not full</v>
          </cell>
          <cell r="I168">
            <v>36851</v>
          </cell>
          <cell r="J168">
            <v>36852</v>
          </cell>
          <cell r="K168">
            <v>36857</v>
          </cell>
          <cell r="L168">
            <v>36858</v>
          </cell>
          <cell r="M168">
            <v>36859</v>
          </cell>
        </row>
        <row r="169">
          <cell r="C169">
            <v>36851</v>
          </cell>
          <cell r="F169">
            <v>0</v>
          </cell>
          <cell r="G169">
            <v>0</v>
          </cell>
          <cell r="H169" t="str">
            <v>platts not full</v>
          </cell>
          <cell r="I169">
            <v>36852</v>
          </cell>
          <cell r="J169">
            <v>36857</v>
          </cell>
          <cell r="K169">
            <v>36858</v>
          </cell>
          <cell r="L169">
            <v>36859</v>
          </cell>
          <cell r="M169">
            <v>36860</v>
          </cell>
        </row>
        <row r="170">
          <cell r="C170">
            <v>36852</v>
          </cell>
          <cell r="F170">
            <v>0</v>
          </cell>
          <cell r="G170">
            <v>0</v>
          </cell>
          <cell r="H170" t="str">
            <v>platts not full</v>
          </cell>
          <cell r="I170">
            <v>36857</v>
          </cell>
          <cell r="J170">
            <v>36858</v>
          </cell>
          <cell r="K170">
            <v>36859</v>
          </cell>
          <cell r="L170">
            <v>36860</v>
          </cell>
          <cell r="M170">
            <v>36861</v>
          </cell>
        </row>
        <row r="171">
          <cell r="C171">
            <v>36857</v>
          </cell>
          <cell r="F171">
            <v>0</v>
          </cell>
          <cell r="G171">
            <v>0</v>
          </cell>
          <cell r="H171" t="str">
            <v>platts not full</v>
          </cell>
          <cell r="I171">
            <v>36858</v>
          </cell>
          <cell r="J171">
            <v>36859</v>
          </cell>
          <cell r="K171">
            <v>36860</v>
          </cell>
          <cell r="L171">
            <v>36861</v>
          </cell>
          <cell r="M171">
            <v>36864</v>
          </cell>
        </row>
        <row r="172">
          <cell r="C172">
            <v>36858</v>
          </cell>
          <cell r="F172">
            <v>0</v>
          </cell>
          <cell r="G172">
            <v>0</v>
          </cell>
          <cell r="H172" t="str">
            <v>platts not full</v>
          </cell>
          <cell r="I172">
            <v>36859</v>
          </cell>
          <cell r="J172">
            <v>36860</v>
          </cell>
          <cell r="K172">
            <v>36861</v>
          </cell>
          <cell r="L172">
            <v>36864</v>
          </cell>
          <cell r="M172">
            <v>36865</v>
          </cell>
        </row>
        <row r="173">
          <cell r="C173">
            <v>36859</v>
          </cell>
          <cell r="F173">
            <v>0</v>
          </cell>
          <cell r="G173">
            <v>0</v>
          </cell>
          <cell r="H173" t="str">
            <v>platts not full</v>
          </cell>
          <cell r="I173">
            <v>36860</v>
          </cell>
          <cell r="J173">
            <v>36861</v>
          </cell>
          <cell r="K173">
            <v>36864</v>
          </cell>
          <cell r="L173">
            <v>36865</v>
          </cell>
          <cell r="M173">
            <v>36866</v>
          </cell>
        </row>
        <row r="174">
          <cell r="C174">
            <v>36860</v>
          </cell>
          <cell r="F174">
            <v>0</v>
          </cell>
          <cell r="G174">
            <v>0</v>
          </cell>
          <cell r="H174" t="str">
            <v>platts not full</v>
          </cell>
          <cell r="I174">
            <v>36861</v>
          </cell>
          <cell r="J174">
            <v>36864</v>
          </cell>
          <cell r="K174">
            <v>36865</v>
          </cell>
          <cell r="L174">
            <v>36866</v>
          </cell>
          <cell r="M174">
            <v>36867</v>
          </cell>
        </row>
        <row r="175">
          <cell r="C175">
            <v>36861</v>
          </cell>
          <cell r="F175">
            <v>0</v>
          </cell>
          <cell r="G175">
            <v>0</v>
          </cell>
          <cell r="H175" t="str">
            <v>platts not full</v>
          </cell>
          <cell r="I175">
            <v>36864</v>
          </cell>
          <cell r="J175">
            <v>36865</v>
          </cell>
          <cell r="K175">
            <v>36866</v>
          </cell>
          <cell r="L175">
            <v>36867</v>
          </cell>
          <cell r="M175">
            <v>36868</v>
          </cell>
        </row>
        <row r="176">
          <cell r="C176">
            <v>36864</v>
          </cell>
          <cell r="F176">
            <v>0</v>
          </cell>
          <cell r="G176">
            <v>0</v>
          </cell>
          <cell r="H176" t="str">
            <v>platts not full</v>
          </cell>
          <cell r="I176">
            <v>36865</v>
          </cell>
          <cell r="J176">
            <v>36866</v>
          </cell>
          <cell r="K176">
            <v>36867</v>
          </cell>
          <cell r="L176">
            <v>36868</v>
          </cell>
          <cell r="M176">
            <v>36871</v>
          </cell>
        </row>
        <row r="177">
          <cell r="C177">
            <v>36865</v>
          </cell>
          <cell r="F177">
            <v>0</v>
          </cell>
          <cell r="G177">
            <v>0</v>
          </cell>
          <cell r="H177" t="str">
            <v>platts not full</v>
          </cell>
          <cell r="I177">
            <v>36866</v>
          </cell>
          <cell r="J177">
            <v>36867</v>
          </cell>
          <cell r="K177">
            <v>36868</v>
          </cell>
          <cell r="L177">
            <v>36871</v>
          </cell>
          <cell r="M177">
            <v>36872</v>
          </cell>
        </row>
        <row r="178">
          <cell r="C178">
            <v>36866</v>
          </cell>
          <cell r="F178">
            <v>0</v>
          </cell>
          <cell r="G178">
            <v>0</v>
          </cell>
          <cell r="H178" t="str">
            <v>platts not full</v>
          </cell>
          <cell r="I178">
            <v>36867</v>
          </cell>
          <cell r="J178">
            <v>36868</v>
          </cell>
          <cell r="K178">
            <v>36871</v>
          </cell>
          <cell r="L178">
            <v>36872</v>
          </cell>
          <cell r="M178">
            <v>36873</v>
          </cell>
        </row>
        <row r="179">
          <cell r="C179">
            <v>36867</v>
          </cell>
          <cell r="F179">
            <v>0</v>
          </cell>
          <cell r="G179">
            <v>0</v>
          </cell>
          <cell r="H179" t="str">
            <v>platts not full</v>
          </cell>
          <cell r="I179">
            <v>36868</v>
          </cell>
          <cell r="J179">
            <v>36871</v>
          </cell>
          <cell r="K179">
            <v>36872</v>
          </cell>
          <cell r="L179">
            <v>36873</v>
          </cell>
          <cell r="M179">
            <v>36874</v>
          </cell>
        </row>
        <row r="180">
          <cell r="C180">
            <v>36868</v>
          </cell>
          <cell r="F180">
            <v>0</v>
          </cell>
          <cell r="G180">
            <v>0</v>
          </cell>
          <cell r="H180" t="str">
            <v>platts not full</v>
          </cell>
          <cell r="I180">
            <v>36871</v>
          </cell>
          <cell r="J180">
            <v>36872</v>
          </cell>
          <cell r="K180">
            <v>36873</v>
          </cell>
          <cell r="L180">
            <v>36874</v>
          </cell>
          <cell r="M180">
            <v>36875</v>
          </cell>
        </row>
        <row r="181">
          <cell r="C181">
            <v>36871</v>
          </cell>
          <cell r="F181">
            <v>0</v>
          </cell>
          <cell r="G181">
            <v>0</v>
          </cell>
          <cell r="H181" t="str">
            <v>platts not full</v>
          </cell>
          <cell r="I181">
            <v>36872</v>
          </cell>
          <cell r="J181">
            <v>36873</v>
          </cell>
          <cell r="K181">
            <v>36874</v>
          </cell>
          <cell r="L181">
            <v>36875</v>
          </cell>
          <cell r="M181">
            <v>36878</v>
          </cell>
        </row>
        <row r="182">
          <cell r="C182">
            <v>36872</v>
          </cell>
          <cell r="F182">
            <v>0</v>
          </cell>
          <cell r="G182">
            <v>0</v>
          </cell>
          <cell r="H182" t="str">
            <v>platts not full</v>
          </cell>
          <cell r="I182">
            <v>36873</v>
          </cell>
          <cell r="J182">
            <v>36874</v>
          </cell>
          <cell r="K182">
            <v>36875</v>
          </cell>
          <cell r="L182">
            <v>36878</v>
          </cell>
          <cell r="M182">
            <v>36879</v>
          </cell>
        </row>
        <row r="183">
          <cell r="C183">
            <v>36873</v>
          </cell>
          <cell r="F183">
            <v>0</v>
          </cell>
          <cell r="G183">
            <v>0</v>
          </cell>
          <cell r="H183" t="str">
            <v>platts not full</v>
          </cell>
          <cell r="I183">
            <v>36874</v>
          </cell>
          <cell r="J183">
            <v>36875</v>
          </cell>
          <cell r="K183">
            <v>36878</v>
          </cell>
          <cell r="L183">
            <v>36879</v>
          </cell>
          <cell r="M183">
            <v>36880</v>
          </cell>
        </row>
        <row r="184">
          <cell r="C184">
            <v>36874</v>
          </cell>
          <cell r="F184">
            <v>0</v>
          </cell>
          <cell r="G184">
            <v>0</v>
          </cell>
          <cell r="H184" t="str">
            <v>platts not full</v>
          </cell>
          <cell r="I184">
            <v>36875</v>
          </cell>
          <cell r="J184">
            <v>36878</v>
          </cell>
          <cell r="K184">
            <v>36879</v>
          </cell>
          <cell r="L184">
            <v>36880</v>
          </cell>
          <cell r="M184">
            <v>36881</v>
          </cell>
        </row>
        <row r="185">
          <cell r="C185">
            <v>36875</v>
          </cell>
          <cell r="F185">
            <v>0</v>
          </cell>
          <cell r="G185">
            <v>0</v>
          </cell>
          <cell r="H185" t="str">
            <v>platts not full</v>
          </cell>
          <cell r="I185">
            <v>36878</v>
          </cell>
          <cell r="J185">
            <v>36879</v>
          </cell>
          <cell r="K185">
            <v>36880</v>
          </cell>
          <cell r="L185">
            <v>36881</v>
          </cell>
          <cell r="M185">
            <v>36882</v>
          </cell>
        </row>
        <row r="186">
          <cell r="C186">
            <v>36878</v>
          </cell>
          <cell r="F186">
            <v>0</v>
          </cell>
          <cell r="G186">
            <v>0</v>
          </cell>
          <cell r="H186" t="str">
            <v>platts not full</v>
          </cell>
          <cell r="I186">
            <v>36879</v>
          </cell>
          <cell r="J186">
            <v>36880</v>
          </cell>
          <cell r="K186">
            <v>36881</v>
          </cell>
          <cell r="L186">
            <v>36882</v>
          </cell>
          <cell r="M186">
            <v>36886</v>
          </cell>
        </row>
        <row r="187">
          <cell r="C187">
            <v>36879</v>
          </cell>
          <cell r="F187">
            <v>0</v>
          </cell>
          <cell r="G187">
            <v>0</v>
          </cell>
          <cell r="H187" t="str">
            <v>platts not full</v>
          </cell>
          <cell r="I187">
            <v>36880</v>
          </cell>
          <cell r="J187">
            <v>36881</v>
          </cell>
          <cell r="K187">
            <v>36882</v>
          </cell>
          <cell r="L187">
            <v>36886</v>
          </cell>
          <cell r="M187">
            <v>36887</v>
          </cell>
        </row>
        <row r="188">
          <cell r="C188">
            <v>36880</v>
          </cell>
          <cell r="F188">
            <v>0</v>
          </cell>
          <cell r="G188">
            <v>0</v>
          </cell>
          <cell r="H188" t="str">
            <v>platts not full</v>
          </cell>
          <cell r="I188">
            <v>36881</v>
          </cell>
          <cell r="J188">
            <v>36882</v>
          </cell>
          <cell r="K188">
            <v>36886</v>
          </cell>
          <cell r="L188">
            <v>36887</v>
          </cell>
          <cell r="M188">
            <v>36888</v>
          </cell>
        </row>
        <row r="189">
          <cell r="C189">
            <v>36881</v>
          </cell>
          <cell r="F189">
            <v>0</v>
          </cell>
          <cell r="G189">
            <v>0</v>
          </cell>
          <cell r="H189" t="str">
            <v>platts not full</v>
          </cell>
          <cell r="I189">
            <v>36882</v>
          </cell>
          <cell r="J189">
            <v>36886</v>
          </cell>
          <cell r="K189">
            <v>36887</v>
          </cell>
          <cell r="L189">
            <v>36888</v>
          </cell>
          <cell r="M189">
            <v>36889</v>
          </cell>
        </row>
        <row r="190">
          <cell r="C190">
            <v>36882</v>
          </cell>
          <cell r="F190">
            <v>0</v>
          </cell>
          <cell r="G190">
            <v>0</v>
          </cell>
          <cell r="H190" t="str">
            <v>platts not full</v>
          </cell>
          <cell r="I190">
            <v>36886</v>
          </cell>
          <cell r="J190">
            <v>36887</v>
          </cell>
          <cell r="K190">
            <v>36888</v>
          </cell>
          <cell r="L190">
            <v>36889</v>
          </cell>
          <cell r="M190">
            <v>36893</v>
          </cell>
        </row>
        <row r="191">
          <cell r="C191">
            <v>36886</v>
          </cell>
          <cell r="F191">
            <v>0</v>
          </cell>
          <cell r="G191">
            <v>0</v>
          </cell>
          <cell r="H191" t="str">
            <v>platts not full</v>
          </cell>
          <cell r="I191">
            <v>36887</v>
          </cell>
          <cell r="J191">
            <v>36888</v>
          </cell>
          <cell r="K191">
            <v>36889</v>
          </cell>
          <cell r="L191">
            <v>36893</v>
          </cell>
          <cell r="M191">
            <v>36894</v>
          </cell>
        </row>
        <row r="192">
          <cell r="C192">
            <v>36887</v>
          </cell>
          <cell r="F192">
            <v>0</v>
          </cell>
          <cell r="G192">
            <v>0</v>
          </cell>
          <cell r="H192" t="str">
            <v>platts not full</v>
          </cell>
          <cell r="I192">
            <v>36888</v>
          </cell>
          <cell r="J192">
            <v>36889</v>
          </cell>
          <cell r="K192">
            <v>36893</v>
          </cell>
          <cell r="L192">
            <v>36894</v>
          </cell>
          <cell r="M192">
            <v>36895</v>
          </cell>
        </row>
        <row r="193">
          <cell r="C193">
            <v>36888</v>
          </cell>
          <cell r="F193">
            <v>0</v>
          </cell>
          <cell r="G193">
            <v>0</v>
          </cell>
          <cell r="H193" t="str">
            <v>platts not full</v>
          </cell>
          <cell r="I193">
            <v>36889</v>
          </cell>
          <cell r="J193">
            <v>36893</v>
          </cell>
          <cell r="K193">
            <v>36894</v>
          </cell>
          <cell r="L193">
            <v>36895</v>
          </cell>
          <cell r="M193">
            <v>36896</v>
          </cell>
        </row>
        <row r="194">
          <cell r="C194">
            <v>36889</v>
          </cell>
          <cell r="F194">
            <v>0</v>
          </cell>
          <cell r="G194">
            <v>0</v>
          </cell>
          <cell r="H194" t="str">
            <v>platts not full</v>
          </cell>
          <cell r="I194">
            <v>36893</v>
          </cell>
          <cell r="J194">
            <v>36894</v>
          </cell>
          <cell r="K194">
            <v>36895</v>
          </cell>
          <cell r="L194">
            <v>36896</v>
          </cell>
          <cell r="M194">
            <v>36899</v>
          </cell>
        </row>
        <row r="195">
          <cell r="C195">
            <v>36893</v>
          </cell>
          <cell r="F195">
            <v>0</v>
          </cell>
          <cell r="G195">
            <v>0</v>
          </cell>
          <cell r="H195" t="str">
            <v>platts not full</v>
          </cell>
          <cell r="I195">
            <v>36894</v>
          </cell>
          <cell r="J195">
            <v>36895</v>
          </cell>
          <cell r="K195">
            <v>36896</v>
          </cell>
          <cell r="L195">
            <v>36899</v>
          </cell>
          <cell r="M195">
            <v>36900</v>
          </cell>
        </row>
        <row r="196">
          <cell r="C196">
            <v>36894</v>
          </cell>
          <cell r="F196">
            <v>0</v>
          </cell>
          <cell r="G196">
            <v>0</v>
          </cell>
          <cell r="H196" t="str">
            <v>platts not full</v>
          </cell>
          <cell r="I196">
            <v>36895</v>
          </cell>
          <cell r="J196">
            <v>36896</v>
          </cell>
          <cell r="K196">
            <v>36899</v>
          </cell>
          <cell r="L196">
            <v>36900</v>
          </cell>
          <cell r="M196">
            <v>36901</v>
          </cell>
        </row>
        <row r="197">
          <cell r="C197">
            <v>36895</v>
          </cell>
          <cell r="F197">
            <v>0</v>
          </cell>
          <cell r="G197">
            <v>0</v>
          </cell>
          <cell r="H197" t="str">
            <v>platts not full</v>
          </cell>
          <cell r="I197">
            <v>36896</v>
          </cell>
          <cell r="J197">
            <v>36899</v>
          </cell>
          <cell r="K197">
            <v>36900</v>
          </cell>
          <cell r="L197">
            <v>36901</v>
          </cell>
          <cell r="M197">
            <v>36902</v>
          </cell>
        </row>
        <row r="198">
          <cell r="C198">
            <v>36896</v>
          </cell>
          <cell r="F198">
            <v>0</v>
          </cell>
          <cell r="G198">
            <v>0</v>
          </cell>
          <cell r="H198" t="str">
            <v>platts not full</v>
          </cell>
          <cell r="I198">
            <v>36899</v>
          </cell>
          <cell r="J198">
            <v>36900</v>
          </cell>
          <cell r="K198">
            <v>36901</v>
          </cell>
          <cell r="L198">
            <v>36902</v>
          </cell>
          <cell r="M198">
            <v>36903</v>
          </cell>
        </row>
        <row r="199">
          <cell r="C199">
            <v>36899</v>
          </cell>
          <cell r="F199">
            <v>0</v>
          </cell>
          <cell r="G199">
            <v>0</v>
          </cell>
          <cell r="H199" t="str">
            <v>platts not full</v>
          </cell>
          <cell r="I199">
            <v>36900</v>
          </cell>
          <cell r="J199">
            <v>36901</v>
          </cell>
          <cell r="K199">
            <v>36902</v>
          </cell>
          <cell r="L199">
            <v>36903</v>
          </cell>
          <cell r="M199">
            <v>36907</v>
          </cell>
        </row>
        <row r="200">
          <cell r="C200">
            <v>36900</v>
          </cell>
          <cell r="F200">
            <v>0</v>
          </cell>
          <cell r="G200">
            <v>0</v>
          </cell>
          <cell r="H200" t="str">
            <v>platts not full</v>
          </cell>
          <cell r="I200">
            <v>36901</v>
          </cell>
          <cell r="J200">
            <v>36902</v>
          </cell>
          <cell r="K200">
            <v>36903</v>
          </cell>
          <cell r="L200">
            <v>36907</v>
          </cell>
          <cell r="M200">
            <v>36908</v>
          </cell>
        </row>
        <row r="201">
          <cell r="C201">
            <v>36901</v>
          </cell>
          <cell r="F201">
            <v>0</v>
          </cell>
          <cell r="G201">
            <v>0</v>
          </cell>
          <cell r="H201" t="str">
            <v>platts not full</v>
          </cell>
          <cell r="I201">
            <v>36902</v>
          </cell>
          <cell r="J201">
            <v>36903</v>
          </cell>
          <cell r="K201">
            <v>36907</v>
          </cell>
          <cell r="L201">
            <v>36908</v>
          </cell>
          <cell r="M201">
            <v>36909</v>
          </cell>
        </row>
        <row r="202">
          <cell r="C202">
            <v>36902</v>
          </cell>
          <cell r="F202">
            <v>0</v>
          </cell>
          <cell r="G202">
            <v>0</v>
          </cell>
          <cell r="H202" t="str">
            <v>platts not full</v>
          </cell>
          <cell r="I202">
            <v>36903</v>
          </cell>
          <cell r="J202">
            <v>36907</v>
          </cell>
          <cell r="K202">
            <v>36908</v>
          </cell>
          <cell r="L202">
            <v>36909</v>
          </cell>
          <cell r="M202">
            <v>36910</v>
          </cell>
        </row>
        <row r="203">
          <cell r="C203">
            <v>36903</v>
          </cell>
          <cell r="F203">
            <v>0</v>
          </cell>
          <cell r="G203">
            <v>0</v>
          </cell>
          <cell r="H203" t="str">
            <v>platts not full</v>
          </cell>
          <cell r="I203">
            <v>36907</v>
          </cell>
          <cell r="J203">
            <v>36908</v>
          </cell>
          <cell r="K203">
            <v>36909</v>
          </cell>
          <cell r="L203">
            <v>36910</v>
          </cell>
          <cell r="M203">
            <v>36913</v>
          </cell>
        </row>
        <row r="204">
          <cell r="C204">
            <v>36907</v>
          </cell>
          <cell r="F204">
            <v>0</v>
          </cell>
          <cell r="G204">
            <v>0</v>
          </cell>
          <cell r="H204" t="str">
            <v>platts not full</v>
          </cell>
          <cell r="I204">
            <v>36908</v>
          </cell>
          <cell r="J204">
            <v>36909</v>
          </cell>
          <cell r="K204">
            <v>36910</v>
          </cell>
          <cell r="L204">
            <v>36913</v>
          </cell>
          <cell r="M204">
            <v>36914</v>
          </cell>
        </row>
        <row r="205">
          <cell r="C205">
            <v>36908</v>
          </cell>
          <cell r="F205">
            <v>0</v>
          </cell>
          <cell r="G205">
            <v>0</v>
          </cell>
          <cell r="H205" t="str">
            <v>platts not full</v>
          </cell>
          <cell r="I205">
            <v>36909</v>
          </cell>
          <cell r="J205">
            <v>36910</v>
          </cell>
          <cell r="K205">
            <v>36913</v>
          </cell>
          <cell r="L205">
            <v>36914</v>
          </cell>
          <cell r="M205">
            <v>36915</v>
          </cell>
        </row>
        <row r="206">
          <cell r="C206">
            <v>36909</v>
          </cell>
          <cell r="F206">
            <v>0</v>
          </cell>
          <cell r="G206">
            <v>0</v>
          </cell>
          <cell r="H206" t="str">
            <v>platts not full</v>
          </cell>
          <cell r="I206">
            <v>36910</v>
          </cell>
          <cell r="J206">
            <v>36913</v>
          </cell>
          <cell r="K206">
            <v>36914</v>
          </cell>
          <cell r="L206">
            <v>36915</v>
          </cell>
          <cell r="M206">
            <v>36916</v>
          </cell>
        </row>
        <row r="207">
          <cell r="C207">
            <v>36910</v>
          </cell>
          <cell r="F207">
            <v>0</v>
          </cell>
          <cell r="G207">
            <v>0</v>
          </cell>
          <cell r="H207" t="str">
            <v>platts not full</v>
          </cell>
          <cell r="I207">
            <v>36913</v>
          </cell>
          <cell r="J207">
            <v>36914</v>
          </cell>
          <cell r="K207">
            <v>36915</v>
          </cell>
          <cell r="L207">
            <v>36916</v>
          </cell>
          <cell r="M207">
            <v>36917</v>
          </cell>
        </row>
        <row r="208">
          <cell r="C208">
            <v>36913</v>
          </cell>
          <cell r="F208">
            <v>0</v>
          </cell>
          <cell r="G208">
            <v>0</v>
          </cell>
          <cell r="H208" t="str">
            <v>platts not full</v>
          </cell>
          <cell r="I208">
            <v>36914</v>
          </cell>
          <cell r="J208">
            <v>36915</v>
          </cell>
          <cell r="K208">
            <v>36916</v>
          </cell>
          <cell r="L208">
            <v>36917</v>
          </cell>
          <cell r="M208">
            <v>36920</v>
          </cell>
        </row>
        <row r="209">
          <cell r="C209">
            <v>36914</v>
          </cell>
          <cell r="F209">
            <v>0</v>
          </cell>
          <cell r="G209">
            <v>0</v>
          </cell>
          <cell r="H209" t="str">
            <v>platts not full</v>
          </cell>
          <cell r="I209">
            <v>36915</v>
          </cell>
          <cell r="J209">
            <v>36916</v>
          </cell>
          <cell r="K209">
            <v>36917</v>
          </cell>
          <cell r="L209">
            <v>36920</v>
          </cell>
          <cell r="M209">
            <v>36921</v>
          </cell>
        </row>
        <row r="210">
          <cell r="C210">
            <v>36915</v>
          </cell>
          <cell r="F210">
            <v>0</v>
          </cell>
          <cell r="G210">
            <v>0</v>
          </cell>
          <cell r="H210" t="str">
            <v>platts not full</v>
          </cell>
          <cell r="I210">
            <v>36916</v>
          </cell>
          <cell r="J210">
            <v>36917</v>
          </cell>
          <cell r="K210">
            <v>36920</v>
          </cell>
          <cell r="L210">
            <v>36921</v>
          </cell>
          <cell r="M210">
            <v>36922</v>
          </cell>
        </row>
        <row r="211">
          <cell r="C211">
            <v>36916</v>
          </cell>
          <cell r="F211">
            <v>0</v>
          </cell>
          <cell r="G211">
            <v>0</v>
          </cell>
          <cell r="H211" t="str">
            <v>platts not full</v>
          </cell>
          <cell r="I211">
            <v>36917</v>
          </cell>
          <cell r="J211">
            <v>36920</v>
          </cell>
          <cell r="K211">
            <v>36921</v>
          </cell>
          <cell r="L211">
            <v>36922</v>
          </cell>
          <cell r="M211">
            <v>36923</v>
          </cell>
        </row>
        <row r="212">
          <cell r="C212">
            <v>36917</v>
          </cell>
          <cell r="F212">
            <v>0</v>
          </cell>
          <cell r="G212">
            <v>0</v>
          </cell>
          <cell r="H212" t="str">
            <v>platts not full</v>
          </cell>
          <cell r="I212">
            <v>36920</v>
          </cell>
          <cell r="J212">
            <v>36921</v>
          </cell>
          <cell r="K212">
            <v>36922</v>
          </cell>
          <cell r="L212">
            <v>36923</v>
          </cell>
          <cell r="M212">
            <v>36924</v>
          </cell>
        </row>
        <row r="213">
          <cell r="C213">
            <v>36920</v>
          </cell>
          <cell r="F213">
            <v>0</v>
          </cell>
          <cell r="G213">
            <v>0</v>
          </cell>
          <cell r="H213" t="str">
            <v>platts not full</v>
          </cell>
          <cell r="I213">
            <v>36921</v>
          </cell>
          <cell r="J213">
            <v>36922</v>
          </cell>
          <cell r="K213">
            <v>36923</v>
          </cell>
          <cell r="L213">
            <v>36924</v>
          </cell>
          <cell r="M213">
            <v>36927</v>
          </cell>
        </row>
        <row r="214">
          <cell r="C214">
            <v>36921</v>
          </cell>
          <cell r="F214">
            <v>0</v>
          </cell>
          <cell r="G214">
            <v>0</v>
          </cell>
          <cell r="H214" t="str">
            <v>platts not full</v>
          </cell>
          <cell r="I214">
            <v>36922</v>
          </cell>
          <cell r="J214">
            <v>36923</v>
          </cell>
          <cell r="K214">
            <v>36924</v>
          </cell>
          <cell r="L214">
            <v>36927</v>
          </cell>
          <cell r="M214">
            <v>36928</v>
          </cell>
        </row>
        <row r="215">
          <cell r="C215">
            <v>36922</v>
          </cell>
          <cell r="F215">
            <v>0</v>
          </cell>
          <cell r="G215">
            <v>0</v>
          </cell>
          <cell r="H215" t="str">
            <v>platts not full</v>
          </cell>
          <cell r="I215">
            <v>36923</v>
          </cell>
          <cell r="J215">
            <v>36924</v>
          </cell>
          <cell r="K215">
            <v>36927</v>
          </cell>
          <cell r="L215">
            <v>36928</v>
          </cell>
          <cell r="M215">
            <v>36929</v>
          </cell>
        </row>
        <row r="216">
          <cell r="C216">
            <v>36923</v>
          </cell>
          <cell r="F216">
            <v>0</v>
          </cell>
          <cell r="G216">
            <v>0</v>
          </cell>
          <cell r="H216" t="str">
            <v>platts not full</v>
          </cell>
          <cell r="I216">
            <v>36924</v>
          </cell>
          <cell r="J216">
            <v>36927</v>
          </cell>
          <cell r="K216">
            <v>36928</v>
          </cell>
          <cell r="L216">
            <v>36929</v>
          </cell>
          <cell r="M216">
            <v>36930</v>
          </cell>
        </row>
        <row r="217">
          <cell r="C217">
            <v>36924</v>
          </cell>
          <cell r="F217">
            <v>0</v>
          </cell>
          <cell r="G217">
            <v>0</v>
          </cell>
          <cell r="H217" t="str">
            <v>platts not full</v>
          </cell>
          <cell r="I217">
            <v>36927</v>
          </cell>
          <cell r="J217">
            <v>36928</v>
          </cell>
          <cell r="K217">
            <v>36929</v>
          </cell>
          <cell r="L217">
            <v>36930</v>
          </cell>
          <cell r="M217">
            <v>36931</v>
          </cell>
        </row>
        <row r="218">
          <cell r="C218">
            <v>36927</v>
          </cell>
          <cell r="F218">
            <v>0</v>
          </cell>
          <cell r="G218">
            <v>0</v>
          </cell>
          <cell r="H218" t="str">
            <v>platts not full</v>
          </cell>
          <cell r="I218">
            <v>36928</v>
          </cell>
          <cell r="J218">
            <v>36929</v>
          </cell>
          <cell r="K218">
            <v>36930</v>
          </cell>
          <cell r="L218">
            <v>36931</v>
          </cell>
          <cell r="M218">
            <v>36934</v>
          </cell>
        </row>
        <row r="219">
          <cell r="C219">
            <v>36928</v>
          </cell>
          <cell r="F219">
            <v>0</v>
          </cell>
          <cell r="G219">
            <v>0</v>
          </cell>
          <cell r="H219" t="str">
            <v>platts not full</v>
          </cell>
          <cell r="I219">
            <v>36929</v>
          </cell>
          <cell r="J219">
            <v>36930</v>
          </cell>
          <cell r="K219">
            <v>36931</v>
          </cell>
          <cell r="L219">
            <v>36934</v>
          </cell>
          <cell r="M219">
            <v>36935</v>
          </cell>
        </row>
        <row r="220">
          <cell r="C220">
            <v>36929</v>
          </cell>
          <cell r="F220">
            <v>0</v>
          </cell>
          <cell r="G220">
            <v>0</v>
          </cell>
          <cell r="H220" t="str">
            <v>platts not full</v>
          </cell>
          <cell r="I220">
            <v>36930</v>
          </cell>
          <cell r="J220">
            <v>36931</v>
          </cell>
          <cell r="K220">
            <v>36934</v>
          </cell>
          <cell r="L220">
            <v>36935</v>
          </cell>
          <cell r="M220">
            <v>36936</v>
          </cell>
        </row>
        <row r="221">
          <cell r="C221">
            <v>36930</v>
          </cell>
          <cell r="F221">
            <v>0</v>
          </cell>
          <cell r="G221">
            <v>0</v>
          </cell>
          <cell r="H221" t="str">
            <v>platts not full</v>
          </cell>
          <cell r="I221">
            <v>36931</v>
          </cell>
          <cell r="J221">
            <v>36934</v>
          </cell>
          <cell r="K221">
            <v>36935</v>
          </cell>
          <cell r="L221">
            <v>36936</v>
          </cell>
          <cell r="M221">
            <v>36937</v>
          </cell>
        </row>
        <row r="222">
          <cell r="C222">
            <v>36931</v>
          </cell>
          <cell r="F222">
            <v>0</v>
          </cell>
          <cell r="G222">
            <v>0</v>
          </cell>
          <cell r="H222" t="str">
            <v>platts not full</v>
          </cell>
          <cell r="I222">
            <v>36934</v>
          </cell>
          <cell r="J222">
            <v>36935</v>
          </cell>
          <cell r="K222">
            <v>36936</v>
          </cell>
          <cell r="L222">
            <v>36937</v>
          </cell>
          <cell r="M222">
            <v>36938</v>
          </cell>
        </row>
        <row r="223">
          <cell r="C223">
            <v>36934</v>
          </cell>
          <cell r="F223">
            <v>0</v>
          </cell>
          <cell r="G223">
            <v>0</v>
          </cell>
          <cell r="H223" t="str">
            <v>platts not full</v>
          </cell>
          <cell r="I223">
            <v>36935</v>
          </cell>
          <cell r="J223">
            <v>36936</v>
          </cell>
          <cell r="K223">
            <v>36937</v>
          </cell>
          <cell r="L223">
            <v>36938</v>
          </cell>
          <cell r="M223">
            <v>36941</v>
          </cell>
        </row>
        <row r="224">
          <cell r="C224">
            <v>36935</v>
          </cell>
          <cell r="F224">
            <v>0</v>
          </cell>
          <cell r="G224">
            <v>0</v>
          </cell>
          <cell r="H224" t="str">
            <v>platts not full</v>
          </cell>
          <cell r="I224">
            <v>36936</v>
          </cell>
          <cell r="J224">
            <v>36937</v>
          </cell>
          <cell r="K224">
            <v>36938</v>
          </cell>
          <cell r="L224">
            <v>36941</v>
          </cell>
          <cell r="M224">
            <v>36942</v>
          </cell>
        </row>
        <row r="225">
          <cell r="C225">
            <v>36936</v>
          </cell>
          <cell r="F225">
            <v>0</v>
          </cell>
          <cell r="G225">
            <v>0</v>
          </cell>
          <cell r="H225" t="str">
            <v>platts not full</v>
          </cell>
          <cell r="I225">
            <v>36937</v>
          </cell>
          <cell r="J225">
            <v>36938</v>
          </cell>
          <cell r="K225">
            <v>36941</v>
          </cell>
          <cell r="L225">
            <v>36942</v>
          </cell>
          <cell r="M225">
            <v>36943</v>
          </cell>
        </row>
        <row r="226">
          <cell r="C226">
            <v>36937</v>
          </cell>
          <cell r="F226">
            <v>0</v>
          </cell>
          <cell r="G226">
            <v>0</v>
          </cell>
          <cell r="H226" t="str">
            <v>platts not full</v>
          </cell>
          <cell r="I226">
            <v>36938</v>
          </cell>
          <cell r="J226">
            <v>36941</v>
          </cell>
          <cell r="K226">
            <v>36942</v>
          </cell>
          <cell r="L226">
            <v>36943</v>
          </cell>
          <cell r="M226">
            <v>36944</v>
          </cell>
        </row>
        <row r="227">
          <cell r="C227">
            <v>36938</v>
          </cell>
          <cell r="F227">
            <v>0</v>
          </cell>
          <cell r="G227">
            <v>0</v>
          </cell>
          <cell r="H227" t="str">
            <v>platts not full</v>
          </cell>
          <cell r="I227">
            <v>36941</v>
          </cell>
          <cell r="J227">
            <v>36942</v>
          </cell>
          <cell r="K227">
            <v>36943</v>
          </cell>
          <cell r="L227">
            <v>36944</v>
          </cell>
          <cell r="M227">
            <v>36945</v>
          </cell>
        </row>
        <row r="228">
          <cell r="C228">
            <v>36941</v>
          </cell>
          <cell r="F228">
            <v>0</v>
          </cell>
          <cell r="G228">
            <v>0</v>
          </cell>
          <cell r="H228" t="str">
            <v>platts not full</v>
          </cell>
          <cell r="I228">
            <v>36942</v>
          </cell>
          <cell r="J228">
            <v>36943</v>
          </cell>
          <cell r="K228">
            <v>36944</v>
          </cell>
          <cell r="L228">
            <v>36945</v>
          </cell>
          <cell r="M228">
            <v>36948</v>
          </cell>
        </row>
        <row r="229">
          <cell r="C229">
            <v>36942</v>
          </cell>
          <cell r="F229">
            <v>0</v>
          </cell>
          <cell r="G229">
            <v>0</v>
          </cell>
          <cell r="H229" t="str">
            <v>platts not full</v>
          </cell>
          <cell r="I229">
            <v>36943</v>
          </cell>
          <cell r="J229">
            <v>36944</v>
          </cell>
          <cell r="K229">
            <v>36945</v>
          </cell>
          <cell r="L229">
            <v>36948</v>
          </cell>
          <cell r="M229">
            <v>36949</v>
          </cell>
        </row>
        <row r="230">
          <cell r="C230">
            <v>36943</v>
          </cell>
          <cell r="F230">
            <v>0</v>
          </cell>
          <cell r="G230">
            <v>0</v>
          </cell>
          <cell r="H230" t="str">
            <v>platts not full</v>
          </cell>
          <cell r="I230">
            <v>36944</v>
          </cell>
          <cell r="J230">
            <v>36945</v>
          </cell>
          <cell r="K230">
            <v>36948</v>
          </cell>
          <cell r="L230">
            <v>36949</v>
          </cell>
          <cell r="M230">
            <v>36950</v>
          </cell>
        </row>
        <row r="231">
          <cell r="C231">
            <v>36944</v>
          </cell>
          <cell r="F231">
            <v>0</v>
          </cell>
          <cell r="G231">
            <v>0</v>
          </cell>
          <cell r="H231" t="str">
            <v>platts not full</v>
          </cell>
          <cell r="I231">
            <v>36945</v>
          </cell>
          <cell r="J231">
            <v>36948</v>
          </cell>
          <cell r="K231">
            <v>36949</v>
          </cell>
          <cell r="L231">
            <v>36950</v>
          </cell>
          <cell r="M231">
            <v>36951</v>
          </cell>
        </row>
        <row r="232">
          <cell r="C232">
            <v>36945</v>
          </cell>
          <cell r="F232">
            <v>0</v>
          </cell>
          <cell r="G232">
            <v>0</v>
          </cell>
          <cell r="H232" t="str">
            <v>platts not full</v>
          </cell>
          <cell r="I232">
            <v>36948</v>
          </cell>
          <cell r="J232">
            <v>36949</v>
          </cell>
          <cell r="K232">
            <v>36950</v>
          </cell>
          <cell r="L232">
            <v>36951</v>
          </cell>
          <cell r="M232">
            <v>36952</v>
          </cell>
        </row>
        <row r="233">
          <cell r="C233">
            <v>36948</v>
          </cell>
          <cell r="F233">
            <v>0</v>
          </cell>
          <cell r="G233">
            <v>0</v>
          </cell>
          <cell r="H233" t="str">
            <v>platts not full</v>
          </cell>
          <cell r="I233">
            <v>36949</v>
          </cell>
          <cell r="J233">
            <v>36950</v>
          </cell>
          <cell r="K233">
            <v>36951</v>
          </cell>
          <cell r="L233">
            <v>36952</v>
          </cell>
          <cell r="M233">
            <v>36955</v>
          </cell>
        </row>
        <row r="234">
          <cell r="C234">
            <v>36949</v>
          </cell>
          <cell r="F234">
            <v>0</v>
          </cell>
          <cell r="G234">
            <v>0</v>
          </cell>
          <cell r="H234" t="str">
            <v>platts not full</v>
          </cell>
          <cell r="I234">
            <v>36950</v>
          </cell>
          <cell r="J234">
            <v>36951</v>
          </cell>
          <cell r="K234">
            <v>36952</v>
          </cell>
          <cell r="L234">
            <v>36955</v>
          </cell>
          <cell r="M234">
            <v>36956</v>
          </cell>
        </row>
        <row r="235">
          <cell r="C235">
            <v>36950</v>
          </cell>
          <cell r="F235">
            <v>0</v>
          </cell>
          <cell r="G235">
            <v>0</v>
          </cell>
          <cell r="H235" t="str">
            <v>platts not full</v>
          </cell>
          <cell r="I235">
            <v>36951</v>
          </cell>
          <cell r="J235">
            <v>36952</v>
          </cell>
          <cell r="K235">
            <v>36955</v>
          </cell>
          <cell r="L235">
            <v>36956</v>
          </cell>
          <cell r="M235">
            <v>36957</v>
          </cell>
        </row>
        <row r="236">
          <cell r="C236">
            <v>36951</v>
          </cell>
          <cell r="F236">
            <v>0</v>
          </cell>
          <cell r="G236">
            <v>0</v>
          </cell>
          <cell r="H236" t="str">
            <v>platts not full</v>
          </cell>
          <cell r="I236">
            <v>36952</v>
          </cell>
          <cell r="J236">
            <v>36955</v>
          </cell>
          <cell r="K236">
            <v>36956</v>
          </cell>
          <cell r="L236">
            <v>36957</v>
          </cell>
          <cell r="M236">
            <v>36958</v>
          </cell>
        </row>
        <row r="237">
          <cell r="C237">
            <v>36952</v>
          </cell>
          <cell r="F237">
            <v>0</v>
          </cell>
          <cell r="G237">
            <v>0</v>
          </cell>
          <cell r="H237" t="str">
            <v>platts not full</v>
          </cell>
          <cell r="I237">
            <v>36955</v>
          </cell>
          <cell r="J237">
            <v>36956</v>
          </cell>
          <cell r="K237">
            <v>36957</v>
          </cell>
          <cell r="L237">
            <v>36958</v>
          </cell>
          <cell r="M237">
            <v>36959</v>
          </cell>
        </row>
        <row r="238">
          <cell r="C238">
            <v>36955</v>
          </cell>
          <cell r="F238">
            <v>0</v>
          </cell>
          <cell r="G238">
            <v>0</v>
          </cell>
          <cell r="H238" t="str">
            <v>platts not full</v>
          </cell>
          <cell r="I238">
            <v>36956</v>
          </cell>
          <cell r="J238">
            <v>36957</v>
          </cell>
          <cell r="K238">
            <v>36958</v>
          </cell>
          <cell r="L238">
            <v>36959</v>
          </cell>
          <cell r="M238">
            <v>36962</v>
          </cell>
        </row>
        <row r="239">
          <cell r="C239">
            <v>36956</v>
          </cell>
          <cell r="F239">
            <v>0</v>
          </cell>
          <cell r="G239">
            <v>0</v>
          </cell>
          <cell r="H239" t="str">
            <v>platts not full</v>
          </cell>
          <cell r="I239">
            <v>36957</v>
          </cell>
          <cell r="J239">
            <v>36958</v>
          </cell>
          <cell r="K239">
            <v>36959</v>
          </cell>
          <cell r="L239">
            <v>36962</v>
          </cell>
          <cell r="M239">
            <v>36963</v>
          </cell>
        </row>
        <row r="240">
          <cell r="C240">
            <v>36957</v>
          </cell>
          <cell r="F240">
            <v>0</v>
          </cell>
          <cell r="G240">
            <v>0</v>
          </cell>
          <cell r="H240" t="str">
            <v>platts not full</v>
          </cell>
          <cell r="I240">
            <v>36958</v>
          </cell>
          <cell r="J240">
            <v>36959</v>
          </cell>
          <cell r="K240">
            <v>36962</v>
          </cell>
          <cell r="L240">
            <v>36963</v>
          </cell>
          <cell r="M240">
            <v>36964</v>
          </cell>
        </row>
        <row r="241">
          <cell r="C241">
            <v>36958</v>
          </cell>
          <cell r="F241">
            <v>0</v>
          </cell>
          <cell r="G241">
            <v>0</v>
          </cell>
          <cell r="H241" t="str">
            <v>platts not full</v>
          </cell>
          <cell r="I241">
            <v>36959</v>
          </cell>
          <cell r="J241">
            <v>36962</v>
          </cell>
          <cell r="K241">
            <v>36963</v>
          </cell>
          <cell r="L241">
            <v>36964</v>
          </cell>
          <cell r="M241">
            <v>36965</v>
          </cell>
        </row>
        <row r="242">
          <cell r="C242">
            <v>36959</v>
          </cell>
          <cell r="F242">
            <v>0</v>
          </cell>
          <cell r="G242">
            <v>0</v>
          </cell>
          <cell r="H242" t="str">
            <v>platts not full</v>
          </cell>
          <cell r="I242">
            <v>36962</v>
          </cell>
          <cell r="J242">
            <v>36963</v>
          </cell>
          <cell r="K242">
            <v>36964</v>
          </cell>
          <cell r="L242">
            <v>36965</v>
          </cell>
          <cell r="M242">
            <v>36966</v>
          </cell>
        </row>
        <row r="243">
          <cell r="C243">
            <v>36962</v>
          </cell>
          <cell r="F243">
            <v>0</v>
          </cell>
          <cell r="G243" t="str">
            <v>platts not full</v>
          </cell>
          <cell r="H243" t="str">
            <v>platts not full</v>
          </cell>
          <cell r="I243">
            <v>36963</v>
          </cell>
          <cell r="J243">
            <v>36964</v>
          </cell>
          <cell r="K243">
            <v>36965</v>
          </cell>
          <cell r="L243">
            <v>36966</v>
          </cell>
          <cell r="M243">
            <v>36969</v>
          </cell>
        </row>
        <row r="244">
          <cell r="C244">
            <v>36963</v>
          </cell>
          <cell r="F244">
            <v>0</v>
          </cell>
          <cell r="G244" t="str">
            <v>platts not full</v>
          </cell>
          <cell r="H244" t="str">
            <v>platts not full</v>
          </cell>
          <cell r="I244">
            <v>36964</v>
          </cell>
          <cell r="J244">
            <v>36965</v>
          </cell>
          <cell r="K244">
            <v>36966</v>
          </cell>
          <cell r="L244">
            <v>36969</v>
          </cell>
          <cell r="M244">
            <v>36970</v>
          </cell>
        </row>
        <row r="245">
          <cell r="C245">
            <v>36964</v>
          </cell>
          <cell r="F245">
            <v>0</v>
          </cell>
          <cell r="G245" t="str">
            <v>platts not full</v>
          </cell>
          <cell r="H245" t="str">
            <v>platts not full</v>
          </cell>
          <cell r="I245">
            <v>36965</v>
          </cell>
          <cell r="J245">
            <v>36966</v>
          </cell>
          <cell r="K245">
            <v>36969</v>
          </cell>
          <cell r="L245">
            <v>36970</v>
          </cell>
          <cell r="M245">
            <v>36971</v>
          </cell>
        </row>
        <row r="246">
          <cell r="C246">
            <v>36965</v>
          </cell>
          <cell r="F246">
            <v>0</v>
          </cell>
          <cell r="G246" t="str">
            <v>platts not full</v>
          </cell>
          <cell r="H246" t="str">
            <v>platts not full</v>
          </cell>
          <cell r="I246">
            <v>36966</v>
          </cell>
          <cell r="J246">
            <v>36969</v>
          </cell>
          <cell r="K246">
            <v>36970</v>
          </cell>
          <cell r="L246">
            <v>36971</v>
          </cell>
          <cell r="M246">
            <v>36972</v>
          </cell>
        </row>
        <row r="247">
          <cell r="C247">
            <v>36966</v>
          </cell>
          <cell r="F247">
            <v>0</v>
          </cell>
          <cell r="G247" t="str">
            <v>platts not full</v>
          </cell>
          <cell r="H247" t="str">
            <v>platts not full</v>
          </cell>
          <cell r="I247">
            <v>36969</v>
          </cell>
          <cell r="J247">
            <v>36970</v>
          </cell>
          <cell r="K247">
            <v>36971</v>
          </cell>
          <cell r="L247">
            <v>36972</v>
          </cell>
          <cell r="M247">
            <v>36973</v>
          </cell>
        </row>
        <row r="248">
          <cell r="C248">
            <v>36969</v>
          </cell>
          <cell r="F248">
            <v>0</v>
          </cell>
          <cell r="G248" t="str">
            <v>platts not full</v>
          </cell>
          <cell r="H248" t="str">
            <v>platts not full</v>
          </cell>
          <cell r="I248">
            <v>36970</v>
          </cell>
          <cell r="J248">
            <v>36971</v>
          </cell>
          <cell r="K248">
            <v>36972</v>
          </cell>
          <cell r="L248">
            <v>36973</v>
          </cell>
          <cell r="M248">
            <v>36976</v>
          </cell>
        </row>
        <row r="249">
          <cell r="C249">
            <v>36970</v>
          </cell>
          <cell r="F249">
            <v>0</v>
          </cell>
          <cell r="G249" t="str">
            <v>platts not full</v>
          </cell>
          <cell r="H249" t="str">
            <v>platts not full</v>
          </cell>
          <cell r="I249">
            <v>36971</v>
          </cell>
          <cell r="J249">
            <v>36972</v>
          </cell>
          <cell r="K249">
            <v>36973</v>
          </cell>
          <cell r="L249">
            <v>36976</v>
          </cell>
          <cell r="M249">
            <v>36977</v>
          </cell>
        </row>
        <row r="250">
          <cell r="C250">
            <v>36971</v>
          </cell>
          <cell r="F250">
            <v>0</v>
          </cell>
          <cell r="G250" t="str">
            <v>platts not full</v>
          </cell>
          <cell r="H250" t="str">
            <v>platts not full</v>
          </cell>
          <cell r="I250">
            <v>36972</v>
          </cell>
          <cell r="J250">
            <v>36973</v>
          </cell>
          <cell r="K250">
            <v>36976</v>
          </cell>
          <cell r="L250">
            <v>36977</v>
          </cell>
          <cell r="M250">
            <v>36978</v>
          </cell>
        </row>
        <row r="251">
          <cell r="C251">
            <v>36972</v>
          </cell>
          <cell r="F251">
            <v>0</v>
          </cell>
          <cell r="G251" t="str">
            <v>platts not full</v>
          </cell>
          <cell r="H251" t="str">
            <v>platts not full</v>
          </cell>
          <cell r="I251">
            <v>36973</v>
          </cell>
          <cell r="J251">
            <v>36976</v>
          </cell>
          <cell r="K251">
            <v>36977</v>
          </cell>
          <cell r="L251">
            <v>36978</v>
          </cell>
          <cell r="M251">
            <v>36979</v>
          </cell>
        </row>
        <row r="252">
          <cell r="C252">
            <v>36973</v>
          </cell>
          <cell r="F252">
            <v>0</v>
          </cell>
          <cell r="G252" t="str">
            <v>platts not full</v>
          </cell>
          <cell r="H252" t="str">
            <v>platts not full</v>
          </cell>
          <cell r="I252">
            <v>36976</v>
          </cell>
          <cell r="J252">
            <v>36977</v>
          </cell>
          <cell r="K252">
            <v>36978</v>
          </cell>
          <cell r="L252">
            <v>36979</v>
          </cell>
          <cell r="M252">
            <v>36980</v>
          </cell>
        </row>
        <row r="253">
          <cell r="C253">
            <v>36976</v>
          </cell>
          <cell r="F253">
            <v>0</v>
          </cell>
          <cell r="G253" t="str">
            <v>platts not full</v>
          </cell>
          <cell r="H253" t="str">
            <v>platts not full</v>
          </cell>
          <cell r="I253">
            <v>36977</v>
          </cell>
          <cell r="J253">
            <v>36978</v>
          </cell>
          <cell r="K253">
            <v>36979</v>
          </cell>
          <cell r="L253">
            <v>36980</v>
          </cell>
          <cell r="M253">
            <v>36983</v>
          </cell>
        </row>
        <row r="254">
          <cell r="C254">
            <v>36977</v>
          </cell>
          <cell r="F254">
            <v>0</v>
          </cell>
          <cell r="G254" t="str">
            <v>platts not full</v>
          </cell>
          <cell r="H254" t="str">
            <v>platts not full</v>
          </cell>
          <cell r="I254">
            <v>36978</v>
          </cell>
          <cell r="J254">
            <v>36979</v>
          </cell>
          <cell r="K254">
            <v>36980</v>
          </cell>
          <cell r="L254">
            <v>36983</v>
          </cell>
          <cell r="M254">
            <v>36984</v>
          </cell>
        </row>
        <row r="255">
          <cell r="C255">
            <v>36978</v>
          </cell>
          <cell r="F255">
            <v>0</v>
          </cell>
          <cell r="G255" t="str">
            <v>platts not full</v>
          </cell>
          <cell r="H255" t="str">
            <v>platts not full</v>
          </cell>
          <cell r="I255">
            <v>36979</v>
          </cell>
          <cell r="J255">
            <v>36980</v>
          </cell>
          <cell r="K255">
            <v>36983</v>
          </cell>
          <cell r="L255">
            <v>36984</v>
          </cell>
          <cell r="M255">
            <v>36985</v>
          </cell>
        </row>
        <row r="256">
          <cell r="C256">
            <v>36979</v>
          </cell>
          <cell r="F256">
            <v>0</v>
          </cell>
          <cell r="G256" t="str">
            <v>platts not full</v>
          </cell>
          <cell r="H256" t="str">
            <v>platts not full</v>
          </cell>
          <cell r="I256">
            <v>36980</v>
          </cell>
          <cell r="J256">
            <v>36983</v>
          </cell>
          <cell r="K256">
            <v>36984</v>
          </cell>
          <cell r="L256">
            <v>36985</v>
          </cell>
          <cell r="M256">
            <v>36986</v>
          </cell>
        </row>
        <row r="257">
          <cell r="C257">
            <v>36980</v>
          </cell>
          <cell r="F257">
            <v>0</v>
          </cell>
          <cell r="G257">
            <v>21.493333333333336</v>
          </cell>
          <cell r="H257">
            <v>21.785000000000004</v>
          </cell>
          <cell r="I257">
            <v>36983</v>
          </cell>
          <cell r="J257">
            <v>36984</v>
          </cell>
          <cell r="K257">
            <v>36985</v>
          </cell>
          <cell r="L257">
            <v>36986</v>
          </cell>
          <cell r="M257">
            <v>36987</v>
          </cell>
        </row>
        <row r="258">
          <cell r="C258">
            <v>36983</v>
          </cell>
          <cell r="D258">
            <v>21</v>
          </cell>
          <cell r="E258">
            <v>20.95</v>
          </cell>
          <cell r="F258">
            <v>20.975000000000001</v>
          </cell>
          <cell r="G258">
            <v>21.931666666666661</v>
          </cell>
          <cell r="H258">
            <v>22.072999999999997</v>
          </cell>
          <cell r="I258">
            <v>36984</v>
          </cell>
          <cell r="J258">
            <v>36985</v>
          </cell>
          <cell r="K258">
            <v>36986</v>
          </cell>
          <cell r="L258">
            <v>36987</v>
          </cell>
          <cell r="M258">
            <v>36990</v>
          </cell>
        </row>
        <row r="259">
          <cell r="C259">
            <v>36984</v>
          </cell>
          <cell r="D259">
            <v>21.43</v>
          </cell>
          <cell r="E259">
            <v>21.36</v>
          </cell>
          <cell r="F259">
            <v>21.395</v>
          </cell>
          <cell r="G259">
            <v>22.185000000000002</v>
          </cell>
          <cell r="H259">
            <v>22.651</v>
          </cell>
          <cell r="I259">
            <v>36985</v>
          </cell>
          <cell r="J259">
            <v>36986</v>
          </cell>
          <cell r="K259">
            <v>36987</v>
          </cell>
          <cell r="L259">
            <v>36990</v>
          </cell>
          <cell r="M259">
            <v>36991</v>
          </cell>
        </row>
        <row r="260">
          <cell r="C260">
            <v>36985</v>
          </cell>
          <cell r="D260">
            <v>22.15</v>
          </cell>
          <cell r="E260">
            <v>22.07</v>
          </cell>
          <cell r="F260">
            <v>22.11</v>
          </cell>
          <cell r="G260">
            <v>22.286666666666665</v>
          </cell>
          <cell r="H260">
            <v>23.177999999999997</v>
          </cell>
          <cell r="I260">
            <v>36986</v>
          </cell>
          <cell r="J260">
            <v>36987</v>
          </cell>
          <cell r="K260">
            <v>36990</v>
          </cell>
          <cell r="L260">
            <v>36991</v>
          </cell>
          <cell r="M260">
            <v>36992</v>
          </cell>
        </row>
        <row r="261">
          <cell r="C261">
            <v>36986</v>
          </cell>
          <cell r="D261">
            <v>22.33</v>
          </cell>
          <cell r="E261">
            <v>22.25</v>
          </cell>
          <cell r="F261">
            <v>22.29</v>
          </cell>
          <cell r="G261">
            <v>22.951666666666664</v>
          </cell>
          <cell r="H261">
            <v>23.741999999999997</v>
          </cell>
          <cell r="I261">
            <v>36987</v>
          </cell>
          <cell r="J261">
            <v>36990</v>
          </cell>
          <cell r="K261">
            <v>36991</v>
          </cell>
          <cell r="L261">
            <v>36992</v>
          </cell>
          <cell r="M261">
            <v>36993</v>
          </cell>
        </row>
        <row r="262">
          <cell r="C262">
            <v>36987</v>
          </cell>
          <cell r="D262">
            <v>22.19</v>
          </cell>
          <cell r="E262">
            <v>22.12</v>
          </cell>
          <cell r="F262">
            <v>22.155000000000001</v>
          </cell>
          <cell r="G262">
            <v>23.814999999999998</v>
          </cell>
          <cell r="H262">
            <v>24.417999999999999</v>
          </cell>
          <cell r="I262">
            <v>36990</v>
          </cell>
          <cell r="J262">
            <v>36991</v>
          </cell>
          <cell r="K262">
            <v>36992</v>
          </cell>
          <cell r="L262">
            <v>36993</v>
          </cell>
          <cell r="M262">
            <v>36997</v>
          </cell>
        </row>
        <row r="263">
          <cell r="C263">
            <v>36990</v>
          </cell>
          <cell r="D263">
            <v>22.46</v>
          </cell>
          <cell r="E263">
            <v>22.37</v>
          </cell>
          <cell r="F263">
            <v>22.414999999999999</v>
          </cell>
          <cell r="G263">
            <v>24.713333333333328</v>
          </cell>
          <cell r="H263">
            <v>24.957999999999998</v>
          </cell>
          <cell r="I263">
            <v>36991</v>
          </cell>
          <cell r="J263">
            <v>36992</v>
          </cell>
          <cell r="K263">
            <v>36993</v>
          </cell>
          <cell r="L263">
            <v>36997</v>
          </cell>
          <cell r="M263">
            <v>36998</v>
          </cell>
        </row>
        <row r="264">
          <cell r="C264">
            <v>36991</v>
          </cell>
          <cell r="D264">
            <v>24.33</v>
          </cell>
          <cell r="E264">
            <v>24.24</v>
          </cell>
          <cell r="F264">
            <v>24.284999999999997</v>
          </cell>
          <cell r="G264">
            <v>25.129999999999995</v>
          </cell>
          <cell r="H264">
            <v>25.030999999999999</v>
          </cell>
          <cell r="I264">
            <v>36992</v>
          </cell>
          <cell r="J264">
            <v>36993</v>
          </cell>
          <cell r="K264">
            <v>36997</v>
          </cell>
          <cell r="L264">
            <v>36998</v>
          </cell>
          <cell r="M264">
            <v>36999</v>
          </cell>
        </row>
        <row r="265">
          <cell r="C265">
            <v>36992</v>
          </cell>
          <cell r="D265">
            <v>24.79</v>
          </cell>
          <cell r="E265">
            <v>24.7</v>
          </cell>
          <cell r="F265">
            <v>24.744999999999997</v>
          </cell>
          <cell r="G265">
            <v>25.25333333333333</v>
          </cell>
          <cell r="H265">
            <v>24.914999999999999</v>
          </cell>
          <cell r="I265">
            <v>36993</v>
          </cell>
          <cell r="J265">
            <v>36997</v>
          </cell>
          <cell r="K265">
            <v>36998</v>
          </cell>
          <cell r="L265">
            <v>36999</v>
          </cell>
          <cell r="M265">
            <v>37000</v>
          </cell>
        </row>
        <row r="266">
          <cell r="C266">
            <v>36993</v>
          </cell>
          <cell r="D266">
            <v>25.16</v>
          </cell>
          <cell r="E266">
            <v>25.06</v>
          </cell>
          <cell r="F266">
            <v>25.11</v>
          </cell>
          <cell r="G266">
            <v>25.099999999999998</v>
          </cell>
          <cell r="H266">
            <v>24.593</v>
          </cell>
          <cell r="I266">
            <v>36997</v>
          </cell>
          <cell r="J266">
            <v>36998</v>
          </cell>
          <cell r="K266">
            <v>36999</v>
          </cell>
          <cell r="L266">
            <v>37000</v>
          </cell>
          <cell r="M266">
            <v>37001</v>
          </cell>
        </row>
        <row r="267">
          <cell r="C267">
            <v>36997</v>
          </cell>
          <cell r="D267">
            <v>25.58</v>
          </cell>
          <cell r="E267">
            <v>25.49</v>
          </cell>
          <cell r="F267">
            <v>25.534999999999997</v>
          </cell>
          <cell r="G267">
            <v>24.643333333333334</v>
          </cell>
          <cell r="H267">
            <v>24.321000000000002</v>
          </cell>
          <cell r="I267">
            <v>36998</v>
          </cell>
          <cell r="J267">
            <v>36999</v>
          </cell>
          <cell r="K267">
            <v>37000</v>
          </cell>
          <cell r="L267">
            <v>37001</v>
          </cell>
          <cell r="M267">
            <v>37004</v>
          </cell>
        </row>
        <row r="268">
          <cell r="C268">
            <v>36998</v>
          </cell>
          <cell r="D268">
            <v>25.16</v>
          </cell>
          <cell r="E268">
            <v>25.07</v>
          </cell>
          <cell r="F268">
            <v>25.115000000000002</v>
          </cell>
          <cell r="G268">
            <v>24.105</v>
          </cell>
          <cell r="H268">
            <v>24.101999999999997</v>
          </cell>
          <cell r="I268">
            <v>36999</v>
          </cell>
          <cell r="J268">
            <v>37000</v>
          </cell>
          <cell r="K268">
            <v>37001</v>
          </cell>
          <cell r="L268">
            <v>37004</v>
          </cell>
          <cell r="M268">
            <v>37005</v>
          </cell>
        </row>
        <row r="269">
          <cell r="C269">
            <v>36999</v>
          </cell>
          <cell r="D269">
            <v>24.69</v>
          </cell>
          <cell r="E269">
            <v>24.61</v>
          </cell>
          <cell r="F269">
            <v>24.65</v>
          </cell>
          <cell r="G269">
            <v>23.946666666666669</v>
          </cell>
          <cell r="H269">
            <v>24.042999999999999</v>
          </cell>
          <cell r="I269">
            <v>37000</v>
          </cell>
          <cell r="J269">
            <v>37001</v>
          </cell>
          <cell r="K269">
            <v>37004</v>
          </cell>
          <cell r="L269">
            <v>37005</v>
          </cell>
          <cell r="M269">
            <v>37006</v>
          </cell>
        </row>
        <row r="270">
          <cell r="C270">
            <v>37000</v>
          </cell>
          <cell r="D270">
            <v>24.21</v>
          </cell>
          <cell r="E270">
            <v>24.12</v>
          </cell>
          <cell r="F270">
            <v>24.164999999999999</v>
          </cell>
          <cell r="G270">
            <v>23.89833333333333</v>
          </cell>
          <cell r="H270">
            <v>24.298999999999996</v>
          </cell>
          <cell r="I270">
            <v>37001</v>
          </cell>
          <cell r="J270">
            <v>37004</v>
          </cell>
          <cell r="K270">
            <v>37005</v>
          </cell>
          <cell r="L270">
            <v>37006</v>
          </cell>
          <cell r="M270">
            <v>37007</v>
          </cell>
        </row>
        <row r="271">
          <cell r="C271">
            <v>37001</v>
          </cell>
          <cell r="D271">
            <v>23.55</v>
          </cell>
          <cell r="E271">
            <v>23.45</v>
          </cell>
          <cell r="F271">
            <v>23.5</v>
          </cell>
          <cell r="G271">
            <v>24.183333333333326</v>
          </cell>
          <cell r="H271">
            <v>24.724999999999994</v>
          </cell>
          <cell r="I271">
            <v>37004</v>
          </cell>
          <cell r="J271">
            <v>37005</v>
          </cell>
          <cell r="K271">
            <v>37006</v>
          </cell>
          <cell r="L271">
            <v>37007</v>
          </cell>
          <cell r="M271">
            <v>37008</v>
          </cell>
        </row>
        <row r="272">
          <cell r="C272">
            <v>37004</v>
          </cell>
          <cell r="D272">
            <v>24.22</v>
          </cell>
          <cell r="E272">
            <v>24.13</v>
          </cell>
          <cell r="F272">
            <v>24.174999999999997</v>
          </cell>
          <cell r="G272">
            <v>24.606666666666666</v>
          </cell>
          <cell r="H272">
            <v>25.016999999999996</v>
          </cell>
          <cell r="I272">
            <v>37005</v>
          </cell>
          <cell r="J272">
            <v>37006</v>
          </cell>
          <cell r="K272">
            <v>37007</v>
          </cell>
          <cell r="L272">
            <v>37008</v>
          </cell>
          <cell r="M272">
            <v>37011</v>
          </cell>
        </row>
        <row r="273">
          <cell r="C273">
            <v>37005</v>
          </cell>
          <cell r="D273">
            <v>24.06</v>
          </cell>
          <cell r="E273">
            <v>23.98</v>
          </cell>
          <cell r="F273">
            <v>24.02</v>
          </cell>
          <cell r="G273">
            <v>25.143333333333334</v>
          </cell>
          <cell r="H273">
            <v>25.472999999999999</v>
          </cell>
          <cell r="I273">
            <v>37006</v>
          </cell>
          <cell r="J273">
            <v>37007</v>
          </cell>
          <cell r="K273">
            <v>37008</v>
          </cell>
          <cell r="L273">
            <v>37011</v>
          </cell>
          <cell r="M273">
            <v>37012</v>
          </cell>
        </row>
        <row r="274">
          <cell r="C274">
            <v>37006</v>
          </cell>
          <cell r="D274">
            <v>24.4</v>
          </cell>
          <cell r="E274">
            <v>24.31</v>
          </cell>
          <cell r="F274">
            <v>24.354999999999997</v>
          </cell>
          <cell r="G274">
            <v>25.570000000000004</v>
          </cell>
          <cell r="H274">
            <v>25.719000000000001</v>
          </cell>
          <cell r="I274">
            <v>37007</v>
          </cell>
          <cell r="J274">
            <v>37008</v>
          </cell>
          <cell r="K274">
            <v>37011</v>
          </cell>
          <cell r="L274">
            <v>37012</v>
          </cell>
          <cell r="M274">
            <v>37013</v>
          </cell>
        </row>
        <row r="275">
          <cell r="C275">
            <v>37007</v>
          </cell>
          <cell r="D275">
            <v>25.48</v>
          </cell>
          <cell r="E275">
            <v>25.41</v>
          </cell>
          <cell r="F275">
            <v>25.445</v>
          </cell>
          <cell r="G275">
            <v>25.855</v>
          </cell>
          <cell r="H275">
            <v>25.858000000000004</v>
          </cell>
          <cell r="I275">
            <v>37008</v>
          </cell>
          <cell r="J275">
            <v>37011</v>
          </cell>
          <cell r="K275">
            <v>37012</v>
          </cell>
          <cell r="L275">
            <v>37013</v>
          </cell>
          <cell r="M275">
            <v>37014</v>
          </cell>
        </row>
        <row r="276">
          <cell r="C276">
            <v>37008</v>
          </cell>
          <cell r="D276">
            <v>25.67</v>
          </cell>
          <cell r="E276">
            <v>25.59</v>
          </cell>
          <cell r="F276">
            <v>25.630000000000003</v>
          </cell>
          <cell r="G276">
            <v>25.840000000000003</v>
          </cell>
          <cell r="H276">
            <v>25.963000000000001</v>
          </cell>
          <cell r="I276">
            <v>37011</v>
          </cell>
          <cell r="J276">
            <v>37012</v>
          </cell>
          <cell r="K276">
            <v>37013</v>
          </cell>
          <cell r="L276">
            <v>37014</v>
          </cell>
          <cell r="M276">
            <v>37015</v>
          </cell>
        </row>
        <row r="277">
          <cell r="C277">
            <v>37011</v>
          </cell>
          <cell r="D277">
            <v>25.68</v>
          </cell>
          <cell r="E277">
            <v>25.59</v>
          </cell>
          <cell r="F277">
            <v>25.634999999999998</v>
          </cell>
          <cell r="G277">
            <v>26.008333333333336</v>
          </cell>
          <cell r="H277">
            <v>25.911000000000001</v>
          </cell>
          <cell r="I277">
            <v>37012</v>
          </cell>
          <cell r="J277">
            <v>37013</v>
          </cell>
          <cell r="K277">
            <v>37014</v>
          </cell>
          <cell r="L277">
            <v>37015</v>
          </cell>
          <cell r="M277">
            <v>37018</v>
          </cell>
        </row>
        <row r="278">
          <cell r="C278">
            <v>37012</v>
          </cell>
          <cell r="D278">
            <v>26.35</v>
          </cell>
          <cell r="E278">
            <v>26.25</v>
          </cell>
          <cell r="F278">
            <v>26.3</v>
          </cell>
          <cell r="G278">
            <v>25.959999999999997</v>
          </cell>
          <cell r="H278">
            <v>25.786000000000001</v>
          </cell>
          <cell r="I278">
            <v>37013</v>
          </cell>
          <cell r="J278">
            <v>37014</v>
          </cell>
          <cell r="K278">
            <v>37015</v>
          </cell>
          <cell r="L278">
            <v>37018</v>
          </cell>
          <cell r="M278">
            <v>37019</v>
          </cell>
        </row>
        <row r="279">
          <cell r="C279">
            <v>37013</v>
          </cell>
          <cell r="D279">
            <v>25.64</v>
          </cell>
          <cell r="E279">
            <v>25.53</v>
          </cell>
          <cell r="F279">
            <v>25.585000000000001</v>
          </cell>
          <cell r="G279">
            <v>25.89</v>
          </cell>
          <cell r="H279">
            <v>25.908999999999999</v>
          </cell>
          <cell r="I279">
            <v>37014</v>
          </cell>
          <cell r="J279">
            <v>37015</v>
          </cell>
          <cell r="K279">
            <v>37018</v>
          </cell>
          <cell r="L279">
            <v>37019</v>
          </cell>
          <cell r="M279">
            <v>37020</v>
          </cell>
        </row>
        <row r="280">
          <cell r="C280">
            <v>37014</v>
          </cell>
          <cell r="D280">
            <v>26.19</v>
          </cell>
          <cell r="E280">
            <v>26.09</v>
          </cell>
          <cell r="F280">
            <v>26.14</v>
          </cell>
          <cell r="G280">
            <v>25.734999999999999</v>
          </cell>
          <cell r="H280">
            <v>25.949000000000002</v>
          </cell>
          <cell r="I280">
            <v>37015</v>
          </cell>
          <cell r="J280">
            <v>37018</v>
          </cell>
          <cell r="K280">
            <v>37019</v>
          </cell>
          <cell r="L280">
            <v>37020</v>
          </cell>
          <cell r="M280">
            <v>37021</v>
          </cell>
        </row>
        <row r="281">
          <cell r="C281">
            <v>37015</v>
          </cell>
          <cell r="D281">
            <v>26.2</v>
          </cell>
          <cell r="E281">
            <v>26.11</v>
          </cell>
          <cell r="F281">
            <v>26.155000000000001</v>
          </cell>
          <cell r="G281">
            <v>25.75</v>
          </cell>
          <cell r="H281">
            <v>25.988</v>
          </cell>
          <cell r="I281">
            <v>37018</v>
          </cell>
          <cell r="J281">
            <v>37019</v>
          </cell>
          <cell r="K281">
            <v>37020</v>
          </cell>
          <cell r="L281">
            <v>37021</v>
          </cell>
          <cell r="M281">
            <v>37022</v>
          </cell>
        </row>
        <row r="282">
          <cell r="C282">
            <v>37018</v>
          </cell>
          <cell r="D282">
            <v>25.42</v>
          </cell>
          <cell r="E282">
            <v>25.33</v>
          </cell>
          <cell r="F282">
            <v>25.375</v>
          </cell>
          <cell r="G282">
            <v>26.071666666666669</v>
          </cell>
          <cell r="H282">
            <v>26.181000000000001</v>
          </cell>
          <cell r="I282">
            <v>37019</v>
          </cell>
          <cell r="J282">
            <v>37020</v>
          </cell>
          <cell r="K282">
            <v>37021</v>
          </cell>
          <cell r="L282">
            <v>37022</v>
          </cell>
          <cell r="M282">
            <v>37025</v>
          </cell>
        </row>
        <row r="283">
          <cell r="C283">
            <v>37019</v>
          </cell>
          <cell r="D283">
            <v>25.72</v>
          </cell>
          <cell r="E283">
            <v>25.63</v>
          </cell>
          <cell r="F283">
            <v>25.674999999999997</v>
          </cell>
          <cell r="G283">
            <v>26.296666666666667</v>
          </cell>
          <cell r="H283">
            <v>26.316000000000003</v>
          </cell>
          <cell r="I283">
            <v>37020</v>
          </cell>
          <cell r="J283">
            <v>37021</v>
          </cell>
          <cell r="K283">
            <v>37022</v>
          </cell>
          <cell r="L283">
            <v>37025</v>
          </cell>
          <cell r="M283">
            <v>37026</v>
          </cell>
        </row>
        <row r="284">
          <cell r="C284">
            <v>37020</v>
          </cell>
          <cell r="D284">
            <v>26.25</v>
          </cell>
          <cell r="E284">
            <v>26.15</v>
          </cell>
          <cell r="F284">
            <v>26.2</v>
          </cell>
          <cell r="G284">
            <v>26.343333333333334</v>
          </cell>
          <cell r="H284">
            <v>26.413999999999998</v>
          </cell>
          <cell r="I284">
            <v>37021</v>
          </cell>
          <cell r="J284">
            <v>37022</v>
          </cell>
          <cell r="K284">
            <v>37025</v>
          </cell>
          <cell r="L284">
            <v>37026</v>
          </cell>
          <cell r="M284">
            <v>37027</v>
          </cell>
        </row>
        <row r="285">
          <cell r="C285">
            <v>37021</v>
          </cell>
          <cell r="D285">
            <v>26.39</v>
          </cell>
          <cell r="E285">
            <v>26.29</v>
          </cell>
          <cell r="F285">
            <v>26.34</v>
          </cell>
          <cell r="G285">
            <v>26.346666666666664</v>
          </cell>
          <cell r="H285">
            <v>26.554999999999996</v>
          </cell>
          <cell r="I285">
            <v>37022</v>
          </cell>
          <cell r="J285">
            <v>37025</v>
          </cell>
          <cell r="K285">
            <v>37026</v>
          </cell>
          <cell r="L285">
            <v>37027</v>
          </cell>
          <cell r="M285">
            <v>37028</v>
          </cell>
        </row>
        <row r="286">
          <cell r="C286">
            <v>37022</v>
          </cell>
          <cell r="D286">
            <v>26.4</v>
          </cell>
          <cell r="E286">
            <v>26.3</v>
          </cell>
          <cell r="F286">
            <v>26.35</v>
          </cell>
          <cell r="G286">
            <v>26.459999999999997</v>
          </cell>
          <cell r="H286">
            <v>26.902999999999999</v>
          </cell>
          <cell r="I286">
            <v>37025</v>
          </cell>
          <cell r="J286">
            <v>37026</v>
          </cell>
          <cell r="K286">
            <v>37027</v>
          </cell>
          <cell r="L286">
            <v>37028</v>
          </cell>
          <cell r="M286">
            <v>37029</v>
          </cell>
        </row>
        <row r="287">
          <cell r="C287">
            <v>37025</v>
          </cell>
          <cell r="D287">
            <v>26.39</v>
          </cell>
          <cell r="E287">
            <v>26.29</v>
          </cell>
          <cell r="F287">
            <v>26.34</v>
          </cell>
          <cell r="G287">
            <v>26.695000000000004</v>
          </cell>
          <cell r="H287">
            <v>27.228000000000002</v>
          </cell>
          <cell r="I287">
            <v>37026</v>
          </cell>
          <cell r="J287">
            <v>37027</v>
          </cell>
          <cell r="K287">
            <v>37028</v>
          </cell>
          <cell r="L287">
            <v>37029</v>
          </cell>
          <cell r="M287">
            <v>37032</v>
          </cell>
        </row>
        <row r="288">
          <cell r="C288">
            <v>37026</v>
          </cell>
          <cell r="D288">
            <v>26.4</v>
          </cell>
          <cell r="E288">
            <v>26.3</v>
          </cell>
          <cell r="F288">
            <v>26.35</v>
          </cell>
          <cell r="G288">
            <v>27.275000000000002</v>
          </cell>
          <cell r="H288">
            <v>27.490000000000002</v>
          </cell>
          <cell r="I288">
            <v>37027</v>
          </cell>
          <cell r="J288">
            <v>37028</v>
          </cell>
          <cell r="K288">
            <v>37029</v>
          </cell>
          <cell r="L288">
            <v>37032</v>
          </cell>
          <cell r="M288">
            <v>37033</v>
          </cell>
        </row>
        <row r="289">
          <cell r="C289">
            <v>37027</v>
          </cell>
          <cell r="D289">
            <v>26.74</v>
          </cell>
          <cell r="E289">
            <v>26.64</v>
          </cell>
          <cell r="F289">
            <v>26.689999999999998</v>
          </cell>
          <cell r="G289">
            <v>27.700000000000003</v>
          </cell>
          <cell r="H289">
            <v>27.588999999999999</v>
          </cell>
          <cell r="I289">
            <v>37028</v>
          </cell>
          <cell r="J289">
            <v>37029</v>
          </cell>
          <cell r="K289">
            <v>37032</v>
          </cell>
          <cell r="L289">
            <v>37033</v>
          </cell>
          <cell r="M289">
            <v>37034</v>
          </cell>
        </row>
        <row r="290">
          <cell r="C290">
            <v>37028</v>
          </cell>
          <cell r="D290">
            <v>27.1</v>
          </cell>
          <cell r="E290">
            <v>26.99</v>
          </cell>
          <cell r="F290">
            <v>27.045000000000002</v>
          </cell>
          <cell r="G290">
            <v>27.905000000000001</v>
          </cell>
          <cell r="H290">
            <v>27.479000000000003</v>
          </cell>
          <cell r="I290">
            <v>37029</v>
          </cell>
          <cell r="J290">
            <v>37032</v>
          </cell>
          <cell r="K290">
            <v>37033</v>
          </cell>
          <cell r="L290">
            <v>37034</v>
          </cell>
          <cell r="M290">
            <v>37035</v>
          </cell>
        </row>
        <row r="291">
          <cell r="C291">
            <v>37029</v>
          </cell>
          <cell r="D291">
            <v>28.14</v>
          </cell>
          <cell r="E291">
            <v>28.04</v>
          </cell>
          <cell r="F291">
            <v>28.09</v>
          </cell>
          <cell r="G291">
            <v>27.603333333333335</v>
          </cell>
          <cell r="H291">
            <v>27.175000000000001</v>
          </cell>
          <cell r="I291">
            <v>37032</v>
          </cell>
          <cell r="J291">
            <v>37033</v>
          </cell>
          <cell r="K291">
            <v>37034</v>
          </cell>
          <cell r="L291">
            <v>37035</v>
          </cell>
          <cell r="M291">
            <v>37036</v>
          </cell>
        </row>
        <row r="292">
          <cell r="C292">
            <v>37032</v>
          </cell>
          <cell r="D292">
            <v>28.02</v>
          </cell>
          <cell r="E292">
            <v>27.91</v>
          </cell>
          <cell r="F292">
            <v>27.965</v>
          </cell>
          <cell r="G292">
            <v>27.113333333333333</v>
          </cell>
          <cell r="H292">
            <v>27.001999999999999</v>
          </cell>
          <cell r="I292">
            <v>37033</v>
          </cell>
          <cell r="J292">
            <v>37034</v>
          </cell>
          <cell r="K292">
            <v>37035</v>
          </cell>
          <cell r="L292">
            <v>37036</v>
          </cell>
          <cell r="M292">
            <v>37040</v>
          </cell>
        </row>
        <row r="293">
          <cell r="C293">
            <v>37033</v>
          </cell>
          <cell r="D293">
            <v>27.7</v>
          </cell>
          <cell r="E293">
            <v>27.62</v>
          </cell>
          <cell r="F293">
            <v>27.66</v>
          </cell>
          <cell r="G293">
            <v>26.75</v>
          </cell>
          <cell r="H293">
            <v>26.859999999999996</v>
          </cell>
          <cell r="I293">
            <v>37034</v>
          </cell>
          <cell r="J293">
            <v>37035</v>
          </cell>
          <cell r="K293">
            <v>37036</v>
          </cell>
          <cell r="L293">
            <v>37040</v>
          </cell>
          <cell r="M293">
            <v>37041</v>
          </cell>
        </row>
        <row r="294">
          <cell r="C294">
            <v>37034</v>
          </cell>
          <cell r="D294">
            <v>27.24</v>
          </cell>
          <cell r="E294">
            <v>27.13</v>
          </cell>
          <cell r="F294">
            <v>27.184999999999999</v>
          </cell>
          <cell r="G294">
            <v>26.721666666666664</v>
          </cell>
          <cell r="H294">
            <v>26.875999999999998</v>
          </cell>
          <cell r="I294">
            <v>37035</v>
          </cell>
          <cell r="J294">
            <v>37036</v>
          </cell>
          <cell r="K294">
            <v>37040</v>
          </cell>
          <cell r="L294">
            <v>37041</v>
          </cell>
          <cell r="M294">
            <v>37042</v>
          </cell>
        </row>
        <row r="295">
          <cell r="C295">
            <v>37035</v>
          </cell>
          <cell r="D295">
            <v>26.55</v>
          </cell>
          <cell r="E295">
            <v>26.44</v>
          </cell>
          <cell r="F295">
            <v>26.495000000000001</v>
          </cell>
          <cell r="G295">
            <v>26.873333333333335</v>
          </cell>
          <cell r="H295">
            <v>26.899000000000001</v>
          </cell>
          <cell r="I295">
            <v>37036</v>
          </cell>
          <cell r="J295">
            <v>37040</v>
          </cell>
          <cell r="K295">
            <v>37041</v>
          </cell>
          <cell r="L295">
            <v>37042</v>
          </cell>
          <cell r="M295">
            <v>37043</v>
          </cell>
        </row>
        <row r="296">
          <cell r="C296">
            <v>37036</v>
          </cell>
          <cell r="D296">
            <v>26.61</v>
          </cell>
          <cell r="E296">
            <v>26.53</v>
          </cell>
          <cell r="F296">
            <v>26.57</v>
          </cell>
          <cell r="G296">
            <v>27.105</v>
          </cell>
          <cell r="H296">
            <v>26.997000000000003</v>
          </cell>
          <cell r="I296">
            <v>37040</v>
          </cell>
          <cell r="J296">
            <v>37041</v>
          </cell>
          <cell r="K296">
            <v>37042</v>
          </cell>
          <cell r="L296">
            <v>37043</v>
          </cell>
          <cell r="M296">
            <v>37046</v>
          </cell>
        </row>
        <row r="297">
          <cell r="C297">
            <v>37040</v>
          </cell>
          <cell r="D297">
            <v>27.15</v>
          </cell>
          <cell r="E297">
            <v>27.05</v>
          </cell>
          <cell r="F297">
            <v>27.1</v>
          </cell>
          <cell r="G297">
            <v>26.941666666666666</v>
          </cell>
          <cell r="H297">
            <v>27.061</v>
          </cell>
          <cell r="I297">
            <v>37041</v>
          </cell>
          <cell r="J297">
            <v>37042</v>
          </cell>
          <cell r="K297">
            <v>37043</v>
          </cell>
          <cell r="L297">
            <v>37046</v>
          </cell>
          <cell r="M297">
            <v>37047</v>
          </cell>
        </row>
        <row r="298">
          <cell r="C298">
            <v>37041</v>
          </cell>
          <cell r="D298">
            <v>27</v>
          </cell>
          <cell r="E298">
            <v>26.9</v>
          </cell>
          <cell r="F298">
            <v>26.95</v>
          </cell>
          <cell r="G298">
            <v>26.978333333333335</v>
          </cell>
          <cell r="H298">
            <v>26.981999999999999</v>
          </cell>
          <cell r="I298">
            <v>37042</v>
          </cell>
          <cell r="J298">
            <v>37043</v>
          </cell>
          <cell r="K298">
            <v>37046</v>
          </cell>
          <cell r="L298">
            <v>37047</v>
          </cell>
          <cell r="M298">
            <v>37048</v>
          </cell>
        </row>
        <row r="299">
          <cell r="C299">
            <v>37042</v>
          </cell>
          <cell r="D299">
            <v>27.31</v>
          </cell>
          <cell r="E299">
            <v>27.22</v>
          </cell>
          <cell r="F299">
            <v>27.265000000000001</v>
          </cell>
          <cell r="G299">
            <v>27.03</v>
          </cell>
          <cell r="H299">
            <v>26.776</v>
          </cell>
          <cell r="I299">
            <v>37043</v>
          </cell>
          <cell r="J299">
            <v>37046</v>
          </cell>
          <cell r="K299">
            <v>37047</v>
          </cell>
          <cell r="L299">
            <v>37048</v>
          </cell>
          <cell r="M299">
            <v>37049</v>
          </cell>
        </row>
        <row r="300">
          <cell r="C300">
            <v>37043</v>
          </cell>
          <cell r="D300">
            <v>26.65</v>
          </cell>
          <cell r="E300">
            <v>26.57</v>
          </cell>
          <cell r="F300">
            <v>26.61</v>
          </cell>
          <cell r="G300">
            <v>27.011666666666667</v>
          </cell>
          <cell r="H300">
            <v>26.850999999999999</v>
          </cell>
          <cell r="I300">
            <v>37046</v>
          </cell>
          <cell r="J300">
            <v>37047</v>
          </cell>
          <cell r="K300">
            <v>37048</v>
          </cell>
          <cell r="L300">
            <v>37049</v>
          </cell>
          <cell r="M300">
            <v>37050</v>
          </cell>
        </row>
        <row r="301">
          <cell r="C301">
            <v>37046</v>
          </cell>
          <cell r="D301">
            <v>27.1</v>
          </cell>
          <cell r="E301">
            <v>27.02</v>
          </cell>
          <cell r="F301">
            <v>27.060000000000002</v>
          </cell>
          <cell r="G301">
            <v>26.736666666666668</v>
          </cell>
          <cell r="H301">
            <v>26.765000000000004</v>
          </cell>
          <cell r="I301">
            <v>37047</v>
          </cell>
          <cell r="J301">
            <v>37048</v>
          </cell>
          <cell r="K301">
            <v>37049</v>
          </cell>
          <cell r="L301">
            <v>37050</v>
          </cell>
          <cell r="M301">
            <v>37053</v>
          </cell>
        </row>
        <row r="302">
          <cell r="C302">
            <v>37047</v>
          </cell>
          <cell r="D302">
            <v>27.46</v>
          </cell>
          <cell r="E302">
            <v>27.38</v>
          </cell>
          <cell r="F302">
            <v>27.42</v>
          </cell>
          <cell r="G302">
            <v>26.591666666666669</v>
          </cell>
          <cell r="H302">
            <v>26.513999999999999</v>
          </cell>
          <cell r="I302">
            <v>37048</v>
          </cell>
          <cell r="J302">
            <v>37049</v>
          </cell>
          <cell r="K302">
            <v>37050</v>
          </cell>
          <cell r="L302">
            <v>37053</v>
          </cell>
          <cell r="M302">
            <v>37054</v>
          </cell>
        </row>
        <row r="303">
          <cell r="C303">
            <v>37048</v>
          </cell>
          <cell r="D303">
            <v>26.6</v>
          </cell>
          <cell r="E303">
            <v>26.51</v>
          </cell>
          <cell r="F303">
            <v>26.555</v>
          </cell>
          <cell r="G303">
            <v>26.616666666666664</v>
          </cell>
          <cell r="H303">
            <v>26.332999999999998</v>
          </cell>
          <cell r="I303">
            <v>37049</v>
          </cell>
          <cell r="J303">
            <v>37050</v>
          </cell>
          <cell r="K303">
            <v>37053</v>
          </cell>
          <cell r="L303">
            <v>37054</v>
          </cell>
          <cell r="M303">
            <v>37055</v>
          </cell>
        </row>
        <row r="304">
          <cell r="C304">
            <v>37049</v>
          </cell>
          <cell r="D304">
            <v>26.28</v>
          </cell>
          <cell r="E304">
            <v>26.19</v>
          </cell>
          <cell r="F304">
            <v>26.234999999999999</v>
          </cell>
          <cell r="G304">
            <v>26.593333333333334</v>
          </cell>
          <cell r="H304">
            <v>26.296000000000003</v>
          </cell>
          <cell r="I304">
            <v>37050</v>
          </cell>
          <cell r="J304">
            <v>37053</v>
          </cell>
          <cell r="K304">
            <v>37054</v>
          </cell>
          <cell r="L304">
            <v>37055</v>
          </cell>
          <cell r="M304">
            <v>37056</v>
          </cell>
        </row>
        <row r="305">
          <cell r="C305">
            <v>37050</v>
          </cell>
          <cell r="D305">
            <v>27.04</v>
          </cell>
          <cell r="E305">
            <v>26.93</v>
          </cell>
          <cell r="F305">
            <v>26.984999999999999</v>
          </cell>
          <cell r="G305">
            <v>26.14833333333333</v>
          </cell>
          <cell r="H305">
            <v>26.046999999999997</v>
          </cell>
          <cell r="I305">
            <v>37053</v>
          </cell>
          <cell r="J305">
            <v>37054</v>
          </cell>
          <cell r="K305">
            <v>37055</v>
          </cell>
          <cell r="L305">
            <v>37056</v>
          </cell>
          <cell r="M305">
            <v>37057</v>
          </cell>
        </row>
        <row r="306">
          <cell r="C306">
            <v>37053</v>
          </cell>
          <cell r="D306">
            <v>26.68</v>
          </cell>
          <cell r="E306">
            <v>26.58</v>
          </cell>
          <cell r="F306">
            <v>26.63</v>
          </cell>
          <cell r="G306">
            <v>25.954999999999998</v>
          </cell>
          <cell r="H306">
            <v>25.608999999999998</v>
          </cell>
          <cell r="I306">
            <v>37054</v>
          </cell>
          <cell r="J306">
            <v>37055</v>
          </cell>
          <cell r="K306">
            <v>37056</v>
          </cell>
          <cell r="L306">
            <v>37057</v>
          </cell>
          <cell r="M306">
            <v>37060</v>
          </cell>
        </row>
        <row r="307">
          <cell r="C307">
            <v>37054</v>
          </cell>
          <cell r="D307">
            <v>26.21</v>
          </cell>
          <cell r="E307">
            <v>26.12</v>
          </cell>
          <cell r="F307">
            <v>26.164999999999999</v>
          </cell>
          <cell r="G307">
            <v>25.813333333333333</v>
          </cell>
          <cell r="H307">
            <v>25.231999999999999</v>
          </cell>
          <cell r="I307">
            <v>37055</v>
          </cell>
          <cell r="J307">
            <v>37056</v>
          </cell>
          <cell r="K307">
            <v>37057</v>
          </cell>
          <cell r="L307">
            <v>37060</v>
          </cell>
          <cell r="M307">
            <v>37061</v>
          </cell>
        </row>
        <row r="308">
          <cell r="C308">
            <v>37055</v>
          </cell>
          <cell r="D308">
            <v>25.7</v>
          </cell>
          <cell r="E308">
            <v>25.6</v>
          </cell>
          <cell r="F308">
            <v>25.65</v>
          </cell>
          <cell r="G308">
            <v>25.41</v>
          </cell>
          <cell r="H308">
            <v>24.853000000000002</v>
          </cell>
          <cell r="I308">
            <v>37056</v>
          </cell>
          <cell r="J308">
            <v>37057</v>
          </cell>
          <cell r="K308">
            <v>37060</v>
          </cell>
          <cell r="L308">
            <v>37061</v>
          </cell>
          <cell r="M308">
            <v>37062</v>
          </cell>
        </row>
        <row r="309">
          <cell r="C309">
            <v>37056</v>
          </cell>
          <cell r="D309">
            <v>26.1</v>
          </cell>
          <cell r="E309">
            <v>26</v>
          </cell>
          <cell r="F309">
            <v>26.05</v>
          </cell>
          <cell r="G309">
            <v>24.820000000000004</v>
          </cell>
          <cell r="H309">
            <v>24.489000000000001</v>
          </cell>
          <cell r="I309">
            <v>37057</v>
          </cell>
          <cell r="J309">
            <v>37060</v>
          </cell>
          <cell r="K309">
            <v>37061</v>
          </cell>
          <cell r="L309">
            <v>37062</v>
          </cell>
          <cell r="M309">
            <v>37063</v>
          </cell>
        </row>
        <row r="310">
          <cell r="C310">
            <v>37057</v>
          </cell>
          <cell r="D310">
            <v>25.79</v>
          </cell>
          <cell r="E310">
            <v>25.69</v>
          </cell>
          <cell r="F310">
            <v>25.740000000000002</v>
          </cell>
          <cell r="G310">
            <v>24.158333333333331</v>
          </cell>
          <cell r="H310">
            <v>24.305</v>
          </cell>
          <cell r="I310">
            <v>37060</v>
          </cell>
          <cell r="J310">
            <v>37061</v>
          </cell>
          <cell r="K310">
            <v>37062</v>
          </cell>
          <cell r="L310">
            <v>37063</v>
          </cell>
          <cell r="M310">
            <v>37064</v>
          </cell>
        </row>
        <row r="311">
          <cell r="C311">
            <v>37060</v>
          </cell>
          <cell r="D311">
            <v>24.49</v>
          </cell>
          <cell r="E311">
            <v>24.39</v>
          </cell>
          <cell r="F311">
            <v>24.439999999999998</v>
          </cell>
          <cell r="G311">
            <v>24.088333333333335</v>
          </cell>
          <cell r="H311">
            <v>24.492000000000001</v>
          </cell>
          <cell r="I311">
            <v>37061</v>
          </cell>
          <cell r="J311">
            <v>37062</v>
          </cell>
          <cell r="K311">
            <v>37063</v>
          </cell>
          <cell r="L311">
            <v>37064</v>
          </cell>
          <cell r="M311">
            <v>37067</v>
          </cell>
        </row>
        <row r="312">
          <cell r="C312">
            <v>37061</v>
          </cell>
          <cell r="D312">
            <v>24.33</v>
          </cell>
          <cell r="E312">
            <v>24.23</v>
          </cell>
          <cell r="F312">
            <v>24.28</v>
          </cell>
          <cell r="G312">
            <v>24.268333333333334</v>
          </cell>
          <cell r="H312">
            <v>24.681000000000001</v>
          </cell>
          <cell r="I312">
            <v>37062</v>
          </cell>
          <cell r="J312">
            <v>37063</v>
          </cell>
          <cell r="K312">
            <v>37064</v>
          </cell>
          <cell r="L312">
            <v>37067</v>
          </cell>
          <cell r="M312">
            <v>37068</v>
          </cell>
        </row>
        <row r="313">
          <cell r="C313">
            <v>37062</v>
          </cell>
          <cell r="D313">
            <v>23.8</v>
          </cell>
          <cell r="E313">
            <v>23.71</v>
          </cell>
          <cell r="F313">
            <v>23.755000000000003</v>
          </cell>
          <cell r="G313">
            <v>24.808333333333334</v>
          </cell>
          <cell r="H313">
            <v>24.728000000000002</v>
          </cell>
          <cell r="I313">
            <v>37063</v>
          </cell>
          <cell r="J313">
            <v>37064</v>
          </cell>
          <cell r="K313">
            <v>37067</v>
          </cell>
          <cell r="L313">
            <v>37068</v>
          </cell>
          <cell r="M313">
            <v>37069</v>
          </cell>
        </row>
        <row r="314">
          <cell r="C314">
            <v>37063</v>
          </cell>
          <cell r="D314">
            <v>24.27</v>
          </cell>
          <cell r="E314">
            <v>24.19</v>
          </cell>
          <cell r="F314">
            <v>24.23</v>
          </cell>
          <cell r="G314">
            <v>25.14</v>
          </cell>
          <cell r="H314">
            <v>24.601999999999997</v>
          </cell>
          <cell r="I314">
            <v>37064</v>
          </cell>
          <cell r="J314">
            <v>37067</v>
          </cell>
          <cell r="K314">
            <v>37068</v>
          </cell>
          <cell r="L314">
            <v>37069</v>
          </cell>
          <cell r="M314">
            <v>37070</v>
          </cell>
        </row>
        <row r="315">
          <cell r="C315">
            <v>37064</v>
          </cell>
          <cell r="D315">
            <v>24.86</v>
          </cell>
          <cell r="E315">
            <v>24.78</v>
          </cell>
          <cell r="F315">
            <v>24.82</v>
          </cell>
          <cell r="G315">
            <v>24.863333333333333</v>
          </cell>
          <cell r="H315">
            <v>24.594999999999999</v>
          </cell>
          <cell r="I315">
            <v>37067</v>
          </cell>
          <cell r="J315">
            <v>37068</v>
          </cell>
          <cell r="K315">
            <v>37069</v>
          </cell>
          <cell r="L315">
            <v>37070</v>
          </cell>
          <cell r="M315">
            <v>37071</v>
          </cell>
        </row>
        <row r="316">
          <cell r="C316">
            <v>37067</v>
          </cell>
          <cell r="D316">
            <v>25.42</v>
          </cell>
          <cell r="E316">
            <v>25.33</v>
          </cell>
          <cell r="F316">
            <v>25.375</v>
          </cell>
          <cell r="G316">
            <v>24.271666666666665</v>
          </cell>
          <cell r="H316">
            <v>24.294999999999998</v>
          </cell>
          <cell r="I316">
            <v>37068</v>
          </cell>
          <cell r="J316">
            <v>37069</v>
          </cell>
          <cell r="K316">
            <v>37070</v>
          </cell>
          <cell r="L316">
            <v>37071</v>
          </cell>
          <cell r="M316">
            <v>37074</v>
          </cell>
        </row>
        <row r="317">
          <cell r="C317">
            <v>37068</v>
          </cell>
          <cell r="D317">
            <v>25.27</v>
          </cell>
          <cell r="E317">
            <v>25.18</v>
          </cell>
          <cell r="F317">
            <v>25.225000000000001</v>
          </cell>
          <cell r="G317">
            <v>24.125</v>
          </cell>
          <cell r="H317">
            <v>23.970999999999997</v>
          </cell>
          <cell r="I317">
            <v>37069</v>
          </cell>
          <cell r="J317">
            <v>37070</v>
          </cell>
          <cell r="K317">
            <v>37071</v>
          </cell>
          <cell r="L317">
            <v>37074</v>
          </cell>
          <cell r="M317">
            <v>37075</v>
          </cell>
        </row>
        <row r="318">
          <cell r="C318">
            <v>37069</v>
          </cell>
          <cell r="D318">
            <v>24.04</v>
          </cell>
          <cell r="E318">
            <v>23.94</v>
          </cell>
          <cell r="F318">
            <v>23.990000000000002</v>
          </cell>
          <cell r="G318">
            <v>24.086666666666662</v>
          </cell>
          <cell r="H318">
            <v>24.035999999999994</v>
          </cell>
          <cell r="I318">
            <v>37070</v>
          </cell>
          <cell r="J318">
            <v>37071</v>
          </cell>
          <cell r="K318">
            <v>37074</v>
          </cell>
          <cell r="L318">
            <v>37075</v>
          </cell>
          <cell r="M318">
            <v>37077</v>
          </cell>
        </row>
        <row r="319">
          <cell r="C319">
            <v>37070</v>
          </cell>
          <cell r="D319">
            <v>23.64</v>
          </cell>
          <cell r="E319">
            <v>23.56</v>
          </cell>
          <cell r="F319">
            <v>23.6</v>
          </cell>
          <cell r="G319">
            <v>24.088333333333328</v>
          </cell>
          <cell r="H319">
            <v>24.280999999999999</v>
          </cell>
          <cell r="I319">
            <v>37071</v>
          </cell>
          <cell r="J319">
            <v>37074</v>
          </cell>
          <cell r="K319">
            <v>37075</v>
          </cell>
          <cell r="L319">
            <v>37077</v>
          </cell>
          <cell r="M319">
            <v>37078</v>
          </cell>
        </row>
        <row r="320">
          <cell r="C320">
            <v>37071</v>
          </cell>
          <cell r="D320">
            <v>24.83</v>
          </cell>
          <cell r="E320">
            <v>24.74</v>
          </cell>
          <cell r="F320">
            <v>24.784999999999997</v>
          </cell>
          <cell r="G320">
            <v>23.931666666666661</v>
          </cell>
          <cell r="H320">
            <v>24.044999999999998</v>
          </cell>
          <cell r="I320">
            <v>37074</v>
          </cell>
          <cell r="J320">
            <v>37075</v>
          </cell>
          <cell r="K320">
            <v>37077</v>
          </cell>
          <cell r="L320">
            <v>37078</v>
          </cell>
          <cell r="M320">
            <v>37081</v>
          </cell>
        </row>
        <row r="321">
          <cell r="C321">
            <v>37074</v>
          </cell>
          <cell r="D321">
            <v>23.92</v>
          </cell>
          <cell r="E321">
            <v>23.83</v>
          </cell>
          <cell r="F321">
            <v>23.875</v>
          </cell>
          <cell r="G321">
            <v>24.248333333333331</v>
          </cell>
          <cell r="H321">
            <v>24</v>
          </cell>
          <cell r="I321">
            <v>37075</v>
          </cell>
          <cell r="J321">
            <v>37077</v>
          </cell>
          <cell r="K321">
            <v>37078</v>
          </cell>
          <cell r="L321">
            <v>37081</v>
          </cell>
          <cell r="M321">
            <v>37082</v>
          </cell>
        </row>
        <row r="322">
          <cell r="C322">
            <v>37075</v>
          </cell>
          <cell r="D322">
            <v>23.65</v>
          </cell>
          <cell r="E322">
            <v>23.56</v>
          </cell>
          <cell r="F322">
            <v>23.604999999999997</v>
          </cell>
          <cell r="G322">
            <v>24.248333333333335</v>
          </cell>
          <cell r="H322">
            <v>23.830000000000002</v>
          </cell>
          <cell r="I322">
            <v>37077</v>
          </cell>
          <cell r="J322">
            <v>37078</v>
          </cell>
          <cell r="K322">
            <v>37081</v>
          </cell>
          <cell r="L322">
            <v>37082</v>
          </cell>
          <cell r="M322">
            <v>37083</v>
          </cell>
        </row>
        <row r="323">
          <cell r="C323">
            <v>37077</v>
          </cell>
          <cell r="D323">
            <v>24.36</v>
          </cell>
          <cell r="E323">
            <v>24.27</v>
          </cell>
          <cell r="F323">
            <v>24.314999999999998</v>
          </cell>
          <cell r="G323">
            <v>24.02666666666666</v>
          </cell>
          <cell r="H323">
            <v>23.494999999999997</v>
          </cell>
          <cell r="I323">
            <v>37078</v>
          </cell>
          <cell r="J323">
            <v>37081</v>
          </cell>
          <cell r="K323">
            <v>37082</v>
          </cell>
          <cell r="L323">
            <v>37083</v>
          </cell>
          <cell r="M323">
            <v>37084</v>
          </cell>
        </row>
        <row r="324">
          <cell r="C324">
            <v>37078</v>
          </cell>
          <cell r="D324">
            <v>24.88</v>
          </cell>
          <cell r="E324">
            <v>24.77</v>
          </cell>
          <cell r="F324">
            <v>24.824999999999999</v>
          </cell>
          <cell r="G324">
            <v>23.336666666666662</v>
          </cell>
          <cell r="H324">
            <v>23.071999999999996</v>
          </cell>
          <cell r="I324">
            <v>37081</v>
          </cell>
          <cell r="J324">
            <v>37082</v>
          </cell>
          <cell r="K324">
            <v>37083</v>
          </cell>
          <cell r="L324">
            <v>37084</v>
          </cell>
          <cell r="M324">
            <v>37085</v>
          </cell>
        </row>
        <row r="325">
          <cell r="C325">
            <v>37081</v>
          </cell>
          <cell r="D325">
            <v>23.65</v>
          </cell>
          <cell r="E325">
            <v>23.56</v>
          </cell>
          <cell r="F325">
            <v>23.604999999999997</v>
          </cell>
          <cell r="G325">
            <v>23.015000000000001</v>
          </cell>
          <cell r="H325">
            <v>22.818999999999999</v>
          </cell>
          <cell r="I325">
            <v>37082</v>
          </cell>
          <cell r="J325">
            <v>37083</v>
          </cell>
          <cell r="K325">
            <v>37084</v>
          </cell>
          <cell r="L325">
            <v>37085</v>
          </cell>
          <cell r="M325">
            <v>37088</v>
          </cell>
        </row>
        <row r="326">
          <cell r="C326">
            <v>37082</v>
          </cell>
          <cell r="D326">
            <v>23.7</v>
          </cell>
          <cell r="E326">
            <v>23.6</v>
          </cell>
          <cell r="F326">
            <v>23.65</v>
          </cell>
          <cell r="G326">
            <v>22.701666666666668</v>
          </cell>
          <cell r="H326">
            <v>22.504000000000001</v>
          </cell>
          <cell r="I326">
            <v>37083</v>
          </cell>
          <cell r="J326">
            <v>37084</v>
          </cell>
          <cell r="K326">
            <v>37085</v>
          </cell>
          <cell r="L326">
            <v>37088</v>
          </cell>
          <cell r="M326">
            <v>37089</v>
          </cell>
        </row>
        <row r="327">
          <cell r="C327">
            <v>37083</v>
          </cell>
          <cell r="D327">
            <v>22.8</v>
          </cell>
          <cell r="E327">
            <v>22.71</v>
          </cell>
          <cell r="F327">
            <v>22.755000000000003</v>
          </cell>
          <cell r="G327">
            <v>22.563333333333333</v>
          </cell>
          <cell r="H327">
            <v>22.250999999999998</v>
          </cell>
          <cell r="I327">
            <v>37084</v>
          </cell>
          <cell r="J327">
            <v>37085</v>
          </cell>
          <cell r="K327">
            <v>37088</v>
          </cell>
          <cell r="L327">
            <v>37089</v>
          </cell>
          <cell r="M327">
            <v>37090</v>
          </cell>
        </row>
        <row r="328">
          <cell r="C328">
            <v>37084</v>
          </cell>
          <cell r="D328">
            <v>22.68</v>
          </cell>
          <cell r="E328">
            <v>22.6</v>
          </cell>
          <cell r="F328">
            <v>22.64</v>
          </cell>
          <cell r="G328">
            <v>22.375</v>
          </cell>
          <cell r="H328">
            <v>22.021000000000004</v>
          </cell>
          <cell r="I328">
            <v>37085</v>
          </cell>
          <cell r="J328">
            <v>37088</v>
          </cell>
          <cell r="K328">
            <v>37089</v>
          </cell>
          <cell r="L328">
            <v>37090</v>
          </cell>
          <cell r="M328">
            <v>37091</v>
          </cell>
        </row>
        <row r="329">
          <cell r="C329">
            <v>37085</v>
          </cell>
          <cell r="D329">
            <v>22.76</v>
          </cell>
          <cell r="E329">
            <v>22.66</v>
          </cell>
          <cell r="F329">
            <v>22.71</v>
          </cell>
          <cell r="G329">
            <v>21.968333333333334</v>
          </cell>
          <cell r="H329">
            <v>22.003000000000004</v>
          </cell>
          <cell r="I329">
            <v>37088</v>
          </cell>
          <cell r="J329">
            <v>37089</v>
          </cell>
          <cell r="K329">
            <v>37090</v>
          </cell>
          <cell r="L329">
            <v>37091</v>
          </cell>
          <cell r="M329">
            <v>37092</v>
          </cell>
        </row>
        <row r="330">
          <cell r="C330">
            <v>37088</v>
          </cell>
          <cell r="D330">
            <v>22.39</v>
          </cell>
          <cell r="E330">
            <v>22.29</v>
          </cell>
          <cell r="F330">
            <v>22.34</v>
          </cell>
          <cell r="G330">
            <v>21.685000000000002</v>
          </cell>
          <cell r="H330">
            <v>22.098000000000003</v>
          </cell>
          <cell r="I330">
            <v>37089</v>
          </cell>
          <cell r="J330">
            <v>37090</v>
          </cell>
          <cell r="K330">
            <v>37091</v>
          </cell>
          <cell r="L330">
            <v>37092</v>
          </cell>
          <cell r="M330">
            <v>37095</v>
          </cell>
        </row>
        <row r="331">
          <cell r="C331">
            <v>37089</v>
          </cell>
          <cell r="D331">
            <v>22.13</v>
          </cell>
          <cell r="E331">
            <v>22.02</v>
          </cell>
          <cell r="F331">
            <v>22.074999999999999</v>
          </cell>
          <cell r="G331">
            <v>21.866666666666671</v>
          </cell>
          <cell r="H331">
            <v>22.222000000000001</v>
          </cell>
          <cell r="I331">
            <v>37090</v>
          </cell>
          <cell r="J331">
            <v>37091</v>
          </cell>
          <cell r="K331">
            <v>37092</v>
          </cell>
          <cell r="L331">
            <v>37095</v>
          </cell>
          <cell r="M331">
            <v>37096</v>
          </cell>
        </row>
        <row r="332">
          <cell r="C332">
            <v>37090</v>
          </cell>
          <cell r="D332">
            <v>21.54</v>
          </cell>
          <cell r="E332">
            <v>21.44</v>
          </cell>
          <cell r="F332">
            <v>21.490000000000002</v>
          </cell>
          <cell r="G332">
            <v>22.308333333333334</v>
          </cell>
          <cell r="H332">
            <v>22.586000000000002</v>
          </cell>
          <cell r="I332">
            <v>37091</v>
          </cell>
          <cell r="J332">
            <v>37092</v>
          </cell>
          <cell r="K332">
            <v>37095</v>
          </cell>
          <cell r="L332">
            <v>37096</v>
          </cell>
          <cell r="M332">
            <v>37097</v>
          </cell>
        </row>
        <row r="333">
          <cell r="C333">
            <v>37091</v>
          </cell>
          <cell r="D333">
            <v>21.54</v>
          </cell>
          <cell r="E333">
            <v>21.44</v>
          </cell>
          <cell r="F333">
            <v>21.490000000000002</v>
          </cell>
          <cell r="G333">
            <v>22.709999999999997</v>
          </cell>
          <cell r="H333">
            <v>22.939</v>
          </cell>
          <cell r="I333">
            <v>37092</v>
          </cell>
          <cell r="J333">
            <v>37095</v>
          </cell>
          <cell r="K333">
            <v>37096</v>
          </cell>
          <cell r="L333">
            <v>37097</v>
          </cell>
          <cell r="M333">
            <v>37098</v>
          </cell>
        </row>
        <row r="334">
          <cell r="C334">
            <v>37092</v>
          </cell>
          <cell r="D334">
            <v>22.67</v>
          </cell>
          <cell r="E334">
            <v>22.57</v>
          </cell>
          <cell r="F334">
            <v>22.62</v>
          </cell>
          <cell r="G334">
            <v>22.94</v>
          </cell>
          <cell r="H334">
            <v>23.134</v>
          </cell>
          <cell r="I334">
            <v>37095</v>
          </cell>
          <cell r="J334">
            <v>37096</v>
          </cell>
          <cell r="K334">
            <v>37097</v>
          </cell>
          <cell r="L334">
            <v>37098</v>
          </cell>
          <cell r="M334">
            <v>37099</v>
          </cell>
        </row>
        <row r="335">
          <cell r="C335">
            <v>37095</v>
          </cell>
          <cell r="D335">
            <v>22.85</v>
          </cell>
          <cell r="E335">
            <v>22.78</v>
          </cell>
          <cell r="F335">
            <v>22.815000000000001</v>
          </cell>
          <cell r="G335">
            <v>23.08666666666667</v>
          </cell>
          <cell r="H335">
            <v>23.219000000000001</v>
          </cell>
          <cell r="I335">
            <v>37096</v>
          </cell>
          <cell r="J335">
            <v>37097</v>
          </cell>
          <cell r="K335">
            <v>37098</v>
          </cell>
          <cell r="L335">
            <v>37099</v>
          </cell>
          <cell r="M335">
            <v>37102</v>
          </cell>
        </row>
        <row r="336">
          <cell r="C336">
            <v>37096</v>
          </cell>
          <cell r="D336">
            <v>22.75</v>
          </cell>
          <cell r="E336">
            <v>22.64</v>
          </cell>
          <cell r="F336">
            <v>22.695</v>
          </cell>
          <cell r="G336">
            <v>23.386666666666667</v>
          </cell>
          <cell r="H336">
            <v>23.270000000000003</v>
          </cell>
          <cell r="I336">
            <v>37097</v>
          </cell>
          <cell r="J336">
            <v>37098</v>
          </cell>
          <cell r="K336">
            <v>37099</v>
          </cell>
          <cell r="L336">
            <v>37102</v>
          </cell>
          <cell r="M336">
            <v>37103</v>
          </cell>
        </row>
        <row r="337">
          <cell r="C337">
            <v>37097</v>
          </cell>
          <cell r="D337">
            <v>23.35</v>
          </cell>
          <cell r="E337">
            <v>23.27</v>
          </cell>
          <cell r="F337">
            <v>23.310000000000002</v>
          </cell>
          <cell r="G337">
            <v>23.363333333333333</v>
          </cell>
          <cell r="H337">
            <v>23.310000000000002</v>
          </cell>
          <cell r="I337">
            <v>37098</v>
          </cell>
          <cell r="J337">
            <v>37099</v>
          </cell>
          <cell r="K337">
            <v>37102</v>
          </cell>
          <cell r="L337">
            <v>37103</v>
          </cell>
          <cell r="M337">
            <v>37104</v>
          </cell>
        </row>
        <row r="338">
          <cell r="C338">
            <v>37098</v>
          </cell>
          <cell r="D338">
            <v>23.29</v>
          </cell>
          <cell r="E338">
            <v>23.22</v>
          </cell>
          <cell r="F338">
            <v>23.254999999999999</v>
          </cell>
          <cell r="G338">
            <v>23.261666666666667</v>
          </cell>
          <cell r="H338">
            <v>23.572999999999997</v>
          </cell>
          <cell r="I338">
            <v>37099</v>
          </cell>
          <cell r="J338">
            <v>37102</v>
          </cell>
          <cell r="K338">
            <v>37103</v>
          </cell>
          <cell r="L338">
            <v>37104</v>
          </cell>
          <cell r="M338">
            <v>37105</v>
          </cell>
        </row>
        <row r="339">
          <cell r="C339">
            <v>37099</v>
          </cell>
          <cell r="D339">
            <v>23.64</v>
          </cell>
          <cell r="E339">
            <v>23.55</v>
          </cell>
          <cell r="F339">
            <v>23.594999999999999</v>
          </cell>
          <cell r="G339">
            <v>23.233333333333331</v>
          </cell>
          <cell r="H339">
            <v>23.661999999999995</v>
          </cell>
          <cell r="I339">
            <v>37102</v>
          </cell>
          <cell r="J339">
            <v>37103</v>
          </cell>
          <cell r="K339">
            <v>37104</v>
          </cell>
          <cell r="L339">
            <v>37105</v>
          </cell>
          <cell r="M339">
            <v>37106</v>
          </cell>
        </row>
        <row r="340">
          <cell r="C340">
            <v>37102</v>
          </cell>
          <cell r="D340">
            <v>23.28</v>
          </cell>
          <cell r="E340">
            <v>23.2</v>
          </cell>
          <cell r="F340">
            <v>23.240000000000002</v>
          </cell>
          <cell r="G340">
            <v>23.676666666666666</v>
          </cell>
          <cell r="H340">
            <v>23.847999999999999</v>
          </cell>
          <cell r="I340">
            <v>37103</v>
          </cell>
          <cell r="J340">
            <v>37104</v>
          </cell>
          <cell r="K340">
            <v>37105</v>
          </cell>
          <cell r="L340">
            <v>37106</v>
          </cell>
          <cell r="M340">
            <v>37109</v>
          </cell>
        </row>
        <row r="341">
          <cell r="C341">
            <v>37103</v>
          </cell>
          <cell r="D341">
            <v>22.99</v>
          </cell>
          <cell r="E341">
            <v>22.91</v>
          </cell>
          <cell r="F341">
            <v>22.95</v>
          </cell>
          <cell r="G341">
            <v>24.040000000000003</v>
          </cell>
          <cell r="H341">
            <v>24.136000000000003</v>
          </cell>
          <cell r="I341">
            <v>37104</v>
          </cell>
          <cell r="J341">
            <v>37105</v>
          </cell>
          <cell r="K341">
            <v>37106</v>
          </cell>
          <cell r="L341">
            <v>37109</v>
          </cell>
          <cell r="M341">
            <v>37110</v>
          </cell>
        </row>
        <row r="342">
          <cell r="C342">
            <v>37104</v>
          </cell>
          <cell r="D342">
            <v>23.55</v>
          </cell>
          <cell r="E342">
            <v>23.47</v>
          </cell>
          <cell r="F342">
            <v>23.509999999999998</v>
          </cell>
          <cell r="G342">
            <v>24.26</v>
          </cell>
          <cell r="H342">
            <v>24.204000000000001</v>
          </cell>
          <cell r="I342">
            <v>37105</v>
          </cell>
          <cell r="J342">
            <v>37106</v>
          </cell>
          <cell r="K342">
            <v>37109</v>
          </cell>
          <cell r="L342">
            <v>37110</v>
          </cell>
          <cell r="M342">
            <v>37111</v>
          </cell>
        </row>
        <row r="343">
          <cell r="C343">
            <v>37105</v>
          </cell>
          <cell r="D343">
            <v>24.62</v>
          </cell>
          <cell r="E343">
            <v>24.52</v>
          </cell>
          <cell r="F343">
            <v>24.57</v>
          </cell>
          <cell r="G343">
            <v>24.2</v>
          </cell>
          <cell r="H343">
            <v>24.094999999999999</v>
          </cell>
          <cell r="I343">
            <v>37106</v>
          </cell>
          <cell r="J343">
            <v>37109</v>
          </cell>
          <cell r="K343">
            <v>37110</v>
          </cell>
          <cell r="L343">
            <v>37111</v>
          </cell>
          <cell r="M343">
            <v>37112</v>
          </cell>
        </row>
        <row r="344">
          <cell r="C344">
            <v>37106</v>
          </cell>
          <cell r="D344">
            <v>24.08</v>
          </cell>
          <cell r="E344">
            <v>24</v>
          </cell>
          <cell r="F344">
            <v>24.04</v>
          </cell>
          <cell r="G344">
            <v>24.136666666666667</v>
          </cell>
          <cell r="H344">
            <v>24.186</v>
          </cell>
          <cell r="I344">
            <v>37109</v>
          </cell>
          <cell r="J344">
            <v>37110</v>
          </cell>
          <cell r="K344">
            <v>37111</v>
          </cell>
          <cell r="L344">
            <v>37112</v>
          </cell>
          <cell r="M344">
            <v>37113</v>
          </cell>
        </row>
        <row r="345">
          <cell r="C345">
            <v>37109</v>
          </cell>
          <cell r="D345">
            <v>24.21</v>
          </cell>
          <cell r="E345">
            <v>24.13</v>
          </cell>
          <cell r="F345">
            <v>24.17</v>
          </cell>
          <cell r="G345">
            <v>24.088333333333335</v>
          </cell>
          <cell r="H345">
            <v>24.233999999999998</v>
          </cell>
          <cell r="I345">
            <v>37110</v>
          </cell>
          <cell r="J345">
            <v>37111</v>
          </cell>
          <cell r="K345">
            <v>37112</v>
          </cell>
          <cell r="L345">
            <v>37113</v>
          </cell>
          <cell r="M345">
            <v>37116</v>
          </cell>
        </row>
        <row r="346">
          <cell r="C346">
            <v>37110</v>
          </cell>
          <cell r="D346">
            <v>24.42</v>
          </cell>
          <cell r="E346">
            <v>24.36</v>
          </cell>
          <cell r="F346">
            <v>24.39</v>
          </cell>
          <cell r="G346">
            <v>24.123333333333335</v>
          </cell>
          <cell r="H346">
            <v>24.274999999999999</v>
          </cell>
          <cell r="I346">
            <v>37111</v>
          </cell>
          <cell r="J346">
            <v>37112</v>
          </cell>
          <cell r="K346">
            <v>37113</v>
          </cell>
          <cell r="L346">
            <v>37116</v>
          </cell>
          <cell r="M346">
            <v>37117</v>
          </cell>
        </row>
        <row r="347">
          <cell r="C347">
            <v>37111</v>
          </cell>
          <cell r="D347">
            <v>23.89</v>
          </cell>
          <cell r="E347">
            <v>23.81</v>
          </cell>
          <cell r="F347">
            <v>23.85</v>
          </cell>
          <cell r="G347">
            <v>24.31</v>
          </cell>
          <cell r="H347">
            <v>24.314</v>
          </cell>
          <cell r="I347">
            <v>37112</v>
          </cell>
          <cell r="J347">
            <v>37113</v>
          </cell>
          <cell r="K347">
            <v>37116</v>
          </cell>
          <cell r="L347">
            <v>37117</v>
          </cell>
          <cell r="M347">
            <v>37118</v>
          </cell>
        </row>
        <row r="348">
          <cell r="C348">
            <v>37112</v>
          </cell>
          <cell r="D348">
            <v>24.07</v>
          </cell>
          <cell r="E348">
            <v>23.98</v>
          </cell>
          <cell r="F348">
            <v>24.024999999999999</v>
          </cell>
          <cell r="G348">
            <v>24.5</v>
          </cell>
          <cell r="H348">
            <v>24.279000000000003</v>
          </cell>
          <cell r="I348">
            <v>37113</v>
          </cell>
          <cell r="J348">
            <v>37116</v>
          </cell>
          <cell r="K348">
            <v>37117</v>
          </cell>
          <cell r="L348">
            <v>37118</v>
          </cell>
          <cell r="M348">
            <v>37119</v>
          </cell>
        </row>
        <row r="349">
          <cell r="C349">
            <v>37113</v>
          </cell>
          <cell r="D349">
            <v>24.54</v>
          </cell>
          <cell r="E349">
            <v>24.45</v>
          </cell>
          <cell r="F349">
            <v>24.494999999999997</v>
          </cell>
          <cell r="G349">
            <v>24.349999999999998</v>
          </cell>
          <cell r="H349">
            <v>23.985000000000003</v>
          </cell>
          <cell r="I349">
            <v>37116</v>
          </cell>
          <cell r="J349">
            <v>37117</v>
          </cell>
          <cell r="K349">
            <v>37118</v>
          </cell>
          <cell r="L349">
            <v>37119</v>
          </cell>
          <cell r="M349">
            <v>37120</v>
          </cell>
        </row>
        <row r="350">
          <cell r="C350">
            <v>37116</v>
          </cell>
          <cell r="D350">
            <v>24.46</v>
          </cell>
          <cell r="E350">
            <v>24.36</v>
          </cell>
          <cell r="F350">
            <v>24.41</v>
          </cell>
          <cell r="G350">
            <v>24.163333333333338</v>
          </cell>
          <cell r="H350">
            <v>23.868000000000002</v>
          </cell>
          <cell r="I350">
            <v>37117</v>
          </cell>
          <cell r="J350">
            <v>37118</v>
          </cell>
          <cell r="K350">
            <v>37119</v>
          </cell>
          <cell r="L350">
            <v>37120</v>
          </cell>
          <cell r="M350">
            <v>37123</v>
          </cell>
        </row>
        <row r="351">
          <cell r="C351">
            <v>37117</v>
          </cell>
          <cell r="D351">
            <v>24.65</v>
          </cell>
          <cell r="E351">
            <v>24.54</v>
          </cell>
          <cell r="F351">
            <v>24.594999999999999</v>
          </cell>
          <cell r="G351">
            <v>23.64</v>
          </cell>
          <cell r="H351">
            <v>23.837</v>
          </cell>
          <cell r="I351">
            <v>37118</v>
          </cell>
          <cell r="J351">
            <v>37119</v>
          </cell>
          <cell r="K351">
            <v>37120</v>
          </cell>
          <cell r="L351">
            <v>37123</v>
          </cell>
          <cell r="M351">
            <v>37124</v>
          </cell>
        </row>
        <row r="352">
          <cell r="C352">
            <v>37118</v>
          </cell>
          <cell r="D352">
            <v>24</v>
          </cell>
          <cell r="E352">
            <v>24.09</v>
          </cell>
          <cell r="F352">
            <v>24.045000000000002</v>
          </cell>
          <cell r="G352">
            <v>23.566666666666666</v>
          </cell>
          <cell r="H352">
            <v>23.884999999999998</v>
          </cell>
          <cell r="I352">
            <v>37119</v>
          </cell>
          <cell r="J352">
            <v>37120</v>
          </cell>
          <cell r="K352">
            <v>37123</v>
          </cell>
          <cell r="L352">
            <v>37124</v>
          </cell>
          <cell r="M352">
            <v>37125</v>
          </cell>
        </row>
        <row r="353">
          <cell r="C353">
            <v>37119</v>
          </cell>
          <cell r="D353">
            <v>23.89</v>
          </cell>
          <cell r="E353">
            <v>23.81</v>
          </cell>
          <cell r="F353">
            <v>23.85</v>
          </cell>
          <cell r="G353">
            <v>23.763333333333332</v>
          </cell>
          <cell r="H353">
            <v>24.094999999999999</v>
          </cell>
          <cell r="I353">
            <v>37120</v>
          </cell>
          <cell r="J353">
            <v>37123</v>
          </cell>
          <cell r="K353">
            <v>37124</v>
          </cell>
          <cell r="L353">
            <v>37125</v>
          </cell>
          <cell r="M353">
            <v>37126</v>
          </cell>
        </row>
        <row r="354">
          <cell r="C354">
            <v>37120</v>
          </cell>
          <cell r="D354">
            <v>23.07</v>
          </cell>
          <cell r="E354">
            <v>22.98</v>
          </cell>
          <cell r="F354">
            <v>23.024999999999999</v>
          </cell>
          <cell r="G354">
            <v>24.183333333333334</v>
          </cell>
          <cell r="H354">
            <v>24.523999999999997</v>
          </cell>
          <cell r="I354">
            <v>37123</v>
          </cell>
          <cell r="J354">
            <v>37124</v>
          </cell>
          <cell r="K354">
            <v>37125</v>
          </cell>
          <cell r="L354">
            <v>37126</v>
          </cell>
          <cell r="M354">
            <v>37127</v>
          </cell>
        </row>
        <row r="355">
          <cell r="C355">
            <v>37123</v>
          </cell>
          <cell r="D355">
            <v>23.86</v>
          </cell>
          <cell r="E355">
            <v>23.79</v>
          </cell>
          <cell r="F355">
            <v>23.824999999999999</v>
          </cell>
          <cell r="G355">
            <v>24.541666666666668</v>
          </cell>
          <cell r="H355">
            <v>24.755000000000003</v>
          </cell>
          <cell r="I355">
            <v>37124</v>
          </cell>
          <cell r="J355">
            <v>37125</v>
          </cell>
          <cell r="K355">
            <v>37126</v>
          </cell>
          <cell r="L355">
            <v>37127</v>
          </cell>
          <cell r="M355">
            <v>37130</v>
          </cell>
        </row>
        <row r="356">
          <cell r="C356">
            <v>37124</v>
          </cell>
          <cell r="D356">
            <v>24.48</v>
          </cell>
          <cell r="E356">
            <v>24.4</v>
          </cell>
          <cell r="F356">
            <v>24.439999999999998</v>
          </cell>
          <cell r="G356">
            <v>24.785</v>
          </cell>
          <cell r="H356">
            <v>25.011000000000003</v>
          </cell>
          <cell r="I356">
            <v>37125</v>
          </cell>
          <cell r="J356">
            <v>37126</v>
          </cell>
          <cell r="K356">
            <v>37127</v>
          </cell>
          <cell r="L356">
            <v>37130</v>
          </cell>
          <cell r="M356">
            <v>37131</v>
          </cell>
        </row>
        <row r="357">
          <cell r="C357">
            <v>37125</v>
          </cell>
          <cell r="D357">
            <v>24.34</v>
          </cell>
          <cell r="E357">
            <v>24.23</v>
          </cell>
          <cell r="F357">
            <v>24.285</v>
          </cell>
          <cell r="G357">
            <v>25.016666666666666</v>
          </cell>
          <cell r="H357">
            <v>25.285</v>
          </cell>
          <cell r="I357">
            <v>37126</v>
          </cell>
          <cell r="J357">
            <v>37127</v>
          </cell>
          <cell r="K357">
            <v>37130</v>
          </cell>
          <cell r="L357">
            <v>37131</v>
          </cell>
          <cell r="M357">
            <v>37132</v>
          </cell>
        </row>
        <row r="358">
          <cell r="C358">
            <v>37126</v>
          </cell>
          <cell r="D358">
            <v>24.95</v>
          </cell>
          <cell r="E358">
            <v>24.85</v>
          </cell>
          <cell r="F358">
            <v>24.9</v>
          </cell>
          <cell r="G358">
            <v>25.290000000000003</v>
          </cell>
          <cell r="H358">
            <v>25.416000000000004</v>
          </cell>
          <cell r="I358">
            <v>37127</v>
          </cell>
          <cell r="J358">
            <v>37130</v>
          </cell>
          <cell r="K358">
            <v>37131</v>
          </cell>
          <cell r="L358">
            <v>37132</v>
          </cell>
          <cell r="M358">
            <v>37133</v>
          </cell>
        </row>
        <row r="359">
          <cell r="C359">
            <v>37127</v>
          </cell>
          <cell r="D359">
            <v>25.21</v>
          </cell>
          <cell r="E359">
            <v>25.13</v>
          </cell>
          <cell r="F359">
            <v>25.17</v>
          </cell>
          <cell r="G359">
            <v>25.451666666666668</v>
          </cell>
          <cell r="H359">
            <v>25.588999999999999</v>
          </cell>
          <cell r="I359">
            <v>37130</v>
          </cell>
          <cell r="J359">
            <v>37131</v>
          </cell>
          <cell r="K359">
            <v>37132</v>
          </cell>
          <cell r="L359">
            <v>37133</v>
          </cell>
          <cell r="M359">
            <v>37134</v>
          </cell>
        </row>
        <row r="360">
          <cell r="C360">
            <v>37130</v>
          </cell>
          <cell r="D360">
            <v>25.02</v>
          </cell>
          <cell r="E360">
            <v>24.94</v>
          </cell>
          <cell r="F360">
            <v>24.98</v>
          </cell>
          <cell r="G360">
            <v>25.643333333333334</v>
          </cell>
          <cell r="H360">
            <v>25.722000000000001</v>
          </cell>
          <cell r="I360">
            <v>37131</v>
          </cell>
          <cell r="J360">
            <v>37132</v>
          </cell>
          <cell r="K360">
            <v>37133</v>
          </cell>
          <cell r="L360">
            <v>37134</v>
          </cell>
          <cell r="M360">
            <v>37137</v>
          </cell>
        </row>
        <row r="361">
          <cell r="C361">
            <v>37131</v>
          </cell>
          <cell r="D361">
            <v>25.76</v>
          </cell>
          <cell r="E361">
            <v>25.68</v>
          </cell>
          <cell r="F361">
            <v>25.72</v>
          </cell>
          <cell r="G361">
            <v>25.748333333333335</v>
          </cell>
          <cell r="H361">
            <v>25.644000000000005</v>
          </cell>
          <cell r="I361">
            <v>37132</v>
          </cell>
          <cell r="J361">
            <v>37133</v>
          </cell>
          <cell r="K361">
            <v>37134</v>
          </cell>
          <cell r="L361">
            <v>37137</v>
          </cell>
          <cell r="M361">
            <v>37138</v>
          </cell>
        </row>
        <row r="362">
          <cell r="C362">
            <v>37132</v>
          </cell>
          <cell r="D362">
            <v>25.69</v>
          </cell>
          <cell r="E362">
            <v>25.62</v>
          </cell>
          <cell r="F362">
            <v>25.655000000000001</v>
          </cell>
          <cell r="G362">
            <v>25.745000000000005</v>
          </cell>
          <cell r="H362">
            <v>25.621000000000002</v>
          </cell>
          <cell r="I362">
            <v>37133</v>
          </cell>
          <cell r="J362">
            <v>37134</v>
          </cell>
          <cell r="K362">
            <v>37137</v>
          </cell>
          <cell r="L362">
            <v>37138</v>
          </cell>
          <cell r="M362">
            <v>37139</v>
          </cell>
        </row>
        <row r="363">
          <cell r="C363">
            <v>37133</v>
          </cell>
          <cell r="D363">
            <v>25.61</v>
          </cell>
          <cell r="E363">
            <v>25.5</v>
          </cell>
          <cell r="F363">
            <v>25.555</v>
          </cell>
          <cell r="G363">
            <v>25.67</v>
          </cell>
          <cell r="H363">
            <v>25.723000000000003</v>
          </cell>
          <cell r="I363">
            <v>37134</v>
          </cell>
          <cell r="J363">
            <v>37137</v>
          </cell>
          <cell r="K363">
            <v>37138</v>
          </cell>
          <cell r="L363">
            <v>37139</v>
          </cell>
          <cell r="M363">
            <v>37140</v>
          </cell>
        </row>
        <row r="364">
          <cell r="C364">
            <v>37134</v>
          </cell>
          <cell r="D364">
            <v>26.07</v>
          </cell>
          <cell r="E364">
            <v>26</v>
          </cell>
          <cell r="F364">
            <v>26.035</v>
          </cell>
          <cell r="G364">
            <v>25.504999999999999</v>
          </cell>
          <cell r="H364">
            <v>25.893999999999998</v>
          </cell>
          <cell r="I364">
            <v>37137</v>
          </cell>
          <cell r="J364">
            <v>37138</v>
          </cell>
          <cell r="K364">
            <v>37139</v>
          </cell>
          <cell r="L364">
            <v>37140</v>
          </cell>
          <cell r="M364">
            <v>37141</v>
          </cell>
        </row>
        <row r="365">
          <cell r="C365">
            <v>37137</v>
          </cell>
          <cell r="D365">
            <v>25.69</v>
          </cell>
          <cell r="E365">
            <v>25.6</v>
          </cell>
          <cell r="F365">
            <v>25.645000000000003</v>
          </cell>
          <cell r="G365">
            <v>25.645</v>
          </cell>
          <cell r="H365">
            <v>26.036000000000001</v>
          </cell>
          <cell r="I365">
            <v>37138</v>
          </cell>
          <cell r="J365">
            <v>37139</v>
          </cell>
          <cell r="K365">
            <v>37140</v>
          </cell>
          <cell r="L365">
            <v>37141</v>
          </cell>
          <cell r="M365">
            <v>37144</v>
          </cell>
        </row>
        <row r="366">
          <cell r="C366">
            <v>37138</v>
          </cell>
          <cell r="D366">
            <v>25.37</v>
          </cell>
          <cell r="E366">
            <v>25.29</v>
          </cell>
          <cell r="F366">
            <v>25.33</v>
          </cell>
          <cell r="G366">
            <v>26.165000000000003</v>
          </cell>
          <cell r="H366">
            <v>26.488999999999997</v>
          </cell>
          <cell r="I366">
            <v>37139</v>
          </cell>
          <cell r="J366">
            <v>37140</v>
          </cell>
          <cell r="K366">
            <v>37141</v>
          </cell>
          <cell r="L366">
            <v>37144</v>
          </cell>
          <cell r="M366">
            <v>37145</v>
          </cell>
        </row>
        <row r="367">
          <cell r="C367">
            <v>37139</v>
          </cell>
          <cell r="D367">
            <v>25.58</v>
          </cell>
          <cell r="E367">
            <v>25.5</v>
          </cell>
          <cell r="F367">
            <v>25.54</v>
          </cell>
          <cell r="G367">
            <v>26.436666666666667</v>
          </cell>
          <cell r="H367">
            <v>26.720999999999997</v>
          </cell>
          <cell r="I367">
            <v>37140</v>
          </cell>
          <cell r="J367">
            <v>37141</v>
          </cell>
          <cell r="K367">
            <v>37144</v>
          </cell>
          <cell r="L367">
            <v>37145</v>
          </cell>
          <cell r="M367">
            <v>37146</v>
          </cell>
        </row>
        <row r="368">
          <cell r="C368">
            <v>37140</v>
          </cell>
          <cell r="D368">
            <v>26.11</v>
          </cell>
          <cell r="E368">
            <v>26.02</v>
          </cell>
          <cell r="F368">
            <v>26.064999999999998</v>
          </cell>
          <cell r="G368">
            <v>26.946666666666669</v>
          </cell>
          <cell r="H368">
            <v>26.93</v>
          </cell>
          <cell r="I368">
            <v>37141</v>
          </cell>
          <cell r="J368">
            <v>37144</v>
          </cell>
          <cell r="K368">
            <v>37145</v>
          </cell>
          <cell r="L368">
            <v>37146</v>
          </cell>
          <cell r="M368">
            <v>37147</v>
          </cell>
        </row>
        <row r="369">
          <cell r="C369">
            <v>37141</v>
          </cell>
          <cell r="D369">
            <v>26.85</v>
          </cell>
          <cell r="E369">
            <v>26.93</v>
          </cell>
          <cell r="F369">
            <v>26.89</v>
          </cell>
          <cell r="G369">
            <v>26.883333333333329</v>
          </cell>
          <cell r="H369">
            <v>27.216999999999995</v>
          </cell>
          <cell r="I369">
            <v>37144</v>
          </cell>
          <cell r="J369">
            <v>37145</v>
          </cell>
          <cell r="K369">
            <v>37146</v>
          </cell>
          <cell r="L369">
            <v>37147</v>
          </cell>
          <cell r="M369">
            <v>37148</v>
          </cell>
        </row>
        <row r="370">
          <cell r="C370">
            <v>37144</v>
          </cell>
          <cell r="D370">
            <v>26.4</v>
          </cell>
          <cell r="E370">
            <v>26.31</v>
          </cell>
          <cell r="F370">
            <v>26.354999999999997</v>
          </cell>
          <cell r="G370">
            <v>27.135000000000002</v>
          </cell>
          <cell r="H370">
            <v>27.362000000000002</v>
          </cell>
          <cell r="I370">
            <v>37145</v>
          </cell>
          <cell r="J370">
            <v>37146</v>
          </cell>
          <cell r="K370">
            <v>37147</v>
          </cell>
          <cell r="L370">
            <v>37148</v>
          </cell>
          <cell r="M370">
            <v>37151</v>
          </cell>
        </row>
        <row r="371">
          <cell r="C371">
            <v>37145</v>
          </cell>
          <cell r="D371">
            <v>27.64</v>
          </cell>
          <cell r="E371">
            <v>27.55</v>
          </cell>
          <cell r="F371">
            <v>27.594999999999999</v>
          </cell>
          <cell r="G371">
            <v>27.378333333333334</v>
          </cell>
          <cell r="H371">
            <v>27.036999999999999</v>
          </cell>
          <cell r="I371">
            <v>37146</v>
          </cell>
          <cell r="J371">
            <v>37147</v>
          </cell>
          <cell r="K371">
            <v>37148</v>
          </cell>
          <cell r="L371">
            <v>37151</v>
          </cell>
          <cell r="M371">
            <v>37152</v>
          </cell>
        </row>
        <row r="372">
          <cell r="C372">
            <v>37146</v>
          </cell>
          <cell r="D372">
            <v>26.74</v>
          </cell>
          <cell r="E372">
            <v>26.66</v>
          </cell>
          <cell r="F372">
            <v>26.7</v>
          </cell>
          <cell r="G372">
            <v>27.504999999999999</v>
          </cell>
          <cell r="H372">
            <v>26.652999999999999</v>
          </cell>
          <cell r="I372">
            <v>37147</v>
          </cell>
          <cell r="J372">
            <v>37148</v>
          </cell>
          <cell r="K372">
            <v>37151</v>
          </cell>
          <cell r="L372">
            <v>37152</v>
          </cell>
          <cell r="M372">
            <v>37153</v>
          </cell>
        </row>
        <row r="373">
          <cell r="C373">
            <v>37147</v>
          </cell>
          <cell r="D373">
            <v>27.15</v>
          </cell>
          <cell r="E373">
            <v>27.07</v>
          </cell>
          <cell r="F373">
            <v>27.11</v>
          </cell>
          <cell r="G373">
            <v>27.125</v>
          </cell>
          <cell r="H373">
            <v>26.102999999999998</v>
          </cell>
          <cell r="I373">
            <v>37148</v>
          </cell>
          <cell r="J373">
            <v>37151</v>
          </cell>
          <cell r="K373">
            <v>37152</v>
          </cell>
          <cell r="L373">
            <v>37153</v>
          </cell>
          <cell r="M373">
            <v>37154</v>
          </cell>
        </row>
        <row r="374">
          <cell r="C374">
            <v>37148</v>
          </cell>
          <cell r="D374">
            <v>28.36</v>
          </cell>
          <cell r="E374">
            <v>28.29</v>
          </cell>
          <cell r="F374">
            <v>28.324999999999999</v>
          </cell>
          <cell r="G374">
            <v>25.943333333333332</v>
          </cell>
          <cell r="H374">
            <v>25.202999999999999</v>
          </cell>
          <cell r="I374">
            <v>37151</v>
          </cell>
          <cell r="J374">
            <v>37152</v>
          </cell>
          <cell r="K374">
            <v>37153</v>
          </cell>
          <cell r="L374">
            <v>37154</v>
          </cell>
          <cell r="M374">
            <v>37155</v>
          </cell>
        </row>
        <row r="375">
          <cell r="C375">
            <v>37151</v>
          </cell>
          <cell r="D375">
            <v>27.13</v>
          </cell>
          <cell r="E375">
            <v>27.03</v>
          </cell>
          <cell r="F375">
            <v>27.08</v>
          </cell>
          <cell r="G375">
            <v>25.036666666666665</v>
          </cell>
          <cell r="H375">
            <v>23.827999999999999</v>
          </cell>
          <cell r="I375">
            <v>37152</v>
          </cell>
          <cell r="J375">
            <v>37153</v>
          </cell>
          <cell r="K375">
            <v>37154</v>
          </cell>
          <cell r="L375">
            <v>37155</v>
          </cell>
          <cell r="M375">
            <v>37158</v>
          </cell>
        </row>
        <row r="376">
          <cell r="C376">
            <v>37152</v>
          </cell>
          <cell r="D376">
            <v>26.02</v>
          </cell>
          <cell r="E376">
            <v>25.92</v>
          </cell>
          <cell r="F376">
            <v>25.97</v>
          </cell>
          <cell r="G376">
            <v>24.321666666666669</v>
          </cell>
          <cell r="H376">
            <v>22.72</v>
          </cell>
          <cell r="I376">
            <v>37153</v>
          </cell>
          <cell r="J376">
            <v>37154</v>
          </cell>
          <cell r="K376">
            <v>37155</v>
          </cell>
          <cell r="L376">
            <v>37158</v>
          </cell>
          <cell r="M376">
            <v>37159</v>
          </cell>
        </row>
        <row r="377">
          <cell r="C377">
            <v>37153</v>
          </cell>
          <cell r="D377">
            <v>24.83</v>
          </cell>
          <cell r="E377">
            <v>24.73</v>
          </cell>
          <cell r="F377">
            <v>24.78</v>
          </cell>
          <cell r="G377">
            <v>22.796666666666667</v>
          </cell>
          <cell r="H377">
            <v>21.994</v>
          </cell>
          <cell r="I377">
            <v>37154</v>
          </cell>
          <cell r="J377">
            <v>37155</v>
          </cell>
          <cell r="K377">
            <v>37158</v>
          </cell>
          <cell r="L377">
            <v>37159</v>
          </cell>
          <cell r="M377">
            <v>37160</v>
          </cell>
        </row>
        <row r="378">
          <cell r="C378">
            <v>37154</v>
          </cell>
          <cell r="D378">
            <v>24.41</v>
          </cell>
          <cell r="E378">
            <v>24.31</v>
          </cell>
          <cell r="F378">
            <v>24.36</v>
          </cell>
          <cell r="G378">
            <v>21.486666666666668</v>
          </cell>
          <cell r="H378">
            <v>21.321000000000005</v>
          </cell>
          <cell r="I378">
            <v>37155</v>
          </cell>
          <cell r="J378">
            <v>37158</v>
          </cell>
          <cell r="K378">
            <v>37159</v>
          </cell>
          <cell r="L378">
            <v>37160</v>
          </cell>
          <cell r="M378">
            <v>37161</v>
          </cell>
        </row>
        <row r="379">
          <cell r="C379">
            <v>37155</v>
          </cell>
          <cell r="D379">
            <v>23.87</v>
          </cell>
          <cell r="E379">
            <v>23.78</v>
          </cell>
          <cell r="F379">
            <v>23.825000000000003</v>
          </cell>
          <cell r="G379">
            <v>20.594999999999999</v>
          </cell>
          <cell r="H379">
            <v>20.859000000000002</v>
          </cell>
          <cell r="I379">
            <v>37158</v>
          </cell>
          <cell r="J379">
            <v>37159</v>
          </cell>
          <cell r="K379">
            <v>37160</v>
          </cell>
          <cell r="L379">
            <v>37161</v>
          </cell>
          <cell r="M379">
            <v>37162</v>
          </cell>
        </row>
        <row r="380">
          <cell r="C380">
            <v>37158</v>
          </cell>
          <cell r="D380">
            <v>20.25</v>
          </cell>
          <cell r="E380">
            <v>20.16</v>
          </cell>
          <cell r="F380">
            <v>20.204999999999998</v>
          </cell>
          <cell r="G380">
            <v>20.858333333333334</v>
          </cell>
          <cell r="H380">
            <v>20.937999999999999</v>
          </cell>
          <cell r="I380">
            <v>37159</v>
          </cell>
          <cell r="J380">
            <v>37160</v>
          </cell>
          <cell r="K380">
            <v>37161</v>
          </cell>
          <cell r="L380">
            <v>37162</v>
          </cell>
          <cell r="M380">
            <v>37165</v>
          </cell>
        </row>
        <row r="381">
          <cell r="C381">
            <v>37159</v>
          </cell>
          <cell r="D381">
            <v>20.48</v>
          </cell>
          <cell r="E381">
            <v>20.38</v>
          </cell>
          <cell r="F381">
            <v>20.43</v>
          </cell>
          <cell r="G381">
            <v>21.22</v>
          </cell>
          <cell r="H381">
            <v>20.937999999999999</v>
          </cell>
          <cell r="I381">
            <v>37160</v>
          </cell>
          <cell r="J381">
            <v>37161</v>
          </cell>
          <cell r="K381">
            <v>37162</v>
          </cell>
          <cell r="L381">
            <v>37165</v>
          </cell>
          <cell r="M381">
            <v>37166</v>
          </cell>
        </row>
        <row r="382">
          <cell r="C382">
            <v>37160</v>
          </cell>
          <cell r="D382">
            <v>21.2</v>
          </cell>
          <cell r="E382">
            <v>21.1</v>
          </cell>
          <cell r="F382">
            <v>21.15</v>
          </cell>
          <cell r="G382">
            <v>21.036666666666669</v>
          </cell>
          <cell r="H382">
            <v>20.652000000000001</v>
          </cell>
          <cell r="I382">
            <v>37161</v>
          </cell>
          <cell r="J382">
            <v>37162</v>
          </cell>
          <cell r="K382">
            <v>37165</v>
          </cell>
          <cell r="L382">
            <v>37166</v>
          </cell>
          <cell r="M382">
            <v>37167</v>
          </cell>
        </row>
        <row r="383">
          <cell r="C383">
            <v>37161</v>
          </cell>
          <cell r="D383">
            <v>21.05</v>
          </cell>
          <cell r="E383">
            <v>20.94</v>
          </cell>
          <cell r="F383">
            <v>20.995000000000001</v>
          </cell>
          <cell r="G383">
            <v>20.848333333333333</v>
          </cell>
          <cell r="H383">
            <v>20.518000000000001</v>
          </cell>
          <cell r="I383">
            <v>37162</v>
          </cell>
          <cell r="J383">
            <v>37165</v>
          </cell>
          <cell r="K383">
            <v>37166</v>
          </cell>
          <cell r="L383">
            <v>37167</v>
          </cell>
          <cell r="M383">
            <v>37168</v>
          </cell>
        </row>
        <row r="384">
          <cell r="C384">
            <v>37162</v>
          </cell>
          <cell r="D384">
            <v>21.56</v>
          </cell>
          <cell r="E384">
            <v>21.47</v>
          </cell>
          <cell r="F384">
            <v>21.515000000000001</v>
          </cell>
          <cell r="G384">
            <v>20.25</v>
          </cell>
          <cell r="H384">
            <v>20.143000000000001</v>
          </cell>
          <cell r="I384">
            <v>37165</v>
          </cell>
          <cell r="J384">
            <v>37166</v>
          </cell>
          <cell r="K384">
            <v>37167</v>
          </cell>
          <cell r="L384">
            <v>37168</v>
          </cell>
          <cell r="M384">
            <v>37169</v>
          </cell>
        </row>
        <row r="385">
          <cell r="C385">
            <v>37165</v>
          </cell>
          <cell r="D385">
            <v>20.64</v>
          </cell>
          <cell r="E385">
            <v>20.56</v>
          </cell>
          <cell r="F385">
            <v>20.6</v>
          </cell>
          <cell r="G385">
            <v>20.158333333333331</v>
          </cell>
          <cell r="H385">
            <v>19.927999999999997</v>
          </cell>
          <cell r="I385">
            <v>37166</v>
          </cell>
          <cell r="J385">
            <v>37167</v>
          </cell>
          <cell r="K385">
            <v>37168</v>
          </cell>
          <cell r="L385">
            <v>37169</v>
          </cell>
          <cell r="M385">
            <v>37172</v>
          </cell>
        </row>
        <row r="386">
          <cell r="C386">
            <v>37166</v>
          </cell>
          <cell r="D386">
            <v>20.47</v>
          </cell>
          <cell r="E386">
            <v>20.39</v>
          </cell>
          <cell r="F386">
            <v>20.43</v>
          </cell>
          <cell r="G386">
            <v>19.895</v>
          </cell>
          <cell r="H386">
            <v>19.82</v>
          </cell>
          <cell r="I386">
            <v>37167</v>
          </cell>
          <cell r="J386">
            <v>37168</v>
          </cell>
          <cell r="K386">
            <v>37169</v>
          </cell>
          <cell r="L386">
            <v>37172</v>
          </cell>
          <cell r="M386">
            <v>37173</v>
          </cell>
        </row>
        <row r="387">
          <cell r="C387">
            <v>37167</v>
          </cell>
          <cell r="D387">
            <v>19.77</v>
          </cell>
          <cell r="E387">
            <v>19.670000000000002</v>
          </cell>
          <cell r="F387">
            <v>19.72</v>
          </cell>
          <cell r="G387">
            <v>19.830000000000002</v>
          </cell>
          <cell r="H387">
            <v>19.882999999999999</v>
          </cell>
          <cell r="I387">
            <v>37168</v>
          </cell>
          <cell r="J387">
            <v>37169</v>
          </cell>
          <cell r="K387">
            <v>37172</v>
          </cell>
          <cell r="L387">
            <v>37173</v>
          </cell>
          <cell r="M387">
            <v>37174</v>
          </cell>
        </row>
        <row r="388">
          <cell r="C388">
            <v>37168</v>
          </cell>
          <cell r="D388">
            <v>20.38</v>
          </cell>
          <cell r="E388">
            <v>20.27</v>
          </cell>
          <cell r="F388">
            <v>20.324999999999999</v>
          </cell>
          <cell r="G388">
            <v>19.684999999999999</v>
          </cell>
          <cell r="H388">
            <v>19.955000000000002</v>
          </cell>
          <cell r="I388">
            <v>37169</v>
          </cell>
          <cell r="J388">
            <v>37172</v>
          </cell>
          <cell r="K388">
            <v>37173</v>
          </cell>
          <cell r="L388">
            <v>37174</v>
          </cell>
          <cell r="M388">
            <v>37175</v>
          </cell>
        </row>
        <row r="389">
          <cell r="C389">
            <v>37169</v>
          </cell>
          <cell r="D389">
            <v>19.690000000000001</v>
          </cell>
          <cell r="E389">
            <v>19.59</v>
          </cell>
          <cell r="F389">
            <v>19.64</v>
          </cell>
          <cell r="G389">
            <v>19.816666666666666</v>
          </cell>
          <cell r="H389">
            <v>20.021999999999998</v>
          </cell>
          <cell r="I389">
            <v>37172</v>
          </cell>
          <cell r="J389">
            <v>37173</v>
          </cell>
          <cell r="K389">
            <v>37174</v>
          </cell>
          <cell r="L389">
            <v>37175</v>
          </cell>
          <cell r="M389">
            <v>37176</v>
          </cell>
        </row>
        <row r="390">
          <cell r="C390">
            <v>37172</v>
          </cell>
          <cell r="D390">
            <v>19.579999999999998</v>
          </cell>
          <cell r="E390">
            <v>19.47</v>
          </cell>
          <cell r="F390">
            <v>19.524999999999999</v>
          </cell>
          <cell r="G390">
            <v>20.203333333333333</v>
          </cell>
          <cell r="H390">
            <v>20.155000000000001</v>
          </cell>
          <cell r="I390">
            <v>37173</v>
          </cell>
          <cell r="J390">
            <v>37174</v>
          </cell>
          <cell r="K390">
            <v>37175</v>
          </cell>
          <cell r="L390">
            <v>37176</v>
          </cell>
          <cell r="M390">
            <v>37179</v>
          </cell>
        </row>
        <row r="391">
          <cell r="C391">
            <v>37173</v>
          </cell>
          <cell r="D391">
            <v>19.940000000000001</v>
          </cell>
          <cell r="E391">
            <v>19.84</v>
          </cell>
          <cell r="F391">
            <v>19.89</v>
          </cell>
          <cell r="G391">
            <v>20.231666666666666</v>
          </cell>
          <cell r="H391">
            <v>20.113</v>
          </cell>
          <cell r="I391">
            <v>37174</v>
          </cell>
          <cell r="J391">
            <v>37175</v>
          </cell>
          <cell r="K391">
            <v>37176</v>
          </cell>
          <cell r="L391">
            <v>37179</v>
          </cell>
          <cell r="M391">
            <v>37180</v>
          </cell>
        </row>
        <row r="392">
          <cell r="C392">
            <v>37174</v>
          </cell>
          <cell r="D392">
            <v>20.079999999999998</v>
          </cell>
          <cell r="E392">
            <v>19.989999999999998</v>
          </cell>
          <cell r="F392">
            <v>20.034999999999997</v>
          </cell>
          <cell r="G392">
            <v>20.283333333333335</v>
          </cell>
          <cell r="H392">
            <v>20.004000000000001</v>
          </cell>
          <cell r="I392">
            <v>37175</v>
          </cell>
          <cell r="J392">
            <v>37176</v>
          </cell>
          <cell r="K392">
            <v>37179</v>
          </cell>
          <cell r="L392">
            <v>37180</v>
          </cell>
          <cell r="M392">
            <v>37181</v>
          </cell>
        </row>
        <row r="393">
          <cell r="C393">
            <v>37175</v>
          </cell>
          <cell r="D393">
            <v>20.73</v>
          </cell>
          <cell r="E393">
            <v>20.64</v>
          </cell>
          <cell r="F393">
            <v>20.685000000000002</v>
          </cell>
          <cell r="G393">
            <v>19.948333333333334</v>
          </cell>
          <cell r="H393">
            <v>19.670999999999999</v>
          </cell>
          <cell r="I393">
            <v>37176</v>
          </cell>
          <cell r="J393">
            <v>37179</v>
          </cell>
          <cell r="K393">
            <v>37180</v>
          </cell>
          <cell r="L393">
            <v>37181</v>
          </cell>
          <cell r="M393">
            <v>37182</v>
          </cell>
        </row>
        <row r="394">
          <cell r="C394">
            <v>37176</v>
          </cell>
          <cell r="D394">
            <v>20.03</v>
          </cell>
          <cell r="E394">
            <v>19.920000000000002</v>
          </cell>
          <cell r="F394">
            <v>19.975000000000001</v>
          </cell>
          <cell r="G394">
            <v>19.786666666666665</v>
          </cell>
          <cell r="H394">
            <v>19.638999999999999</v>
          </cell>
          <cell r="I394">
            <v>37179</v>
          </cell>
          <cell r="J394">
            <v>37180</v>
          </cell>
          <cell r="K394">
            <v>37181</v>
          </cell>
          <cell r="L394">
            <v>37182</v>
          </cell>
          <cell r="M394">
            <v>37183</v>
          </cell>
        </row>
        <row r="395">
          <cell r="C395">
            <v>37179</v>
          </cell>
          <cell r="D395">
            <v>20.239999999999998</v>
          </cell>
          <cell r="E395">
            <v>20.14</v>
          </cell>
          <cell r="F395">
            <v>20.189999999999998</v>
          </cell>
          <cell r="G395">
            <v>19.396666666666665</v>
          </cell>
          <cell r="H395">
            <v>19.487000000000002</v>
          </cell>
          <cell r="I395">
            <v>37180</v>
          </cell>
          <cell r="J395">
            <v>37181</v>
          </cell>
          <cell r="K395">
            <v>37182</v>
          </cell>
          <cell r="L395">
            <v>37183</v>
          </cell>
          <cell r="M395">
            <v>37186</v>
          </cell>
        </row>
        <row r="396">
          <cell r="C396">
            <v>37180</v>
          </cell>
          <cell r="D396">
            <v>19.72</v>
          </cell>
          <cell r="E396">
            <v>19.64</v>
          </cell>
          <cell r="F396">
            <v>19.68</v>
          </cell>
          <cell r="G396">
            <v>19.441666666666666</v>
          </cell>
          <cell r="H396">
            <v>19.404999999999998</v>
          </cell>
          <cell r="I396">
            <v>37181</v>
          </cell>
          <cell r="J396">
            <v>37182</v>
          </cell>
          <cell r="K396">
            <v>37183</v>
          </cell>
          <cell r="L396">
            <v>37186</v>
          </cell>
          <cell r="M396">
            <v>37187</v>
          </cell>
        </row>
        <row r="397">
          <cell r="C397">
            <v>37181</v>
          </cell>
          <cell r="D397">
            <v>19.53</v>
          </cell>
          <cell r="E397">
            <v>19.45</v>
          </cell>
          <cell r="F397">
            <v>19.490000000000002</v>
          </cell>
          <cell r="G397">
            <v>19.421666666666667</v>
          </cell>
          <cell r="H397">
            <v>19.452999999999999</v>
          </cell>
          <cell r="I397">
            <v>37182</v>
          </cell>
          <cell r="J397">
            <v>37183</v>
          </cell>
          <cell r="K397">
            <v>37186</v>
          </cell>
          <cell r="L397">
            <v>37187</v>
          </cell>
          <cell r="M397">
            <v>37188</v>
          </cell>
        </row>
        <row r="398">
          <cell r="C398">
            <v>37182</v>
          </cell>
          <cell r="D398">
            <v>19.05</v>
          </cell>
          <cell r="E398">
            <v>18.989999999999998</v>
          </cell>
          <cell r="F398">
            <v>19.02</v>
          </cell>
          <cell r="G398">
            <v>19.504999999999999</v>
          </cell>
          <cell r="H398">
            <v>19.516000000000002</v>
          </cell>
          <cell r="I398">
            <v>37183</v>
          </cell>
          <cell r="J398">
            <v>37186</v>
          </cell>
          <cell r="K398">
            <v>37187</v>
          </cell>
          <cell r="L398">
            <v>37188</v>
          </cell>
          <cell r="M398">
            <v>37189</v>
          </cell>
        </row>
        <row r="399">
          <cell r="C399">
            <v>37183</v>
          </cell>
          <cell r="D399">
            <v>19.850000000000001</v>
          </cell>
          <cell r="E399">
            <v>19.78</v>
          </cell>
          <cell r="F399">
            <v>19.815000000000001</v>
          </cell>
          <cell r="G399">
            <v>19.47666666666667</v>
          </cell>
          <cell r="H399">
            <v>19.465000000000003</v>
          </cell>
          <cell r="I399">
            <v>37186</v>
          </cell>
          <cell r="J399">
            <v>37187</v>
          </cell>
          <cell r="K399">
            <v>37188</v>
          </cell>
          <cell r="L399">
            <v>37189</v>
          </cell>
          <cell r="M399">
            <v>37190</v>
          </cell>
        </row>
        <row r="400">
          <cell r="C400">
            <v>37186</v>
          </cell>
          <cell r="D400">
            <v>19.47</v>
          </cell>
          <cell r="E400">
            <v>19.39</v>
          </cell>
          <cell r="F400">
            <v>19.43</v>
          </cell>
          <cell r="G400">
            <v>19.445</v>
          </cell>
          <cell r="H400">
            <v>19.471000000000004</v>
          </cell>
          <cell r="I400">
            <v>37187</v>
          </cell>
          <cell r="J400">
            <v>37188</v>
          </cell>
          <cell r="K400">
            <v>37189</v>
          </cell>
          <cell r="L400">
            <v>37190</v>
          </cell>
          <cell r="M400">
            <v>37193</v>
          </cell>
        </row>
        <row r="401">
          <cell r="C401">
            <v>37187</v>
          </cell>
          <cell r="D401">
            <v>19.309999999999999</v>
          </cell>
          <cell r="E401">
            <v>19.23</v>
          </cell>
          <cell r="F401">
            <v>19.27</v>
          </cell>
          <cell r="G401">
            <v>19.541666666666668</v>
          </cell>
          <cell r="H401">
            <v>19.499000000000002</v>
          </cell>
          <cell r="I401">
            <v>37188</v>
          </cell>
          <cell r="J401">
            <v>37189</v>
          </cell>
          <cell r="K401">
            <v>37190</v>
          </cell>
          <cell r="L401">
            <v>37193</v>
          </cell>
          <cell r="M401">
            <v>37194</v>
          </cell>
        </row>
        <row r="402">
          <cell r="C402">
            <v>37188</v>
          </cell>
          <cell r="D402">
            <v>19.77</v>
          </cell>
          <cell r="E402">
            <v>19.690000000000001</v>
          </cell>
          <cell r="F402">
            <v>19.73</v>
          </cell>
          <cell r="G402">
            <v>19.451666666666668</v>
          </cell>
          <cell r="H402">
            <v>19.294</v>
          </cell>
          <cell r="I402">
            <v>37189</v>
          </cell>
          <cell r="J402">
            <v>37190</v>
          </cell>
          <cell r="K402">
            <v>37193</v>
          </cell>
          <cell r="L402">
            <v>37194</v>
          </cell>
          <cell r="M402">
            <v>37195</v>
          </cell>
        </row>
        <row r="403">
          <cell r="C403">
            <v>37189</v>
          </cell>
          <cell r="D403">
            <v>19.38</v>
          </cell>
          <cell r="E403">
            <v>19.29</v>
          </cell>
          <cell r="F403">
            <v>19.335000000000001</v>
          </cell>
          <cell r="G403">
            <v>19.47666666666667</v>
          </cell>
          <cell r="H403">
            <v>19.047000000000004</v>
          </cell>
          <cell r="I403">
            <v>37190</v>
          </cell>
          <cell r="J403">
            <v>37193</v>
          </cell>
          <cell r="K403">
            <v>37194</v>
          </cell>
          <cell r="L403">
            <v>37195</v>
          </cell>
          <cell r="M403">
            <v>37196</v>
          </cell>
        </row>
        <row r="404">
          <cell r="C404">
            <v>37190</v>
          </cell>
          <cell r="D404">
            <v>19.59</v>
          </cell>
          <cell r="E404">
            <v>19.53</v>
          </cell>
          <cell r="F404">
            <v>19.560000000000002</v>
          </cell>
          <cell r="G404">
            <v>19.191666666666666</v>
          </cell>
          <cell r="H404">
            <v>18.821000000000005</v>
          </cell>
          <cell r="I404">
            <v>37193</v>
          </cell>
          <cell r="J404">
            <v>37194</v>
          </cell>
          <cell r="K404">
            <v>37195</v>
          </cell>
          <cell r="L404">
            <v>37196</v>
          </cell>
          <cell r="M404">
            <v>37197</v>
          </cell>
        </row>
        <row r="405">
          <cell r="C405">
            <v>37193</v>
          </cell>
          <cell r="D405">
            <v>19.5</v>
          </cell>
          <cell r="E405">
            <v>19.420000000000002</v>
          </cell>
          <cell r="F405">
            <v>19.46</v>
          </cell>
          <cell r="G405">
            <v>18.738333333333333</v>
          </cell>
          <cell r="H405">
            <v>18.466999999999999</v>
          </cell>
          <cell r="I405">
            <v>37194</v>
          </cell>
          <cell r="J405">
            <v>37195</v>
          </cell>
          <cell r="K405">
            <v>37196</v>
          </cell>
          <cell r="L405">
            <v>37197</v>
          </cell>
          <cell r="M405">
            <v>37200</v>
          </cell>
        </row>
        <row r="406">
          <cell r="C406">
            <v>37194</v>
          </cell>
          <cell r="D406">
            <v>19.45</v>
          </cell>
          <cell r="E406">
            <v>19.37</v>
          </cell>
          <cell r="F406">
            <v>19.41</v>
          </cell>
          <cell r="G406">
            <v>18.411666666666665</v>
          </cell>
          <cell r="H406">
            <v>18.095999999999997</v>
          </cell>
          <cell r="I406">
            <v>37195</v>
          </cell>
          <cell r="J406">
            <v>37196</v>
          </cell>
          <cell r="K406">
            <v>37197</v>
          </cell>
          <cell r="L406">
            <v>37200</v>
          </cell>
          <cell r="M406">
            <v>37201</v>
          </cell>
        </row>
        <row r="407">
          <cell r="C407">
            <v>37195</v>
          </cell>
          <cell r="D407">
            <v>18.739999999999998</v>
          </cell>
          <cell r="E407">
            <v>18.670000000000002</v>
          </cell>
          <cell r="F407">
            <v>18.704999999999998</v>
          </cell>
          <cell r="G407">
            <v>18.073333333333334</v>
          </cell>
          <cell r="H407">
            <v>17.903000000000002</v>
          </cell>
          <cell r="I407">
            <v>37196</v>
          </cell>
          <cell r="J407">
            <v>37197</v>
          </cell>
          <cell r="K407">
            <v>37200</v>
          </cell>
          <cell r="L407">
            <v>37201</v>
          </cell>
          <cell r="M407">
            <v>37202</v>
          </cell>
        </row>
        <row r="408">
          <cell r="C408">
            <v>37196</v>
          </cell>
          <cell r="D408">
            <v>18.14</v>
          </cell>
          <cell r="E408">
            <v>18.059999999999999</v>
          </cell>
          <cell r="F408">
            <v>18.100000000000001</v>
          </cell>
          <cell r="G408">
            <v>17.891666666666666</v>
          </cell>
          <cell r="H408">
            <v>18.004999999999999</v>
          </cell>
          <cell r="I408">
            <v>37197</v>
          </cell>
          <cell r="J408">
            <v>37200</v>
          </cell>
          <cell r="K408">
            <v>37201</v>
          </cell>
          <cell r="L408">
            <v>37202</v>
          </cell>
          <cell r="M408">
            <v>37203</v>
          </cell>
        </row>
        <row r="409">
          <cell r="C409">
            <v>37197</v>
          </cell>
          <cell r="D409">
            <v>18.47</v>
          </cell>
          <cell r="E409">
            <v>18.39</v>
          </cell>
          <cell r="F409">
            <v>18.43</v>
          </cell>
          <cell r="G409">
            <v>17.661666666666665</v>
          </cell>
          <cell r="H409">
            <v>18.308</v>
          </cell>
          <cell r="I409">
            <v>37200</v>
          </cell>
          <cell r="J409">
            <v>37201</v>
          </cell>
          <cell r="K409">
            <v>37202</v>
          </cell>
          <cell r="L409">
            <v>37203</v>
          </cell>
          <cell r="M409">
            <v>37204</v>
          </cell>
        </row>
        <row r="410">
          <cell r="C410">
            <v>37200</v>
          </cell>
          <cell r="D410">
            <v>17.72</v>
          </cell>
          <cell r="E410">
            <v>17.66</v>
          </cell>
          <cell r="F410">
            <v>17.689999999999998</v>
          </cell>
          <cell r="G410">
            <v>17.968333333333334</v>
          </cell>
          <cell r="H410">
            <v>18.513999999999999</v>
          </cell>
          <cell r="I410">
            <v>37201</v>
          </cell>
          <cell r="J410">
            <v>37202</v>
          </cell>
          <cell r="K410">
            <v>37203</v>
          </cell>
          <cell r="L410">
            <v>37204</v>
          </cell>
          <cell r="M410">
            <v>37207</v>
          </cell>
        </row>
        <row r="411">
          <cell r="C411">
            <v>37201</v>
          </cell>
          <cell r="D411">
            <v>17.600000000000001</v>
          </cell>
          <cell r="E411">
            <v>17.510000000000002</v>
          </cell>
          <cell r="F411">
            <v>17.555</v>
          </cell>
          <cell r="G411">
            <v>18.765000000000001</v>
          </cell>
          <cell r="H411">
            <v>18.835000000000001</v>
          </cell>
          <cell r="I411">
            <v>37202</v>
          </cell>
          <cell r="J411">
            <v>37203</v>
          </cell>
          <cell r="K411">
            <v>37204</v>
          </cell>
          <cell r="L411">
            <v>37207</v>
          </cell>
          <cell r="M411">
            <v>37208</v>
          </cell>
        </row>
        <row r="412">
          <cell r="C412">
            <v>37202</v>
          </cell>
          <cell r="D412">
            <v>17.78</v>
          </cell>
          <cell r="E412">
            <v>17.7</v>
          </cell>
          <cell r="F412">
            <v>17.740000000000002</v>
          </cell>
          <cell r="G412">
            <v>19.091666666666665</v>
          </cell>
          <cell r="H412">
            <v>18.761000000000003</v>
          </cell>
          <cell r="I412">
            <v>37203</v>
          </cell>
          <cell r="J412">
            <v>37204</v>
          </cell>
          <cell r="K412">
            <v>37207</v>
          </cell>
          <cell r="L412">
            <v>37208</v>
          </cell>
          <cell r="M412">
            <v>37209</v>
          </cell>
        </row>
        <row r="413">
          <cell r="C413">
            <v>37203</v>
          </cell>
          <cell r="D413">
            <v>18.649999999999999</v>
          </cell>
          <cell r="E413">
            <v>18.57</v>
          </cell>
          <cell r="F413">
            <v>18.61</v>
          </cell>
          <cell r="G413">
            <v>19.275000000000002</v>
          </cell>
          <cell r="H413">
            <v>18.089000000000002</v>
          </cell>
          <cell r="I413">
            <v>37204</v>
          </cell>
          <cell r="J413">
            <v>37207</v>
          </cell>
          <cell r="K413">
            <v>37208</v>
          </cell>
          <cell r="L413">
            <v>37209</v>
          </cell>
          <cell r="M413">
            <v>37210</v>
          </cell>
        </row>
        <row r="414">
          <cell r="C414">
            <v>37204</v>
          </cell>
          <cell r="D414">
            <v>19.989999999999998</v>
          </cell>
          <cell r="E414">
            <v>19.899999999999999</v>
          </cell>
          <cell r="F414">
            <v>19.945</v>
          </cell>
          <cell r="G414">
            <v>18.416666666666668</v>
          </cell>
          <cell r="H414">
            <v>17.405000000000001</v>
          </cell>
          <cell r="I414">
            <v>37207</v>
          </cell>
          <cell r="J414">
            <v>37208</v>
          </cell>
          <cell r="K414">
            <v>37209</v>
          </cell>
          <cell r="L414">
            <v>37210</v>
          </cell>
          <cell r="M414">
            <v>37211</v>
          </cell>
        </row>
        <row r="415">
          <cell r="C415">
            <v>37207</v>
          </cell>
          <cell r="D415">
            <v>18.75</v>
          </cell>
          <cell r="E415">
            <v>18.690000000000001</v>
          </cell>
          <cell r="F415">
            <v>18.72</v>
          </cell>
          <cell r="G415">
            <v>17.260000000000002</v>
          </cell>
          <cell r="H415">
            <v>17.035000000000004</v>
          </cell>
          <cell r="I415">
            <v>37208</v>
          </cell>
          <cell r="J415">
            <v>37209</v>
          </cell>
          <cell r="K415">
            <v>37210</v>
          </cell>
          <cell r="L415">
            <v>37211</v>
          </cell>
          <cell r="M415">
            <v>37214</v>
          </cell>
        </row>
        <row r="416">
          <cell r="C416">
            <v>37208</v>
          </cell>
          <cell r="D416">
            <v>19.2</v>
          </cell>
          <cell r="E416">
            <v>19.12</v>
          </cell>
          <cell r="F416">
            <v>19.16</v>
          </cell>
          <cell r="G416">
            <v>16.381666666666668</v>
          </cell>
          <cell r="H416">
            <v>16.737000000000002</v>
          </cell>
          <cell r="I416">
            <v>37209</v>
          </cell>
          <cell r="J416">
            <v>37210</v>
          </cell>
          <cell r="K416">
            <v>37211</v>
          </cell>
          <cell r="L416">
            <v>37214</v>
          </cell>
          <cell r="M416">
            <v>37215</v>
          </cell>
        </row>
        <row r="417">
          <cell r="C417">
            <v>37209</v>
          </cell>
          <cell r="D417">
            <v>17.420000000000002</v>
          </cell>
          <cell r="E417">
            <v>17.32</v>
          </cell>
          <cell r="F417">
            <v>17.37</v>
          </cell>
          <cell r="G417">
            <v>16.215</v>
          </cell>
          <cell r="H417">
            <v>16.830000000000002</v>
          </cell>
          <cell r="I417">
            <v>37210</v>
          </cell>
          <cell r="J417">
            <v>37211</v>
          </cell>
          <cell r="K417">
            <v>37214</v>
          </cell>
          <cell r="L417">
            <v>37215</v>
          </cell>
          <cell r="M417">
            <v>37216</v>
          </cell>
        </row>
        <row r="418">
          <cell r="C418">
            <v>37210</v>
          </cell>
          <cell r="D418">
            <v>15.3</v>
          </cell>
          <cell r="E418">
            <v>15.2</v>
          </cell>
          <cell r="F418">
            <v>15.25</v>
          </cell>
          <cell r="G418">
            <v>17.021666666666665</v>
          </cell>
          <cell r="H418">
            <v>17.633000000000003</v>
          </cell>
          <cell r="I418">
            <v>37211</v>
          </cell>
          <cell r="J418">
            <v>37214</v>
          </cell>
          <cell r="K418">
            <v>37215</v>
          </cell>
          <cell r="L418">
            <v>37216</v>
          </cell>
          <cell r="M418">
            <v>37217</v>
          </cell>
        </row>
        <row r="419">
          <cell r="C419">
            <v>37211</v>
          </cell>
          <cell r="D419">
            <v>16.57</v>
          </cell>
          <cell r="E419">
            <v>16.48</v>
          </cell>
          <cell r="F419">
            <v>16.524999999999999</v>
          </cell>
          <cell r="G419">
            <v>17.458333333333332</v>
          </cell>
          <cell r="H419">
            <v>18.048999999999999</v>
          </cell>
          <cell r="I419">
            <v>37214</v>
          </cell>
          <cell r="J419">
            <v>37215</v>
          </cell>
          <cell r="K419">
            <v>37216</v>
          </cell>
          <cell r="L419">
            <v>37217</v>
          </cell>
          <cell r="M419">
            <v>37218</v>
          </cell>
        </row>
        <row r="420">
          <cell r="C420">
            <v>37214</v>
          </cell>
          <cell r="D420">
            <v>16.91</v>
          </cell>
          <cell r="E420">
            <v>16.829999999999998</v>
          </cell>
          <cell r="F420">
            <v>16.869999999999997</v>
          </cell>
          <cell r="G420">
            <v>18.256666666666668</v>
          </cell>
          <cell r="H420">
            <v>18.247999999999998</v>
          </cell>
          <cell r="I420">
            <v>37215</v>
          </cell>
          <cell r="J420">
            <v>37216</v>
          </cell>
          <cell r="K420">
            <v>37217</v>
          </cell>
          <cell r="L420">
            <v>37218</v>
          </cell>
          <cell r="M420">
            <v>37221</v>
          </cell>
        </row>
        <row r="421">
          <cell r="C421">
            <v>37215</v>
          </cell>
          <cell r="D421">
            <v>17.72</v>
          </cell>
          <cell r="E421">
            <v>17.62</v>
          </cell>
          <cell r="F421">
            <v>17.670000000000002</v>
          </cell>
          <cell r="G421">
            <v>18.568333333333332</v>
          </cell>
          <cell r="H421">
            <v>18.404</v>
          </cell>
          <cell r="I421">
            <v>37216</v>
          </cell>
          <cell r="J421">
            <v>37217</v>
          </cell>
          <cell r="K421">
            <v>37218</v>
          </cell>
          <cell r="L421">
            <v>37221</v>
          </cell>
          <cell r="M421">
            <v>37222</v>
          </cell>
        </row>
        <row r="422">
          <cell r="C422">
            <v>37216</v>
          </cell>
          <cell r="D422">
            <v>17.88</v>
          </cell>
          <cell r="E422">
            <v>17.79</v>
          </cell>
          <cell r="F422">
            <v>17.835000000000001</v>
          </cell>
          <cell r="G422">
            <v>18.578333333333333</v>
          </cell>
          <cell r="H422">
            <v>18.500999999999998</v>
          </cell>
          <cell r="I422">
            <v>37217</v>
          </cell>
          <cell r="J422">
            <v>37218</v>
          </cell>
          <cell r="K422">
            <v>37221</v>
          </cell>
          <cell r="L422">
            <v>37222</v>
          </cell>
          <cell r="M422">
            <v>37223</v>
          </cell>
        </row>
        <row r="423">
          <cell r="C423">
            <v>37217</v>
          </cell>
          <cell r="D423">
            <v>19.309999999999999</v>
          </cell>
          <cell r="E423">
            <v>19.22</v>
          </cell>
          <cell r="F423">
            <v>19.265000000000001</v>
          </cell>
          <cell r="G423">
            <v>18.306666666666668</v>
          </cell>
          <cell r="H423">
            <v>18.265000000000004</v>
          </cell>
          <cell r="I423">
            <v>37218</v>
          </cell>
          <cell r="J423">
            <v>37221</v>
          </cell>
          <cell r="K423">
            <v>37222</v>
          </cell>
          <cell r="L423">
            <v>37223</v>
          </cell>
          <cell r="M423">
            <v>37224</v>
          </cell>
        </row>
        <row r="424">
          <cell r="C424">
            <v>37218</v>
          </cell>
          <cell r="D424">
            <v>18.649999999999999</v>
          </cell>
          <cell r="E424">
            <v>18.559999999999999</v>
          </cell>
          <cell r="F424">
            <v>18.604999999999997</v>
          </cell>
          <cell r="G424">
            <v>18.211666666666666</v>
          </cell>
          <cell r="H424">
            <v>18.323</v>
          </cell>
          <cell r="I424">
            <v>37221</v>
          </cell>
          <cell r="J424">
            <v>37222</v>
          </cell>
          <cell r="K424">
            <v>37223</v>
          </cell>
          <cell r="L424">
            <v>37224</v>
          </cell>
          <cell r="M424">
            <v>37225</v>
          </cell>
        </row>
        <row r="425">
          <cell r="C425">
            <v>37221</v>
          </cell>
          <cell r="D425">
            <v>17.899999999999999</v>
          </cell>
          <cell r="E425">
            <v>17.829999999999998</v>
          </cell>
          <cell r="F425">
            <v>17.864999999999998</v>
          </cell>
          <cell r="G425">
            <v>18.285</v>
          </cell>
          <cell r="H425">
            <v>18.588999999999999</v>
          </cell>
          <cell r="I425">
            <v>37222</v>
          </cell>
          <cell r="J425">
            <v>37223</v>
          </cell>
          <cell r="K425">
            <v>37224</v>
          </cell>
          <cell r="L425">
            <v>37225</v>
          </cell>
          <cell r="M425">
            <v>37228</v>
          </cell>
        </row>
        <row r="426">
          <cell r="C426">
            <v>37222</v>
          </cell>
          <cell r="D426">
            <v>18.489999999999998</v>
          </cell>
          <cell r="E426">
            <v>18.41</v>
          </cell>
          <cell r="F426">
            <v>18.45</v>
          </cell>
          <cell r="G426">
            <v>18.433333333333334</v>
          </cell>
          <cell r="H426">
            <v>18.559000000000001</v>
          </cell>
          <cell r="I426">
            <v>37223</v>
          </cell>
          <cell r="J426">
            <v>37224</v>
          </cell>
          <cell r="K426">
            <v>37225</v>
          </cell>
          <cell r="L426">
            <v>37228</v>
          </cell>
          <cell r="M426">
            <v>37229</v>
          </cell>
        </row>
        <row r="427">
          <cell r="C427">
            <v>37223</v>
          </cell>
          <cell r="D427">
            <v>18.36</v>
          </cell>
          <cell r="E427">
            <v>18.28</v>
          </cell>
          <cell r="F427">
            <v>18.32</v>
          </cell>
          <cell r="G427">
            <v>18.725000000000001</v>
          </cell>
          <cell r="H427">
            <v>18.631</v>
          </cell>
          <cell r="I427">
            <v>37224</v>
          </cell>
          <cell r="J427">
            <v>37225</v>
          </cell>
          <cell r="K427">
            <v>37228</v>
          </cell>
          <cell r="L427">
            <v>37229</v>
          </cell>
          <cell r="M427">
            <v>37230</v>
          </cell>
        </row>
        <row r="428">
          <cell r="C428">
            <v>37224</v>
          </cell>
          <cell r="D428">
            <v>18.13</v>
          </cell>
          <cell r="E428">
            <v>18.04</v>
          </cell>
          <cell r="F428">
            <v>18.085000000000001</v>
          </cell>
          <cell r="G428">
            <v>18.796666666666667</v>
          </cell>
          <cell r="H428">
            <v>18.540999999999997</v>
          </cell>
          <cell r="I428">
            <v>37225</v>
          </cell>
          <cell r="J428">
            <v>37228</v>
          </cell>
          <cell r="K428">
            <v>37229</v>
          </cell>
          <cell r="L428">
            <v>37230</v>
          </cell>
          <cell r="M428">
            <v>37231</v>
          </cell>
        </row>
        <row r="429">
          <cell r="C429">
            <v>37225</v>
          </cell>
          <cell r="D429">
            <v>18.940000000000001</v>
          </cell>
          <cell r="E429">
            <v>18.850000000000001</v>
          </cell>
          <cell r="F429">
            <v>18.895000000000003</v>
          </cell>
          <cell r="G429">
            <v>18.725000000000001</v>
          </cell>
          <cell r="H429">
            <v>18.456</v>
          </cell>
          <cell r="I429">
            <v>37228</v>
          </cell>
          <cell r="J429">
            <v>37229</v>
          </cell>
          <cell r="K429">
            <v>37230</v>
          </cell>
          <cell r="L429">
            <v>37231</v>
          </cell>
          <cell r="M429">
            <v>37232</v>
          </cell>
        </row>
        <row r="430">
          <cell r="C430">
            <v>37228</v>
          </cell>
          <cell r="D430">
            <v>19.23</v>
          </cell>
          <cell r="E430">
            <v>19.16</v>
          </cell>
          <cell r="F430">
            <v>19.195</v>
          </cell>
          <cell r="G430">
            <v>18.205000000000002</v>
          </cell>
          <cell r="H430">
            <v>18.141000000000002</v>
          </cell>
          <cell r="I430">
            <v>37229</v>
          </cell>
          <cell r="J430">
            <v>37230</v>
          </cell>
          <cell r="K430">
            <v>37231</v>
          </cell>
          <cell r="L430">
            <v>37232</v>
          </cell>
          <cell r="M430">
            <v>37235</v>
          </cell>
        </row>
        <row r="431">
          <cell r="C431">
            <v>37229</v>
          </cell>
          <cell r="D431">
            <v>18.34</v>
          </cell>
          <cell r="E431">
            <v>18.260000000000002</v>
          </cell>
          <cell r="F431">
            <v>18.3</v>
          </cell>
          <cell r="G431">
            <v>18.261666666666667</v>
          </cell>
          <cell r="H431">
            <v>17.940999999999999</v>
          </cell>
          <cell r="I431">
            <v>37230</v>
          </cell>
          <cell r="J431">
            <v>37231</v>
          </cell>
          <cell r="K431">
            <v>37232</v>
          </cell>
          <cell r="L431">
            <v>37235</v>
          </cell>
          <cell r="M431">
            <v>37236</v>
          </cell>
        </row>
        <row r="432">
          <cell r="C432">
            <v>37230</v>
          </cell>
          <cell r="D432">
            <v>18.72</v>
          </cell>
          <cell r="E432">
            <v>18.64</v>
          </cell>
          <cell r="F432">
            <v>18.68</v>
          </cell>
          <cell r="G432">
            <v>17.908333333333331</v>
          </cell>
          <cell r="H432">
            <v>17.746999999999996</v>
          </cell>
          <cell r="I432">
            <v>37231</v>
          </cell>
          <cell r="J432">
            <v>37232</v>
          </cell>
          <cell r="K432">
            <v>37235</v>
          </cell>
          <cell r="L432">
            <v>37236</v>
          </cell>
          <cell r="M432">
            <v>37237</v>
          </cell>
        </row>
        <row r="433">
          <cell r="C433">
            <v>37231</v>
          </cell>
          <cell r="D433">
            <v>17.68</v>
          </cell>
          <cell r="E433">
            <v>17.59</v>
          </cell>
          <cell r="F433">
            <v>17.634999999999998</v>
          </cell>
          <cell r="G433">
            <v>17.796666666666667</v>
          </cell>
          <cell r="H433">
            <v>17.71</v>
          </cell>
          <cell r="I433">
            <v>37232</v>
          </cell>
          <cell r="J433">
            <v>37235</v>
          </cell>
          <cell r="K433">
            <v>37236</v>
          </cell>
          <cell r="L433">
            <v>37237</v>
          </cell>
          <cell r="M433">
            <v>37238</v>
          </cell>
        </row>
        <row r="434">
          <cell r="C434">
            <v>37232</v>
          </cell>
          <cell r="D434">
            <v>18.52</v>
          </cell>
          <cell r="E434">
            <v>18.420000000000002</v>
          </cell>
          <cell r="F434">
            <v>18.47</v>
          </cell>
          <cell r="G434">
            <v>17.543333333333333</v>
          </cell>
          <cell r="H434">
            <v>17.72</v>
          </cell>
          <cell r="I434">
            <v>37235</v>
          </cell>
          <cell r="J434">
            <v>37236</v>
          </cell>
          <cell r="K434">
            <v>37237</v>
          </cell>
          <cell r="L434">
            <v>37238</v>
          </cell>
          <cell r="M434">
            <v>37239</v>
          </cell>
        </row>
        <row r="435">
          <cell r="C435">
            <v>37235</v>
          </cell>
          <cell r="D435">
            <v>17.670000000000002</v>
          </cell>
          <cell r="E435">
            <v>17.57</v>
          </cell>
          <cell r="F435">
            <v>17.62</v>
          </cell>
          <cell r="G435">
            <v>17.486666666666668</v>
          </cell>
          <cell r="H435">
            <v>17.883000000000003</v>
          </cell>
          <cell r="I435">
            <v>37236</v>
          </cell>
          <cell r="J435">
            <v>37237</v>
          </cell>
          <cell r="K435">
            <v>37238</v>
          </cell>
          <cell r="L435">
            <v>37239</v>
          </cell>
          <cell r="M435">
            <v>37242</v>
          </cell>
        </row>
        <row r="436">
          <cell r="C436">
            <v>37236</v>
          </cell>
          <cell r="D436">
            <v>17.350000000000001</v>
          </cell>
          <cell r="E436">
            <v>17.25</v>
          </cell>
          <cell r="F436">
            <v>17.3</v>
          </cell>
          <cell r="G436">
            <v>17.893333333333331</v>
          </cell>
          <cell r="H436">
            <v>18.100999999999999</v>
          </cell>
          <cell r="I436">
            <v>37237</v>
          </cell>
          <cell r="J436">
            <v>37238</v>
          </cell>
          <cell r="K436">
            <v>37239</v>
          </cell>
          <cell r="L436">
            <v>37242</v>
          </cell>
          <cell r="M436">
            <v>37243</v>
          </cell>
        </row>
        <row r="437">
          <cell r="C437">
            <v>37237</v>
          </cell>
          <cell r="D437">
            <v>17.760000000000002</v>
          </cell>
          <cell r="E437">
            <v>17.66</v>
          </cell>
          <cell r="F437">
            <v>17.71</v>
          </cell>
          <cell r="G437">
            <v>18.135000000000002</v>
          </cell>
          <cell r="H437">
            <v>18.232999999999997</v>
          </cell>
          <cell r="I437">
            <v>37238</v>
          </cell>
          <cell r="J437">
            <v>37239</v>
          </cell>
          <cell r="K437">
            <v>37242</v>
          </cell>
          <cell r="L437">
            <v>37243</v>
          </cell>
          <cell r="M437">
            <v>37244</v>
          </cell>
        </row>
        <row r="438">
          <cell r="C438">
            <v>37238</v>
          </cell>
          <cell r="D438">
            <v>17.5</v>
          </cell>
          <cell r="E438">
            <v>17.399999999999999</v>
          </cell>
          <cell r="F438">
            <v>17.45</v>
          </cell>
          <cell r="G438">
            <v>18.448333333333334</v>
          </cell>
          <cell r="H438">
            <v>18.359000000000002</v>
          </cell>
          <cell r="I438">
            <v>37239</v>
          </cell>
          <cell r="J438">
            <v>37242</v>
          </cell>
          <cell r="K438">
            <v>37243</v>
          </cell>
          <cell r="L438">
            <v>37244</v>
          </cell>
          <cell r="M438">
            <v>37245</v>
          </cell>
        </row>
        <row r="439">
          <cell r="C439">
            <v>37239</v>
          </cell>
          <cell r="D439">
            <v>18.57</v>
          </cell>
          <cell r="E439">
            <v>18.47</v>
          </cell>
          <cell r="F439">
            <v>18.52</v>
          </cell>
          <cell r="G439">
            <v>18.398333333333333</v>
          </cell>
          <cell r="H439">
            <v>18.351000000000003</v>
          </cell>
          <cell r="I439">
            <v>37242</v>
          </cell>
          <cell r="J439">
            <v>37243</v>
          </cell>
          <cell r="K439">
            <v>37244</v>
          </cell>
          <cell r="L439">
            <v>37245</v>
          </cell>
          <cell r="M439">
            <v>37246</v>
          </cell>
        </row>
        <row r="440">
          <cell r="C440">
            <v>37242</v>
          </cell>
          <cell r="D440">
            <v>18.47</v>
          </cell>
          <cell r="E440">
            <v>18.399999999999999</v>
          </cell>
          <cell r="F440">
            <v>18.434999999999999</v>
          </cell>
          <cell r="G440">
            <v>18.279999999999998</v>
          </cell>
          <cell r="H440">
            <v>18.382999999999999</v>
          </cell>
          <cell r="I440">
            <v>37243</v>
          </cell>
          <cell r="J440">
            <v>37244</v>
          </cell>
          <cell r="K440">
            <v>37245</v>
          </cell>
          <cell r="L440">
            <v>37246</v>
          </cell>
          <cell r="M440">
            <v>37249</v>
          </cell>
        </row>
        <row r="441">
          <cell r="C441">
            <v>37243</v>
          </cell>
          <cell r="D441">
            <v>18.440000000000001</v>
          </cell>
          <cell r="E441">
            <v>18.34</v>
          </cell>
          <cell r="F441">
            <v>18.39</v>
          </cell>
          <cell r="G441">
            <v>18.309999999999999</v>
          </cell>
          <cell r="H441">
            <v>18.72</v>
          </cell>
          <cell r="I441">
            <v>37244</v>
          </cell>
          <cell r="J441">
            <v>37245</v>
          </cell>
          <cell r="K441">
            <v>37246</v>
          </cell>
          <cell r="L441">
            <v>37249</v>
          </cell>
          <cell r="M441">
            <v>37251</v>
          </cell>
        </row>
        <row r="442">
          <cell r="C442">
            <v>37244</v>
          </cell>
          <cell r="D442">
            <v>18.41</v>
          </cell>
          <cell r="E442">
            <v>18.329999999999998</v>
          </cell>
          <cell r="F442">
            <v>18.369999999999997</v>
          </cell>
          <cell r="G442">
            <v>18.385000000000002</v>
          </cell>
          <cell r="H442">
            <v>18.971</v>
          </cell>
          <cell r="I442">
            <v>37245</v>
          </cell>
          <cell r="J442">
            <v>37246</v>
          </cell>
          <cell r="K442">
            <v>37249</v>
          </cell>
          <cell r="L442">
            <v>37251</v>
          </cell>
          <cell r="M442">
            <v>37252</v>
          </cell>
        </row>
        <row r="443">
          <cell r="C443">
            <v>37245</v>
          </cell>
          <cell r="D443">
            <v>18.12</v>
          </cell>
          <cell r="E443">
            <v>18.04</v>
          </cell>
          <cell r="F443">
            <v>18.079999999999998</v>
          </cell>
          <cell r="G443">
            <v>19.05</v>
          </cell>
          <cell r="H443">
            <v>19.267000000000003</v>
          </cell>
          <cell r="I443">
            <v>37246</v>
          </cell>
          <cell r="J443">
            <v>37249</v>
          </cell>
          <cell r="K443">
            <v>37251</v>
          </cell>
          <cell r="L443">
            <v>37252</v>
          </cell>
          <cell r="M443">
            <v>37253</v>
          </cell>
        </row>
        <row r="444">
          <cell r="C444">
            <v>37246</v>
          </cell>
          <cell r="D444">
            <v>18.52</v>
          </cell>
          <cell r="E444">
            <v>18.440000000000001</v>
          </cell>
          <cell r="F444">
            <v>18.48</v>
          </cell>
          <cell r="G444">
            <v>19.431666666666668</v>
          </cell>
          <cell r="H444">
            <v>19.343</v>
          </cell>
          <cell r="I444">
            <v>37249</v>
          </cell>
          <cell r="J444">
            <v>37251</v>
          </cell>
          <cell r="K444">
            <v>37252</v>
          </cell>
          <cell r="L444">
            <v>37253</v>
          </cell>
          <cell r="M444">
            <v>37256</v>
          </cell>
        </row>
        <row r="445">
          <cell r="C445">
            <v>37249</v>
          </cell>
          <cell r="D445">
            <v>18.559999999999999</v>
          </cell>
          <cell r="E445">
            <v>18.63</v>
          </cell>
          <cell r="F445">
            <v>18.594999999999999</v>
          </cell>
          <cell r="G445">
            <v>19.753333333333334</v>
          </cell>
          <cell r="H445">
            <v>19.651000000000003</v>
          </cell>
          <cell r="I445">
            <v>37251</v>
          </cell>
          <cell r="J445">
            <v>37252</v>
          </cell>
          <cell r="K445">
            <v>37253</v>
          </cell>
          <cell r="L445">
            <v>37256</v>
          </cell>
          <cell r="M445">
            <v>37258</v>
          </cell>
        </row>
        <row r="446">
          <cell r="C446">
            <v>37251</v>
          </cell>
          <cell r="D446">
            <v>20.11</v>
          </cell>
          <cell r="E446">
            <v>20.04</v>
          </cell>
          <cell r="F446">
            <v>20.074999999999999</v>
          </cell>
          <cell r="G446">
            <v>19.348333333333333</v>
          </cell>
          <cell r="H446">
            <v>19.574999999999999</v>
          </cell>
          <cell r="I446">
            <v>37252</v>
          </cell>
          <cell r="J446">
            <v>37253</v>
          </cell>
          <cell r="K446">
            <v>37256</v>
          </cell>
          <cell r="L446">
            <v>37258</v>
          </cell>
          <cell r="M446">
            <v>37259</v>
          </cell>
        </row>
        <row r="447">
          <cell r="C447">
            <v>37252</v>
          </cell>
          <cell r="D447">
            <v>19.66</v>
          </cell>
          <cell r="E447">
            <v>19.59</v>
          </cell>
          <cell r="F447">
            <v>19.625</v>
          </cell>
          <cell r="G447">
            <v>19.518333333333334</v>
          </cell>
          <cell r="H447">
            <v>19.874000000000002</v>
          </cell>
          <cell r="I447">
            <v>37253</v>
          </cell>
          <cell r="J447">
            <v>37256</v>
          </cell>
          <cell r="K447">
            <v>37258</v>
          </cell>
          <cell r="L447">
            <v>37259</v>
          </cell>
          <cell r="M447">
            <v>37260</v>
          </cell>
        </row>
        <row r="448">
          <cell r="C448">
            <v>37253</v>
          </cell>
          <cell r="D448">
            <v>19.600000000000001</v>
          </cell>
          <cell r="E448">
            <v>19.52</v>
          </cell>
          <cell r="F448">
            <v>19.560000000000002</v>
          </cell>
          <cell r="G448">
            <v>19.563333333333336</v>
          </cell>
          <cell r="H448">
            <v>20.094000000000001</v>
          </cell>
          <cell r="I448">
            <v>37256</v>
          </cell>
          <cell r="J448">
            <v>37258</v>
          </cell>
          <cell r="K448">
            <v>37259</v>
          </cell>
          <cell r="L448">
            <v>37260</v>
          </cell>
          <cell r="M448">
            <v>37263</v>
          </cell>
        </row>
        <row r="449">
          <cell r="C449">
            <v>37256</v>
          </cell>
          <cell r="D449">
            <v>18.899999999999999</v>
          </cell>
          <cell r="E449">
            <v>18.82</v>
          </cell>
          <cell r="F449">
            <v>18.86</v>
          </cell>
          <cell r="G449">
            <v>20.316666666666666</v>
          </cell>
          <cell r="H449">
            <v>20.433</v>
          </cell>
          <cell r="I449">
            <v>37258</v>
          </cell>
          <cell r="J449">
            <v>37259</v>
          </cell>
          <cell r="K449">
            <v>37260</v>
          </cell>
          <cell r="L449">
            <v>37263</v>
          </cell>
          <cell r="M449">
            <v>37264</v>
          </cell>
        </row>
        <row r="450">
          <cell r="C450">
            <v>37258</v>
          </cell>
          <cell r="D450">
            <v>20.170000000000002</v>
          </cell>
          <cell r="E450">
            <v>20.100000000000001</v>
          </cell>
          <cell r="F450">
            <v>20.135000000000002</v>
          </cell>
          <cell r="G450">
            <v>20.491666666666664</v>
          </cell>
          <cell r="H450">
            <v>20.324999999999999</v>
          </cell>
          <cell r="I450">
            <v>37259</v>
          </cell>
          <cell r="J450">
            <v>37260</v>
          </cell>
          <cell r="K450">
            <v>37263</v>
          </cell>
          <cell r="L450">
            <v>37264</v>
          </cell>
          <cell r="M450">
            <v>37265</v>
          </cell>
        </row>
        <row r="451">
          <cell r="C451">
            <v>37259</v>
          </cell>
          <cell r="D451">
            <v>19.739999999999998</v>
          </cell>
          <cell r="E451">
            <v>19.649999999999999</v>
          </cell>
          <cell r="F451">
            <v>19.695</v>
          </cell>
          <cell r="G451">
            <v>20.778333333333332</v>
          </cell>
          <cell r="H451">
            <v>20.360000000000003</v>
          </cell>
          <cell r="I451">
            <v>37260</v>
          </cell>
          <cell r="J451">
            <v>37263</v>
          </cell>
          <cell r="K451">
            <v>37264</v>
          </cell>
          <cell r="L451">
            <v>37265</v>
          </cell>
          <cell r="M451">
            <v>37266</v>
          </cell>
        </row>
        <row r="452">
          <cell r="C452">
            <v>37260</v>
          </cell>
          <cell r="D452">
            <v>21.17</v>
          </cell>
          <cell r="E452">
            <v>21.07</v>
          </cell>
          <cell r="F452">
            <v>21.12</v>
          </cell>
          <cell r="G452">
            <v>20.27</v>
          </cell>
          <cell r="H452">
            <v>19.920999999999999</v>
          </cell>
          <cell r="I452">
            <v>37263</v>
          </cell>
          <cell r="J452">
            <v>37264</v>
          </cell>
          <cell r="K452">
            <v>37265</v>
          </cell>
          <cell r="L452">
            <v>37266</v>
          </cell>
          <cell r="M452">
            <v>37267</v>
          </cell>
        </row>
        <row r="453">
          <cell r="C453">
            <v>37263</v>
          </cell>
          <cell r="D453">
            <v>20.7</v>
          </cell>
          <cell r="E453">
            <v>20.62</v>
          </cell>
          <cell r="F453">
            <v>20.66</v>
          </cell>
          <cell r="G453">
            <v>20.006666666666664</v>
          </cell>
          <cell r="H453">
            <v>19.395</v>
          </cell>
          <cell r="I453">
            <v>37264</v>
          </cell>
          <cell r="J453">
            <v>37265</v>
          </cell>
          <cell r="K453">
            <v>37266</v>
          </cell>
          <cell r="L453">
            <v>37267</v>
          </cell>
          <cell r="M453">
            <v>37270</v>
          </cell>
        </row>
        <row r="454">
          <cell r="C454">
            <v>37264</v>
          </cell>
          <cell r="D454">
            <v>20.6</v>
          </cell>
          <cell r="E454">
            <v>20.51</v>
          </cell>
          <cell r="F454">
            <v>20.555</v>
          </cell>
          <cell r="G454">
            <v>19.463333333333335</v>
          </cell>
          <cell r="H454">
            <v>18.896000000000001</v>
          </cell>
          <cell r="I454">
            <v>37265</v>
          </cell>
          <cell r="J454">
            <v>37266</v>
          </cell>
          <cell r="K454">
            <v>37267</v>
          </cell>
          <cell r="L454">
            <v>37270</v>
          </cell>
          <cell r="M454">
            <v>37271</v>
          </cell>
        </row>
        <row r="455">
          <cell r="C455">
            <v>37265</v>
          </cell>
          <cell r="D455">
            <v>19.649999999999999</v>
          </cell>
          <cell r="E455">
            <v>19.54</v>
          </cell>
          <cell r="F455">
            <v>19.594999999999999</v>
          </cell>
          <cell r="G455">
            <v>18.941666666666666</v>
          </cell>
          <cell r="H455">
            <v>18.508000000000003</v>
          </cell>
          <cell r="I455">
            <v>37266</v>
          </cell>
          <cell r="J455">
            <v>37267</v>
          </cell>
          <cell r="K455">
            <v>37270</v>
          </cell>
          <cell r="L455">
            <v>37271</v>
          </cell>
          <cell r="M455">
            <v>37272</v>
          </cell>
        </row>
        <row r="456">
          <cell r="C456">
            <v>37266</v>
          </cell>
          <cell r="D456">
            <v>19.91</v>
          </cell>
          <cell r="E456">
            <v>19.829999999999998</v>
          </cell>
          <cell r="F456">
            <v>19.869999999999997</v>
          </cell>
          <cell r="G456">
            <v>18.338333333333335</v>
          </cell>
          <cell r="H456">
            <v>17.873000000000001</v>
          </cell>
          <cell r="I456">
            <v>37267</v>
          </cell>
          <cell r="J456">
            <v>37270</v>
          </cell>
          <cell r="K456">
            <v>37271</v>
          </cell>
          <cell r="L456">
            <v>37272</v>
          </cell>
          <cell r="M456">
            <v>37273</v>
          </cell>
        </row>
        <row r="457">
          <cell r="C457">
            <v>37267</v>
          </cell>
          <cell r="D457">
            <v>18.96</v>
          </cell>
          <cell r="E457">
            <v>18.89</v>
          </cell>
          <cell r="F457">
            <v>18.925000000000001</v>
          </cell>
          <cell r="G457">
            <v>17.915000000000003</v>
          </cell>
          <cell r="H457">
            <v>17.382999999999999</v>
          </cell>
          <cell r="I457">
            <v>37270</v>
          </cell>
          <cell r="J457">
            <v>37271</v>
          </cell>
          <cell r="K457">
            <v>37272</v>
          </cell>
          <cell r="L457">
            <v>37273</v>
          </cell>
          <cell r="M457">
            <v>37274</v>
          </cell>
        </row>
        <row r="458">
          <cell r="C458">
            <v>37270</v>
          </cell>
          <cell r="D458">
            <v>18.07</v>
          </cell>
          <cell r="E458">
            <v>17.989999999999998</v>
          </cell>
          <cell r="F458">
            <v>18.03</v>
          </cell>
          <cell r="G458">
            <v>17.470000000000002</v>
          </cell>
          <cell r="H458">
            <v>17.163</v>
          </cell>
          <cell r="I458">
            <v>37271</v>
          </cell>
          <cell r="J458">
            <v>37272</v>
          </cell>
          <cell r="K458">
            <v>37273</v>
          </cell>
          <cell r="L458">
            <v>37274</v>
          </cell>
          <cell r="M458">
            <v>37277</v>
          </cell>
        </row>
        <row r="459">
          <cell r="C459">
            <v>37271</v>
          </cell>
          <cell r="D459">
            <v>18.09</v>
          </cell>
          <cell r="E459">
            <v>18.03</v>
          </cell>
          <cell r="F459">
            <v>18.060000000000002</v>
          </cell>
          <cell r="G459">
            <v>16.941666666666666</v>
          </cell>
          <cell r="H459">
            <v>16.936</v>
          </cell>
          <cell r="I459">
            <v>37272</v>
          </cell>
          <cell r="J459">
            <v>37273</v>
          </cell>
          <cell r="K459">
            <v>37274</v>
          </cell>
          <cell r="L459">
            <v>37277</v>
          </cell>
          <cell r="M459">
            <v>37278</v>
          </cell>
        </row>
        <row r="460">
          <cell r="C460">
            <v>37272</v>
          </cell>
          <cell r="D460">
            <v>17.690000000000001</v>
          </cell>
          <cell r="E460">
            <v>17.62</v>
          </cell>
          <cell r="F460">
            <v>17.655000000000001</v>
          </cell>
          <cell r="G460">
            <v>16.7</v>
          </cell>
          <cell r="H460">
            <v>16.855</v>
          </cell>
          <cell r="I460">
            <v>37273</v>
          </cell>
          <cell r="J460">
            <v>37274</v>
          </cell>
          <cell r="K460">
            <v>37277</v>
          </cell>
          <cell r="L460">
            <v>37278</v>
          </cell>
          <cell r="M460">
            <v>37279</v>
          </cell>
        </row>
        <row r="461">
          <cell r="C461">
            <v>37273</v>
          </cell>
          <cell r="D461">
            <v>16.739999999999998</v>
          </cell>
          <cell r="E461">
            <v>16.649999999999999</v>
          </cell>
          <cell r="F461">
            <v>16.695</v>
          </cell>
          <cell r="G461">
            <v>16.776666666666667</v>
          </cell>
          <cell r="H461">
            <v>16.987000000000002</v>
          </cell>
          <cell r="I461">
            <v>37274</v>
          </cell>
          <cell r="J461">
            <v>37277</v>
          </cell>
          <cell r="K461">
            <v>37278</v>
          </cell>
          <cell r="L461">
            <v>37279</v>
          </cell>
          <cell r="M461">
            <v>37280</v>
          </cell>
        </row>
        <row r="462">
          <cell r="C462">
            <v>37274</v>
          </cell>
          <cell r="D462">
            <v>16.52</v>
          </cell>
          <cell r="E462">
            <v>16.43</v>
          </cell>
          <cell r="F462">
            <v>16.475000000000001</v>
          </cell>
          <cell r="G462">
            <v>17.035</v>
          </cell>
          <cell r="H462">
            <v>17.206</v>
          </cell>
          <cell r="I462">
            <v>37277</v>
          </cell>
          <cell r="J462">
            <v>37278</v>
          </cell>
          <cell r="K462">
            <v>37279</v>
          </cell>
          <cell r="L462">
            <v>37280</v>
          </cell>
          <cell r="M462">
            <v>37281</v>
          </cell>
        </row>
        <row r="463">
          <cell r="C463">
            <v>37277</v>
          </cell>
          <cell r="D463">
            <v>16.98</v>
          </cell>
          <cell r="E463">
            <v>16.88</v>
          </cell>
          <cell r="F463">
            <v>16.93</v>
          </cell>
          <cell r="G463">
            <v>17.176666666666666</v>
          </cell>
          <cell r="H463">
            <v>17.404999999999998</v>
          </cell>
          <cell r="I463">
            <v>37278</v>
          </cell>
          <cell r="J463">
            <v>37279</v>
          </cell>
          <cell r="K463">
            <v>37280</v>
          </cell>
          <cell r="L463">
            <v>37281</v>
          </cell>
          <cell r="M463">
            <v>37284</v>
          </cell>
        </row>
        <row r="464">
          <cell r="C464">
            <v>37278</v>
          </cell>
          <cell r="D464">
            <v>16.96</v>
          </cell>
          <cell r="E464">
            <v>16.89</v>
          </cell>
          <cell r="F464">
            <v>16.925000000000001</v>
          </cell>
          <cell r="G464">
            <v>17.391666666666669</v>
          </cell>
          <cell r="H464">
            <v>17.532</v>
          </cell>
          <cell r="I464">
            <v>37279</v>
          </cell>
          <cell r="J464">
            <v>37280</v>
          </cell>
          <cell r="K464">
            <v>37281</v>
          </cell>
          <cell r="L464">
            <v>37284</v>
          </cell>
          <cell r="M464">
            <v>37285</v>
          </cell>
        </row>
        <row r="465">
          <cell r="C465">
            <v>37279</v>
          </cell>
          <cell r="D465">
            <v>17.29</v>
          </cell>
          <cell r="E465">
            <v>17.21</v>
          </cell>
          <cell r="F465">
            <v>17.25</v>
          </cell>
          <cell r="G465">
            <v>17.616666666666664</v>
          </cell>
          <cell r="H465">
            <v>17.523</v>
          </cell>
          <cell r="I465">
            <v>37280</v>
          </cell>
          <cell r="J465">
            <v>37281</v>
          </cell>
          <cell r="K465">
            <v>37284</v>
          </cell>
          <cell r="L465">
            <v>37285</v>
          </cell>
          <cell r="M465">
            <v>37286</v>
          </cell>
        </row>
        <row r="466">
          <cell r="C466">
            <v>37280</v>
          </cell>
          <cell r="D466">
            <v>17.39</v>
          </cell>
          <cell r="E466">
            <v>17.32</v>
          </cell>
          <cell r="F466">
            <v>17.355</v>
          </cell>
          <cell r="G466">
            <v>17.684999999999999</v>
          </cell>
          <cell r="H466">
            <v>17.579000000000001</v>
          </cell>
          <cell r="I466">
            <v>37281</v>
          </cell>
          <cell r="J466">
            <v>37284</v>
          </cell>
          <cell r="K466">
            <v>37285</v>
          </cell>
          <cell r="L466">
            <v>37286</v>
          </cell>
          <cell r="M466">
            <v>37287</v>
          </cell>
        </row>
        <row r="467">
          <cell r="C467">
            <v>37281</v>
          </cell>
          <cell r="D467">
            <v>17.61</v>
          </cell>
          <cell r="E467">
            <v>17.53</v>
          </cell>
          <cell r="F467">
            <v>17.57</v>
          </cell>
          <cell r="G467">
            <v>17.563333333333333</v>
          </cell>
          <cell r="H467">
            <v>17.788</v>
          </cell>
          <cell r="I467">
            <v>37284</v>
          </cell>
          <cell r="J467">
            <v>37285</v>
          </cell>
          <cell r="K467">
            <v>37286</v>
          </cell>
          <cell r="L467">
            <v>37287</v>
          </cell>
          <cell r="M467">
            <v>37288</v>
          </cell>
        </row>
        <row r="468">
          <cell r="C468">
            <v>37284</v>
          </cell>
          <cell r="D468">
            <v>17.97</v>
          </cell>
          <cell r="E468">
            <v>17.88</v>
          </cell>
          <cell r="F468">
            <v>17.924999999999997</v>
          </cell>
          <cell r="G468">
            <v>17.466666666666669</v>
          </cell>
          <cell r="H468">
            <v>17.926000000000005</v>
          </cell>
          <cell r="I468">
            <v>37285</v>
          </cell>
          <cell r="J468">
            <v>37286</v>
          </cell>
          <cell r="K468">
            <v>37287</v>
          </cell>
          <cell r="L468">
            <v>37288</v>
          </cell>
          <cell r="M468">
            <v>37291</v>
          </cell>
        </row>
        <row r="469">
          <cell r="C469">
            <v>37285</v>
          </cell>
          <cell r="D469">
            <v>17.600000000000001</v>
          </cell>
          <cell r="E469">
            <v>17.52</v>
          </cell>
          <cell r="F469">
            <v>17.560000000000002</v>
          </cell>
          <cell r="G469">
            <v>17.818333333333335</v>
          </cell>
          <cell r="H469">
            <v>18.091000000000001</v>
          </cell>
          <cell r="I469">
            <v>37286</v>
          </cell>
          <cell r="J469">
            <v>37287</v>
          </cell>
          <cell r="K469">
            <v>37288</v>
          </cell>
          <cell r="L469">
            <v>37291</v>
          </cell>
          <cell r="M469">
            <v>37292</v>
          </cell>
        </row>
        <row r="470">
          <cell r="C470">
            <v>37286</v>
          </cell>
          <cell r="D470">
            <v>17.23</v>
          </cell>
          <cell r="E470">
            <v>17.18</v>
          </cell>
          <cell r="F470">
            <v>17.204999999999998</v>
          </cell>
          <cell r="G470">
            <v>18.288333333333334</v>
          </cell>
          <cell r="H470">
            <v>18.282999999999998</v>
          </cell>
          <cell r="I470">
            <v>37287</v>
          </cell>
          <cell r="J470">
            <v>37288</v>
          </cell>
          <cell r="K470">
            <v>37291</v>
          </cell>
          <cell r="L470">
            <v>37292</v>
          </cell>
          <cell r="M470">
            <v>37293</v>
          </cell>
        </row>
        <row r="471">
          <cell r="C471">
            <v>37287</v>
          </cell>
          <cell r="D471">
            <v>17.670000000000002</v>
          </cell>
          <cell r="E471">
            <v>17.600000000000001</v>
          </cell>
          <cell r="F471">
            <v>17.635000000000002</v>
          </cell>
          <cell r="G471">
            <v>18.538333333333334</v>
          </cell>
          <cell r="H471">
            <v>18.396999999999998</v>
          </cell>
          <cell r="I471">
            <v>37288</v>
          </cell>
          <cell r="J471">
            <v>37291</v>
          </cell>
          <cell r="K471">
            <v>37292</v>
          </cell>
          <cell r="L471">
            <v>37293</v>
          </cell>
          <cell r="M471">
            <v>37294</v>
          </cell>
        </row>
        <row r="472">
          <cell r="C472">
            <v>37288</v>
          </cell>
          <cell r="D472">
            <v>18.66</v>
          </cell>
          <cell r="E472">
            <v>18.57</v>
          </cell>
          <cell r="F472">
            <v>18.615000000000002</v>
          </cell>
          <cell r="G472">
            <v>18.388333333333332</v>
          </cell>
          <cell r="H472">
            <v>18.419</v>
          </cell>
          <cell r="I472">
            <v>37291</v>
          </cell>
          <cell r="J472">
            <v>37292</v>
          </cell>
          <cell r="K472">
            <v>37293</v>
          </cell>
          <cell r="L472">
            <v>37294</v>
          </cell>
          <cell r="M472">
            <v>37295</v>
          </cell>
        </row>
        <row r="473">
          <cell r="C473">
            <v>37291</v>
          </cell>
          <cell r="D473">
            <v>18.66</v>
          </cell>
          <cell r="E473">
            <v>18.57</v>
          </cell>
          <cell r="F473">
            <v>18.615000000000002</v>
          </cell>
          <cell r="G473">
            <v>18.251666666666665</v>
          </cell>
          <cell r="H473">
            <v>18.701999999999998</v>
          </cell>
          <cell r="I473">
            <v>37292</v>
          </cell>
          <cell r="J473">
            <v>37293</v>
          </cell>
          <cell r="K473">
            <v>37294</v>
          </cell>
          <cell r="L473">
            <v>37295</v>
          </cell>
          <cell r="M473">
            <v>37298</v>
          </cell>
        </row>
        <row r="474">
          <cell r="C474">
            <v>37292</v>
          </cell>
          <cell r="D474">
            <v>18.43</v>
          </cell>
          <cell r="E474">
            <v>18.34</v>
          </cell>
          <cell r="F474">
            <v>18.384999999999998</v>
          </cell>
          <cell r="G474">
            <v>18.364999999999998</v>
          </cell>
          <cell r="H474">
            <v>18.893000000000001</v>
          </cell>
          <cell r="I474">
            <v>37293</v>
          </cell>
          <cell r="J474">
            <v>37294</v>
          </cell>
          <cell r="K474">
            <v>37295</v>
          </cell>
          <cell r="L474">
            <v>37298</v>
          </cell>
          <cell r="M474">
            <v>37299</v>
          </cell>
        </row>
        <row r="475">
          <cell r="C475">
            <v>37293</v>
          </cell>
          <cell r="D475">
            <v>18.21</v>
          </cell>
          <cell r="E475">
            <v>18.12</v>
          </cell>
          <cell r="F475">
            <v>18.164999999999999</v>
          </cell>
          <cell r="G475">
            <v>18.986666666666668</v>
          </cell>
          <cell r="H475">
            <v>19.140999999999998</v>
          </cell>
          <cell r="I475">
            <v>37294</v>
          </cell>
          <cell r="J475">
            <v>37295</v>
          </cell>
          <cell r="K475">
            <v>37298</v>
          </cell>
          <cell r="L475">
            <v>37299</v>
          </cell>
          <cell r="M475">
            <v>37300</v>
          </cell>
        </row>
        <row r="476">
          <cell r="C476">
            <v>37294</v>
          </cell>
          <cell r="D476">
            <v>18.239999999999998</v>
          </cell>
          <cell r="E476">
            <v>18.170000000000002</v>
          </cell>
          <cell r="F476">
            <v>18.204999999999998</v>
          </cell>
          <cell r="G476">
            <v>19.364999999999998</v>
          </cell>
          <cell r="H476">
            <v>19.381999999999998</v>
          </cell>
          <cell r="I476">
            <v>37295</v>
          </cell>
          <cell r="J476">
            <v>37298</v>
          </cell>
          <cell r="K476">
            <v>37299</v>
          </cell>
          <cell r="L476">
            <v>37300</v>
          </cell>
          <cell r="M476">
            <v>37301</v>
          </cell>
        </row>
        <row r="477">
          <cell r="C477">
            <v>37295</v>
          </cell>
          <cell r="D477">
            <v>18.77</v>
          </cell>
          <cell r="E477">
            <v>18.68</v>
          </cell>
          <cell r="F477">
            <v>18.725000000000001</v>
          </cell>
          <cell r="G477">
            <v>19.591666666666669</v>
          </cell>
          <cell r="H477">
            <v>19.518999999999998</v>
          </cell>
          <cell r="I477">
            <v>37298</v>
          </cell>
          <cell r="J477">
            <v>37299</v>
          </cell>
          <cell r="K477">
            <v>37300</v>
          </cell>
          <cell r="L477">
            <v>37301</v>
          </cell>
          <cell r="M477">
            <v>37302</v>
          </cell>
        </row>
        <row r="478">
          <cell r="C478">
            <v>37298</v>
          </cell>
          <cell r="D478">
            <v>20.079999999999998</v>
          </cell>
          <cell r="E478">
            <v>19.98</v>
          </cell>
          <cell r="F478">
            <v>20.03</v>
          </cell>
          <cell r="G478">
            <v>19.385000000000002</v>
          </cell>
          <cell r="H478">
            <v>19.242000000000001</v>
          </cell>
          <cell r="I478">
            <v>37299</v>
          </cell>
          <cell r="J478">
            <v>37300</v>
          </cell>
          <cell r="K478">
            <v>37301</v>
          </cell>
          <cell r="L478">
            <v>37302</v>
          </cell>
          <cell r="M478">
            <v>37305</v>
          </cell>
        </row>
        <row r="479">
          <cell r="C479">
            <v>37299</v>
          </cell>
          <cell r="D479">
            <v>19.39</v>
          </cell>
          <cell r="E479">
            <v>19.29</v>
          </cell>
          <cell r="F479">
            <v>19.34</v>
          </cell>
          <cell r="G479">
            <v>19.408333333333331</v>
          </cell>
          <cell r="H479">
            <v>19.074999999999999</v>
          </cell>
          <cell r="I479">
            <v>37300</v>
          </cell>
          <cell r="J479">
            <v>37301</v>
          </cell>
          <cell r="K479">
            <v>37302</v>
          </cell>
          <cell r="L479">
            <v>37305</v>
          </cell>
          <cell r="M479">
            <v>37306</v>
          </cell>
        </row>
        <row r="480">
          <cell r="C480">
            <v>37300</v>
          </cell>
          <cell r="D480">
            <v>19.440000000000001</v>
          </cell>
          <cell r="E480">
            <v>19.37</v>
          </cell>
          <cell r="F480">
            <v>19.405000000000001</v>
          </cell>
          <cell r="G480">
            <v>19.155000000000001</v>
          </cell>
          <cell r="H480">
            <v>18.832999999999998</v>
          </cell>
          <cell r="I480">
            <v>37301</v>
          </cell>
          <cell r="J480">
            <v>37302</v>
          </cell>
          <cell r="K480">
            <v>37305</v>
          </cell>
          <cell r="L480">
            <v>37306</v>
          </cell>
          <cell r="M480">
            <v>37307</v>
          </cell>
        </row>
        <row r="481">
          <cell r="C481">
            <v>37301</v>
          </cell>
          <cell r="D481">
            <v>19.45</v>
          </cell>
          <cell r="E481">
            <v>19.37</v>
          </cell>
          <cell r="F481">
            <v>19.41</v>
          </cell>
          <cell r="G481">
            <v>18.853333333333335</v>
          </cell>
          <cell r="H481">
            <v>18.673000000000002</v>
          </cell>
          <cell r="I481">
            <v>37302</v>
          </cell>
          <cell r="J481">
            <v>37305</v>
          </cell>
          <cell r="K481">
            <v>37306</v>
          </cell>
          <cell r="L481">
            <v>37307</v>
          </cell>
          <cell r="M481">
            <v>37308</v>
          </cell>
        </row>
        <row r="482">
          <cell r="C482">
            <v>37302</v>
          </cell>
          <cell r="D482">
            <v>19.45</v>
          </cell>
          <cell r="E482">
            <v>19.37</v>
          </cell>
          <cell r="F482">
            <v>19.41</v>
          </cell>
          <cell r="G482">
            <v>18.448333333333334</v>
          </cell>
          <cell r="H482">
            <v>18.513000000000002</v>
          </cell>
          <cell r="I482">
            <v>37305</v>
          </cell>
          <cell r="J482">
            <v>37306</v>
          </cell>
          <cell r="K482">
            <v>37307</v>
          </cell>
          <cell r="L482">
            <v>37308</v>
          </cell>
          <cell r="M482">
            <v>37309</v>
          </cell>
        </row>
        <row r="483">
          <cell r="C483">
            <v>37305</v>
          </cell>
          <cell r="D483">
            <v>18.690000000000001</v>
          </cell>
          <cell r="E483">
            <v>18.600000000000001</v>
          </cell>
          <cell r="F483">
            <v>18.645000000000003</v>
          </cell>
          <cell r="G483">
            <v>18.436666666666667</v>
          </cell>
          <cell r="H483">
            <v>18.465</v>
          </cell>
          <cell r="I483">
            <v>37306</v>
          </cell>
          <cell r="J483">
            <v>37307</v>
          </cell>
          <cell r="K483">
            <v>37308</v>
          </cell>
          <cell r="L483">
            <v>37309</v>
          </cell>
          <cell r="M483">
            <v>37312</v>
          </cell>
        </row>
        <row r="484">
          <cell r="C484">
            <v>37306</v>
          </cell>
          <cell r="D484">
            <v>18.55</v>
          </cell>
          <cell r="E484">
            <v>18.46</v>
          </cell>
          <cell r="F484">
            <v>18.505000000000003</v>
          </cell>
          <cell r="G484">
            <v>18.471666666666668</v>
          </cell>
          <cell r="H484">
            <v>18.625</v>
          </cell>
          <cell r="I484">
            <v>37307</v>
          </cell>
          <cell r="J484">
            <v>37308</v>
          </cell>
          <cell r="K484">
            <v>37309</v>
          </cell>
          <cell r="L484">
            <v>37312</v>
          </cell>
          <cell r="M484">
            <v>37313</v>
          </cell>
        </row>
        <row r="485">
          <cell r="C485">
            <v>37307</v>
          </cell>
          <cell r="D485">
            <v>18.239999999999998</v>
          </cell>
          <cell r="E485">
            <v>18.149999999999999</v>
          </cell>
          <cell r="F485">
            <v>18.195</v>
          </cell>
          <cell r="G485">
            <v>18.541666666666668</v>
          </cell>
          <cell r="H485">
            <v>18.813000000000002</v>
          </cell>
          <cell r="I485">
            <v>37308</v>
          </cell>
          <cell r="J485">
            <v>37309</v>
          </cell>
          <cell r="K485">
            <v>37312</v>
          </cell>
          <cell r="L485">
            <v>37313</v>
          </cell>
          <cell r="M485">
            <v>37314</v>
          </cell>
        </row>
        <row r="486">
          <cell r="C486">
            <v>37308</v>
          </cell>
          <cell r="D486">
            <v>18.649999999999999</v>
          </cell>
          <cell r="E486">
            <v>18.57</v>
          </cell>
          <cell r="F486">
            <v>18.61</v>
          </cell>
          <cell r="G486">
            <v>18.773333333333333</v>
          </cell>
          <cell r="H486">
            <v>19.027999999999999</v>
          </cell>
          <cell r="I486">
            <v>37309</v>
          </cell>
          <cell r="J486">
            <v>37312</v>
          </cell>
          <cell r="K486">
            <v>37313</v>
          </cell>
          <cell r="L486">
            <v>37314</v>
          </cell>
          <cell r="M486">
            <v>37315</v>
          </cell>
        </row>
        <row r="487">
          <cell r="C487">
            <v>37309</v>
          </cell>
          <cell r="D487">
            <v>18.649999999999999</v>
          </cell>
          <cell r="E487">
            <v>18.57</v>
          </cell>
          <cell r="F487">
            <v>18.61</v>
          </cell>
          <cell r="G487">
            <v>18.948333333333334</v>
          </cell>
          <cell r="H487">
            <v>19.309999999999999</v>
          </cell>
          <cell r="I487">
            <v>37312</v>
          </cell>
          <cell r="J487">
            <v>37313</v>
          </cell>
          <cell r="K487">
            <v>37314</v>
          </cell>
          <cell r="L487">
            <v>37315</v>
          </cell>
          <cell r="M487">
            <v>37316</v>
          </cell>
        </row>
        <row r="488">
          <cell r="C488">
            <v>37312</v>
          </cell>
          <cell r="D488">
            <v>18.45</v>
          </cell>
          <cell r="E488">
            <v>18.36</v>
          </cell>
          <cell r="F488">
            <v>18.405000000000001</v>
          </cell>
          <cell r="G488">
            <v>19.375</v>
          </cell>
          <cell r="H488">
            <v>19.61</v>
          </cell>
          <cell r="I488">
            <v>37313</v>
          </cell>
          <cell r="J488">
            <v>37314</v>
          </cell>
          <cell r="K488">
            <v>37315</v>
          </cell>
          <cell r="L488">
            <v>37316</v>
          </cell>
          <cell r="M488">
            <v>37319</v>
          </cell>
        </row>
        <row r="489">
          <cell r="C489">
            <v>37313</v>
          </cell>
          <cell r="D489">
            <v>19.34</v>
          </cell>
          <cell r="E489">
            <v>19.27</v>
          </cell>
          <cell r="F489">
            <v>19.305</v>
          </cell>
          <cell r="G489">
            <v>19.613333333333333</v>
          </cell>
          <cell r="H489">
            <v>19.899000000000001</v>
          </cell>
          <cell r="I489">
            <v>37314</v>
          </cell>
          <cell r="J489">
            <v>37315</v>
          </cell>
          <cell r="K489">
            <v>37316</v>
          </cell>
          <cell r="L489">
            <v>37319</v>
          </cell>
          <cell r="M489">
            <v>37320</v>
          </cell>
        </row>
        <row r="490">
          <cell r="C490">
            <v>37314</v>
          </cell>
          <cell r="D490">
            <v>19.170000000000002</v>
          </cell>
          <cell r="E490">
            <v>19.100000000000001</v>
          </cell>
          <cell r="F490">
            <v>19.135000000000002</v>
          </cell>
          <cell r="G490">
            <v>19.87</v>
          </cell>
          <cell r="H490">
            <v>20.181999999999999</v>
          </cell>
          <cell r="I490">
            <v>37315</v>
          </cell>
          <cell r="J490">
            <v>37316</v>
          </cell>
          <cell r="K490">
            <v>37319</v>
          </cell>
          <cell r="L490">
            <v>37320</v>
          </cell>
          <cell r="M490">
            <v>37321</v>
          </cell>
        </row>
        <row r="491">
          <cell r="C491">
            <v>37315</v>
          </cell>
          <cell r="D491">
            <v>19.73</v>
          </cell>
          <cell r="E491">
            <v>19.64</v>
          </cell>
          <cell r="F491">
            <v>19.685000000000002</v>
          </cell>
          <cell r="G491">
            <v>20.224999999999998</v>
          </cell>
          <cell r="H491">
            <v>20.427999999999997</v>
          </cell>
          <cell r="I491">
            <v>37316</v>
          </cell>
          <cell r="J491">
            <v>37319</v>
          </cell>
          <cell r="K491">
            <v>37320</v>
          </cell>
          <cell r="L491">
            <v>37321</v>
          </cell>
          <cell r="M491">
            <v>37322</v>
          </cell>
        </row>
        <row r="492">
          <cell r="C492">
            <v>37316</v>
          </cell>
          <cell r="D492">
            <v>20.059999999999999</v>
          </cell>
          <cell r="E492">
            <v>19.98</v>
          </cell>
          <cell r="F492">
            <v>20.02</v>
          </cell>
          <cell r="G492">
            <v>20.401666666666667</v>
          </cell>
          <cell r="H492">
            <v>20.669</v>
          </cell>
          <cell r="I492">
            <v>37319</v>
          </cell>
          <cell r="J492">
            <v>37320</v>
          </cell>
          <cell r="K492">
            <v>37321</v>
          </cell>
          <cell r="L492">
            <v>37322</v>
          </cell>
          <cell r="M492">
            <v>37323</v>
          </cell>
        </row>
        <row r="493">
          <cell r="C493">
            <v>37319</v>
          </cell>
          <cell r="D493">
            <v>19.940000000000001</v>
          </cell>
          <cell r="E493">
            <v>19.87</v>
          </cell>
          <cell r="F493">
            <v>19.905000000000001</v>
          </cell>
          <cell r="G493">
            <v>20.738333333333333</v>
          </cell>
          <cell r="H493">
            <v>21.036000000000001</v>
          </cell>
          <cell r="I493">
            <v>37320</v>
          </cell>
          <cell r="J493">
            <v>37321</v>
          </cell>
          <cell r="K493">
            <v>37322</v>
          </cell>
          <cell r="L493">
            <v>37323</v>
          </cell>
          <cell r="M493">
            <v>37326</v>
          </cell>
        </row>
        <row r="494">
          <cell r="C494">
            <v>37320</v>
          </cell>
          <cell r="D494">
            <v>20.79</v>
          </cell>
          <cell r="E494">
            <v>20.71</v>
          </cell>
          <cell r="F494">
            <v>20.75</v>
          </cell>
          <cell r="G494">
            <v>20.896666666666665</v>
          </cell>
          <cell r="H494">
            <v>21.221</v>
          </cell>
          <cell r="I494">
            <v>37321</v>
          </cell>
          <cell r="J494">
            <v>37322</v>
          </cell>
          <cell r="K494">
            <v>37323</v>
          </cell>
          <cell r="L494">
            <v>37326</v>
          </cell>
          <cell r="M494">
            <v>37327</v>
          </cell>
        </row>
        <row r="495">
          <cell r="C495">
            <v>37321</v>
          </cell>
          <cell r="D495">
            <v>20.58</v>
          </cell>
          <cell r="E495">
            <v>20.52</v>
          </cell>
          <cell r="F495">
            <v>20.549999999999997</v>
          </cell>
          <cell r="G495">
            <v>21.293333333333333</v>
          </cell>
          <cell r="H495">
            <v>21.443000000000001</v>
          </cell>
          <cell r="I495">
            <v>37322</v>
          </cell>
          <cell r="J495">
            <v>37323</v>
          </cell>
          <cell r="K495">
            <v>37326</v>
          </cell>
          <cell r="L495">
            <v>37327</v>
          </cell>
          <cell r="M495">
            <v>37328</v>
          </cell>
        </row>
        <row r="496">
          <cell r="C496">
            <v>37322</v>
          </cell>
          <cell r="D496">
            <v>20.95</v>
          </cell>
          <cell r="E496">
            <v>20.88</v>
          </cell>
          <cell r="F496">
            <v>20.914999999999999</v>
          </cell>
          <cell r="G496">
            <v>21.546666666666667</v>
          </cell>
          <cell r="H496">
            <v>21.716000000000001</v>
          </cell>
          <cell r="I496">
            <v>37323</v>
          </cell>
          <cell r="J496">
            <v>37326</v>
          </cell>
          <cell r="K496">
            <v>37327</v>
          </cell>
          <cell r="L496">
            <v>37328</v>
          </cell>
          <cell r="M496">
            <v>37329</v>
          </cell>
        </row>
        <row r="497">
          <cell r="C497">
            <v>37323</v>
          </cell>
          <cell r="D497">
            <v>21.26</v>
          </cell>
          <cell r="E497">
            <v>21.19</v>
          </cell>
          <cell r="F497">
            <v>21.225000000000001</v>
          </cell>
          <cell r="G497">
            <v>21.691666666666666</v>
          </cell>
          <cell r="H497">
            <v>21.916000000000004</v>
          </cell>
          <cell r="I497">
            <v>37326</v>
          </cell>
          <cell r="J497">
            <v>37327</v>
          </cell>
          <cell r="K497">
            <v>37328</v>
          </cell>
          <cell r="L497">
            <v>37329</v>
          </cell>
          <cell r="M497">
            <v>37330</v>
          </cell>
        </row>
        <row r="498">
          <cell r="C498">
            <v>37326</v>
          </cell>
          <cell r="D498">
            <v>21.77</v>
          </cell>
          <cell r="E498">
            <v>21.71</v>
          </cell>
          <cell r="F498">
            <v>21.740000000000002</v>
          </cell>
          <cell r="G498">
            <v>21.87166666666667</v>
          </cell>
          <cell r="H498">
            <v>22.114000000000001</v>
          </cell>
          <cell r="I498">
            <v>37327</v>
          </cell>
          <cell r="J498">
            <v>37328</v>
          </cell>
          <cell r="K498">
            <v>37329</v>
          </cell>
          <cell r="L498">
            <v>37330</v>
          </cell>
          <cell r="M498">
            <v>37333</v>
          </cell>
        </row>
        <row r="499">
          <cell r="C499">
            <v>37327</v>
          </cell>
          <cell r="D499">
            <v>21.71</v>
          </cell>
          <cell r="E499">
            <v>21.64</v>
          </cell>
          <cell r="F499">
            <v>21.675000000000001</v>
          </cell>
          <cell r="G499">
            <v>22.054999999999996</v>
          </cell>
          <cell r="H499">
            <v>22.326999999999998</v>
          </cell>
          <cell r="I499">
            <v>37328</v>
          </cell>
          <cell r="J499">
            <v>37329</v>
          </cell>
          <cell r="K499">
            <v>37330</v>
          </cell>
          <cell r="L499">
            <v>37333</v>
          </cell>
          <cell r="M499">
            <v>37334</v>
          </cell>
        </row>
        <row r="500">
          <cell r="C500">
            <v>37328</v>
          </cell>
          <cell r="D500">
            <v>21.69</v>
          </cell>
          <cell r="E500">
            <v>21.63</v>
          </cell>
          <cell r="F500">
            <v>21.66</v>
          </cell>
          <cell r="G500">
            <v>22.411666666666665</v>
          </cell>
          <cell r="H500">
            <v>22.469000000000001</v>
          </cell>
          <cell r="I500">
            <v>37329</v>
          </cell>
          <cell r="J500">
            <v>37330</v>
          </cell>
          <cell r="K500">
            <v>37333</v>
          </cell>
          <cell r="L500">
            <v>37334</v>
          </cell>
          <cell r="M500">
            <v>37335</v>
          </cell>
        </row>
        <row r="501">
          <cell r="C501">
            <v>37329</v>
          </cell>
          <cell r="D501">
            <v>22.32</v>
          </cell>
          <cell r="E501">
            <v>22.24</v>
          </cell>
          <cell r="F501">
            <v>22.28</v>
          </cell>
          <cell r="G501">
            <v>22.564999999999998</v>
          </cell>
          <cell r="H501">
            <v>22.707000000000001</v>
          </cell>
          <cell r="I501">
            <v>37330</v>
          </cell>
          <cell r="J501">
            <v>37333</v>
          </cell>
          <cell r="K501">
            <v>37334</v>
          </cell>
          <cell r="L501">
            <v>37335</v>
          </cell>
          <cell r="M501">
            <v>37336</v>
          </cell>
        </row>
        <row r="502">
          <cell r="C502">
            <v>37330</v>
          </cell>
          <cell r="D502">
            <v>22.26</v>
          </cell>
          <cell r="E502">
            <v>22.19</v>
          </cell>
          <cell r="F502">
            <v>22.225000000000001</v>
          </cell>
          <cell r="G502">
            <v>22.613333333333333</v>
          </cell>
          <cell r="H502">
            <v>22.934000000000001</v>
          </cell>
          <cell r="I502">
            <v>37333</v>
          </cell>
          <cell r="J502">
            <v>37334</v>
          </cell>
          <cell r="K502">
            <v>37335</v>
          </cell>
          <cell r="L502">
            <v>37336</v>
          </cell>
          <cell r="M502">
            <v>37337</v>
          </cell>
        </row>
        <row r="503">
          <cell r="C503">
            <v>37333</v>
          </cell>
          <cell r="D503">
            <v>22.76</v>
          </cell>
          <cell r="E503">
            <v>22.7</v>
          </cell>
          <cell r="F503">
            <v>22.73</v>
          </cell>
          <cell r="G503">
            <v>22.86</v>
          </cell>
          <cell r="H503">
            <v>23.03</v>
          </cell>
          <cell r="I503">
            <v>37334</v>
          </cell>
          <cell r="J503">
            <v>37335</v>
          </cell>
          <cell r="K503">
            <v>37336</v>
          </cell>
          <cell r="L503">
            <v>37337</v>
          </cell>
          <cell r="M503">
            <v>37340</v>
          </cell>
        </row>
        <row r="504">
          <cell r="C504">
            <v>37334</v>
          </cell>
          <cell r="D504">
            <v>22.77</v>
          </cell>
          <cell r="E504">
            <v>22.71</v>
          </cell>
          <cell r="F504">
            <v>22.740000000000002</v>
          </cell>
          <cell r="G504">
            <v>23.066666666666663</v>
          </cell>
          <cell r="H504">
            <v>23.131999999999998</v>
          </cell>
          <cell r="I504">
            <v>37335</v>
          </cell>
          <cell r="J504">
            <v>37336</v>
          </cell>
          <cell r="K504">
            <v>37337</v>
          </cell>
          <cell r="L504">
            <v>37340</v>
          </cell>
          <cell r="M504">
            <v>37341</v>
          </cell>
        </row>
        <row r="505">
          <cell r="C505">
            <v>37335</v>
          </cell>
          <cell r="D505">
            <v>22.4</v>
          </cell>
          <cell r="E505">
            <v>22.34</v>
          </cell>
          <cell r="F505">
            <v>22.369999999999997</v>
          </cell>
          <cell r="G505">
            <v>23.346666666666664</v>
          </cell>
          <cell r="H505">
            <v>23.335000000000001</v>
          </cell>
          <cell r="I505">
            <v>37336</v>
          </cell>
          <cell r="J505">
            <v>37337</v>
          </cell>
          <cell r="K505">
            <v>37340</v>
          </cell>
          <cell r="L505">
            <v>37341</v>
          </cell>
          <cell r="M505">
            <v>37342</v>
          </cell>
        </row>
        <row r="506">
          <cell r="C506">
            <v>37336</v>
          </cell>
          <cell r="D506">
            <v>23.51</v>
          </cell>
          <cell r="E506">
            <v>23.43</v>
          </cell>
          <cell r="F506">
            <v>23.47</v>
          </cell>
          <cell r="G506">
            <v>23.27333333333333</v>
          </cell>
          <cell r="H506">
            <v>23.428000000000001</v>
          </cell>
          <cell r="I506">
            <v>37337</v>
          </cell>
          <cell r="J506">
            <v>37340</v>
          </cell>
          <cell r="K506">
            <v>37341</v>
          </cell>
          <cell r="L506">
            <v>37342</v>
          </cell>
          <cell r="M506">
            <v>37343</v>
          </cell>
        </row>
        <row r="507">
          <cell r="C507">
            <v>37337</v>
          </cell>
          <cell r="D507">
            <v>23.4</v>
          </cell>
          <cell r="E507">
            <v>23.32</v>
          </cell>
          <cell r="F507">
            <v>23.36</v>
          </cell>
          <cell r="G507">
            <v>23.281666666666666</v>
          </cell>
          <cell r="H507">
            <v>23.605</v>
          </cell>
          <cell r="I507">
            <v>37340</v>
          </cell>
          <cell r="J507">
            <v>37341</v>
          </cell>
          <cell r="K507">
            <v>37342</v>
          </cell>
          <cell r="L507">
            <v>37343</v>
          </cell>
          <cell r="M507">
            <v>37347</v>
          </cell>
        </row>
        <row r="508">
          <cell r="C508">
            <v>37340</v>
          </cell>
          <cell r="D508">
            <v>23.25</v>
          </cell>
          <cell r="E508">
            <v>23.17</v>
          </cell>
          <cell r="F508">
            <v>23.21</v>
          </cell>
          <cell r="G508">
            <v>23.523333333333337</v>
          </cell>
          <cell r="H508">
            <v>23.975000000000001</v>
          </cell>
          <cell r="I508">
            <v>37341</v>
          </cell>
          <cell r="J508">
            <v>37342</v>
          </cell>
          <cell r="K508">
            <v>37343</v>
          </cell>
          <cell r="L508">
            <v>37347</v>
          </cell>
          <cell r="M508">
            <v>37348</v>
          </cell>
        </row>
        <row r="509">
          <cell r="C509">
            <v>37341</v>
          </cell>
          <cell r="D509">
            <v>23.29</v>
          </cell>
          <cell r="E509">
            <v>23.21</v>
          </cell>
          <cell r="F509">
            <v>23.25</v>
          </cell>
          <cell r="G509">
            <v>23.855</v>
          </cell>
          <cell r="H509">
            <v>24.298999999999999</v>
          </cell>
          <cell r="I509">
            <v>37342</v>
          </cell>
          <cell r="J509">
            <v>37343</v>
          </cell>
          <cell r="K509">
            <v>37347</v>
          </cell>
          <cell r="L509">
            <v>37348</v>
          </cell>
          <cell r="M509">
            <v>37349</v>
          </cell>
        </row>
        <row r="510">
          <cell r="C510">
            <v>37342</v>
          </cell>
          <cell r="D510">
            <v>23.42</v>
          </cell>
          <cell r="E510">
            <v>23.35</v>
          </cell>
          <cell r="F510">
            <v>23.385000000000002</v>
          </cell>
          <cell r="G510">
            <v>24.413333333333338</v>
          </cell>
          <cell r="H510">
            <v>24.474</v>
          </cell>
          <cell r="I510">
            <v>37343</v>
          </cell>
          <cell r="J510">
            <v>37347</v>
          </cell>
          <cell r="K510">
            <v>37348</v>
          </cell>
          <cell r="L510">
            <v>37349</v>
          </cell>
          <cell r="M510">
            <v>37350</v>
          </cell>
        </row>
        <row r="511">
          <cell r="C511">
            <v>37343</v>
          </cell>
          <cell r="D511">
            <v>23.98</v>
          </cell>
          <cell r="E511">
            <v>23.89</v>
          </cell>
          <cell r="F511">
            <v>23.935000000000002</v>
          </cell>
          <cell r="G511">
            <v>24.724999999999998</v>
          </cell>
          <cell r="H511">
            <v>24.486000000000001</v>
          </cell>
          <cell r="I511">
            <v>37347</v>
          </cell>
          <cell r="J511">
            <v>37348</v>
          </cell>
          <cell r="K511">
            <v>37349</v>
          </cell>
          <cell r="L511">
            <v>37350</v>
          </cell>
          <cell r="M511">
            <v>37351</v>
          </cell>
        </row>
        <row r="512">
          <cell r="C512">
            <v>37347</v>
          </cell>
          <cell r="D512">
            <v>24.29</v>
          </cell>
          <cell r="E512">
            <v>24.2</v>
          </cell>
          <cell r="F512">
            <v>24.244999999999997</v>
          </cell>
          <cell r="G512">
            <v>24.73</v>
          </cell>
          <cell r="H512">
            <v>24.500999999999998</v>
          </cell>
          <cell r="I512">
            <v>37348</v>
          </cell>
          <cell r="J512">
            <v>37349</v>
          </cell>
          <cell r="K512">
            <v>37350</v>
          </cell>
          <cell r="L512">
            <v>37351</v>
          </cell>
          <cell r="M512">
            <v>37354</v>
          </cell>
        </row>
        <row r="513">
          <cell r="C513">
            <v>37348</v>
          </cell>
          <cell r="D513">
            <v>25.1</v>
          </cell>
          <cell r="E513">
            <v>25.02</v>
          </cell>
          <cell r="F513">
            <v>25.060000000000002</v>
          </cell>
          <cell r="G513">
            <v>24.375</v>
          </cell>
          <cell r="H513">
            <v>24.064999999999998</v>
          </cell>
          <cell r="I513">
            <v>37349</v>
          </cell>
          <cell r="J513">
            <v>37350</v>
          </cell>
          <cell r="K513">
            <v>37351</v>
          </cell>
          <cell r="L513">
            <v>37354</v>
          </cell>
          <cell r="M513">
            <v>37355</v>
          </cell>
        </row>
        <row r="514">
          <cell r="C514">
            <v>37349</v>
          </cell>
          <cell r="D514">
            <v>24.91</v>
          </cell>
          <cell r="E514">
            <v>24.83</v>
          </cell>
          <cell r="F514">
            <v>24.869999999999997</v>
          </cell>
          <cell r="G514">
            <v>24.191666666666663</v>
          </cell>
          <cell r="H514">
            <v>23.664999999999999</v>
          </cell>
          <cell r="I514">
            <v>37350</v>
          </cell>
          <cell r="J514">
            <v>37351</v>
          </cell>
          <cell r="K514">
            <v>37354</v>
          </cell>
          <cell r="L514">
            <v>37355</v>
          </cell>
          <cell r="M514">
            <v>37356</v>
          </cell>
        </row>
        <row r="515">
          <cell r="C515">
            <v>37350</v>
          </cell>
          <cell r="D515">
            <v>24.29</v>
          </cell>
          <cell r="E515">
            <v>24.23</v>
          </cell>
          <cell r="F515">
            <v>24.259999999999998</v>
          </cell>
          <cell r="G515">
            <v>23.731666666666666</v>
          </cell>
          <cell r="H515">
            <v>23.216000000000001</v>
          </cell>
          <cell r="I515">
            <v>37351</v>
          </cell>
          <cell r="J515">
            <v>37354</v>
          </cell>
          <cell r="K515">
            <v>37355</v>
          </cell>
          <cell r="L515">
            <v>37356</v>
          </cell>
          <cell r="M515">
            <v>37357</v>
          </cell>
        </row>
        <row r="516">
          <cell r="C516">
            <v>37351</v>
          </cell>
          <cell r="D516">
            <v>24.03</v>
          </cell>
          <cell r="E516">
            <v>23.96</v>
          </cell>
          <cell r="F516">
            <v>23.995000000000001</v>
          </cell>
          <cell r="G516">
            <v>23.356666666666666</v>
          </cell>
          <cell r="H516">
            <v>22.597999999999999</v>
          </cell>
          <cell r="I516">
            <v>37354</v>
          </cell>
          <cell r="J516">
            <v>37355</v>
          </cell>
          <cell r="K516">
            <v>37356</v>
          </cell>
          <cell r="L516">
            <v>37357</v>
          </cell>
          <cell r="M516">
            <v>37358</v>
          </cell>
        </row>
        <row r="517">
          <cell r="C517">
            <v>37354</v>
          </cell>
          <cell r="D517">
            <v>24.36</v>
          </cell>
          <cell r="E517">
            <v>24.28</v>
          </cell>
          <cell r="F517">
            <v>24.32</v>
          </cell>
          <cell r="G517">
            <v>22.588333333333335</v>
          </cell>
          <cell r="H517">
            <v>22.088999999999999</v>
          </cell>
          <cell r="I517">
            <v>37355</v>
          </cell>
          <cell r="J517">
            <v>37356</v>
          </cell>
          <cell r="K517">
            <v>37357</v>
          </cell>
          <cell r="L517">
            <v>37358</v>
          </cell>
          <cell r="M517">
            <v>37361</v>
          </cell>
        </row>
        <row r="518">
          <cell r="C518">
            <v>37355</v>
          </cell>
          <cell r="D518">
            <v>22.92</v>
          </cell>
          <cell r="E518">
            <v>22.84</v>
          </cell>
          <cell r="F518">
            <v>22.880000000000003</v>
          </cell>
          <cell r="G518">
            <v>21.929999999999996</v>
          </cell>
          <cell r="H518">
            <v>22.03</v>
          </cell>
          <cell r="I518">
            <v>37356</v>
          </cell>
          <cell r="J518">
            <v>37357</v>
          </cell>
          <cell r="K518">
            <v>37358</v>
          </cell>
          <cell r="L518">
            <v>37361</v>
          </cell>
          <cell r="M518">
            <v>37362</v>
          </cell>
        </row>
        <row r="519">
          <cell r="C519">
            <v>37356</v>
          </cell>
          <cell r="D519">
            <v>22.91</v>
          </cell>
          <cell r="E519">
            <v>22.83</v>
          </cell>
          <cell r="F519">
            <v>22.869999999999997</v>
          </cell>
          <cell r="G519">
            <v>21.564999999999998</v>
          </cell>
          <cell r="H519">
            <v>22.178999999999998</v>
          </cell>
          <cell r="I519">
            <v>37357</v>
          </cell>
          <cell r="J519">
            <v>37358</v>
          </cell>
          <cell r="K519">
            <v>37361</v>
          </cell>
          <cell r="L519">
            <v>37362</v>
          </cell>
          <cell r="M519">
            <v>37363</v>
          </cell>
        </row>
        <row r="520">
          <cell r="C520">
            <v>37357</v>
          </cell>
          <cell r="D520">
            <v>22.06</v>
          </cell>
          <cell r="E520">
            <v>21.97</v>
          </cell>
          <cell r="F520">
            <v>22.015000000000001</v>
          </cell>
          <cell r="G520">
            <v>21.754999999999999</v>
          </cell>
          <cell r="H520">
            <v>22.597000000000001</v>
          </cell>
          <cell r="I520">
            <v>37358</v>
          </cell>
          <cell r="J520">
            <v>37361</v>
          </cell>
          <cell r="K520">
            <v>37362</v>
          </cell>
          <cell r="L520">
            <v>37363</v>
          </cell>
          <cell r="M520">
            <v>37364</v>
          </cell>
        </row>
        <row r="521">
          <cell r="C521">
            <v>37358</v>
          </cell>
          <cell r="D521">
            <v>20.95</v>
          </cell>
          <cell r="E521">
            <v>20.86</v>
          </cell>
          <cell r="F521">
            <v>20.905000000000001</v>
          </cell>
          <cell r="G521">
            <v>22.658333333333331</v>
          </cell>
          <cell r="H521">
            <v>23.298999999999999</v>
          </cell>
          <cell r="I521">
            <v>37361</v>
          </cell>
          <cell r="J521">
            <v>37362</v>
          </cell>
          <cell r="K521">
            <v>37363</v>
          </cell>
          <cell r="L521">
            <v>37364</v>
          </cell>
          <cell r="M521">
            <v>37365</v>
          </cell>
        </row>
        <row r="522">
          <cell r="C522">
            <v>37361</v>
          </cell>
          <cell r="D522">
            <v>21.73</v>
          </cell>
          <cell r="E522">
            <v>21.82</v>
          </cell>
          <cell r="F522">
            <v>21.774999999999999</v>
          </cell>
          <cell r="G522">
            <v>23.435000000000002</v>
          </cell>
          <cell r="H522">
            <v>23.866</v>
          </cell>
          <cell r="I522">
            <v>37362</v>
          </cell>
          <cell r="J522">
            <v>37363</v>
          </cell>
          <cell r="K522">
            <v>37364</v>
          </cell>
          <cell r="L522">
            <v>37365</v>
          </cell>
          <cell r="M522">
            <v>37368</v>
          </cell>
        </row>
        <row r="523">
          <cell r="C523">
            <v>37362</v>
          </cell>
          <cell r="D523">
            <v>22.55</v>
          </cell>
          <cell r="E523">
            <v>22.62</v>
          </cell>
          <cell r="F523">
            <v>22.585000000000001</v>
          </cell>
          <cell r="G523">
            <v>24.044999999999998</v>
          </cell>
          <cell r="H523">
            <v>24.314</v>
          </cell>
          <cell r="I523">
            <v>37363</v>
          </cell>
          <cell r="J523">
            <v>37364</v>
          </cell>
          <cell r="K523">
            <v>37365</v>
          </cell>
          <cell r="L523">
            <v>37368</v>
          </cell>
          <cell r="M523">
            <v>37369</v>
          </cell>
        </row>
        <row r="524">
          <cell r="C524">
            <v>37363</v>
          </cell>
          <cell r="D524">
            <v>23.58</v>
          </cell>
          <cell r="E524">
            <v>23.65</v>
          </cell>
          <cell r="F524">
            <v>23.614999999999998</v>
          </cell>
          <cell r="G524">
            <v>24.376666666666665</v>
          </cell>
          <cell r="H524">
            <v>24.393000000000001</v>
          </cell>
          <cell r="I524">
            <v>37364</v>
          </cell>
          <cell r="J524">
            <v>37365</v>
          </cell>
          <cell r="K524">
            <v>37368</v>
          </cell>
          <cell r="L524">
            <v>37369</v>
          </cell>
          <cell r="M524">
            <v>37370</v>
          </cell>
        </row>
        <row r="525">
          <cell r="C525">
            <v>37364</v>
          </cell>
          <cell r="D525">
            <v>24.07</v>
          </cell>
          <cell r="E525">
            <v>24.14</v>
          </cell>
          <cell r="F525">
            <v>24.105</v>
          </cell>
          <cell r="G525">
            <v>24.616666666666664</v>
          </cell>
          <cell r="H525">
            <v>24.502999999999997</v>
          </cell>
          <cell r="I525">
            <v>37365</v>
          </cell>
          <cell r="J525">
            <v>37368</v>
          </cell>
          <cell r="K525">
            <v>37369</v>
          </cell>
          <cell r="L525">
            <v>37370</v>
          </cell>
          <cell r="M525">
            <v>37371</v>
          </cell>
        </row>
        <row r="526">
          <cell r="C526">
            <v>37365</v>
          </cell>
          <cell r="D526">
            <v>24.38</v>
          </cell>
          <cell r="E526">
            <v>24.45</v>
          </cell>
          <cell r="F526">
            <v>24.414999999999999</v>
          </cell>
          <cell r="G526">
            <v>24.481666666666666</v>
          </cell>
          <cell r="H526">
            <v>24.633999999999997</v>
          </cell>
          <cell r="I526">
            <v>37368</v>
          </cell>
          <cell r="J526">
            <v>37369</v>
          </cell>
          <cell r="K526">
            <v>37370</v>
          </cell>
          <cell r="L526">
            <v>37371</v>
          </cell>
          <cell r="M526">
            <v>37372</v>
          </cell>
        </row>
        <row r="527">
          <cell r="C527">
            <v>37368</v>
          </cell>
          <cell r="D527">
            <v>24.58</v>
          </cell>
          <cell r="E527">
            <v>24.64</v>
          </cell>
          <cell r="F527">
            <v>24.61</v>
          </cell>
          <cell r="G527">
            <v>24.496666666666666</v>
          </cell>
          <cell r="H527">
            <v>24.824999999999999</v>
          </cell>
          <cell r="I527">
            <v>37369</v>
          </cell>
          <cell r="J527">
            <v>37370</v>
          </cell>
          <cell r="K527">
            <v>37371</v>
          </cell>
          <cell r="L527">
            <v>37372</v>
          </cell>
          <cell r="M527">
            <v>37375</v>
          </cell>
        </row>
        <row r="528">
          <cell r="C528">
            <v>37369</v>
          </cell>
          <cell r="D528">
            <v>24.79</v>
          </cell>
          <cell r="E528">
            <v>24.86</v>
          </cell>
          <cell r="F528">
            <v>24.824999999999999</v>
          </cell>
          <cell r="G528">
            <v>24.578333333333333</v>
          </cell>
          <cell r="H528">
            <v>24.975999999999999</v>
          </cell>
          <cell r="I528">
            <v>37370</v>
          </cell>
          <cell r="J528">
            <v>37371</v>
          </cell>
          <cell r="K528">
            <v>37372</v>
          </cell>
          <cell r="L528">
            <v>37375</v>
          </cell>
          <cell r="M528">
            <v>37376</v>
          </cell>
        </row>
        <row r="529">
          <cell r="C529">
            <v>37370</v>
          </cell>
          <cell r="D529">
            <v>23.98</v>
          </cell>
          <cell r="E529">
            <v>24.04</v>
          </cell>
          <cell r="F529">
            <v>24.009999999999998</v>
          </cell>
          <cell r="G529">
            <v>25.096666666666668</v>
          </cell>
          <cell r="H529">
            <v>25.17</v>
          </cell>
          <cell r="I529">
            <v>37371</v>
          </cell>
          <cell r="J529">
            <v>37372</v>
          </cell>
          <cell r="K529">
            <v>37375</v>
          </cell>
          <cell r="L529">
            <v>37376</v>
          </cell>
          <cell r="M529">
            <v>37377</v>
          </cell>
        </row>
        <row r="530">
          <cell r="C530">
            <v>37371</v>
          </cell>
          <cell r="D530">
            <v>24.62</v>
          </cell>
          <cell r="E530">
            <v>24.69</v>
          </cell>
          <cell r="F530">
            <v>24.655000000000001</v>
          </cell>
          <cell r="G530">
            <v>25.405000000000001</v>
          </cell>
          <cell r="H530">
            <v>25.170999999999999</v>
          </cell>
          <cell r="I530">
            <v>37372</v>
          </cell>
          <cell r="J530">
            <v>37375</v>
          </cell>
          <cell r="K530">
            <v>37376</v>
          </cell>
          <cell r="L530">
            <v>37377</v>
          </cell>
          <cell r="M530">
            <v>37378</v>
          </cell>
        </row>
        <row r="531">
          <cell r="C531">
            <v>37372</v>
          </cell>
          <cell r="D531">
            <v>25.04</v>
          </cell>
          <cell r="E531">
            <v>25.1</v>
          </cell>
          <cell r="F531">
            <v>25.07</v>
          </cell>
          <cell r="G531">
            <v>25.375</v>
          </cell>
          <cell r="H531">
            <v>25.110999999999997</v>
          </cell>
          <cell r="I531">
            <v>37375</v>
          </cell>
          <cell r="J531">
            <v>37376</v>
          </cell>
          <cell r="K531">
            <v>37377</v>
          </cell>
          <cell r="L531">
            <v>37378</v>
          </cell>
          <cell r="M531">
            <v>37379</v>
          </cell>
        </row>
        <row r="532">
          <cell r="C532">
            <v>37375</v>
          </cell>
          <cell r="D532">
            <v>25.53</v>
          </cell>
          <cell r="E532">
            <v>25.6</v>
          </cell>
          <cell r="F532">
            <v>25.565000000000001</v>
          </cell>
          <cell r="G532">
            <v>25.073333333333334</v>
          </cell>
          <cell r="H532">
            <v>24.854999999999997</v>
          </cell>
          <cell r="I532">
            <v>37376</v>
          </cell>
          <cell r="J532">
            <v>37377</v>
          </cell>
          <cell r="K532">
            <v>37378</v>
          </cell>
          <cell r="L532">
            <v>37379</v>
          </cell>
          <cell r="M532">
            <v>37382</v>
          </cell>
        </row>
        <row r="533">
          <cell r="C533">
            <v>37376</v>
          </cell>
          <cell r="D533">
            <v>25.55</v>
          </cell>
          <cell r="E533">
            <v>25.61</v>
          </cell>
          <cell r="F533">
            <v>25.58</v>
          </cell>
          <cell r="G533">
            <v>24.803333333333331</v>
          </cell>
          <cell r="H533">
            <v>24.619</v>
          </cell>
          <cell r="I533">
            <v>37377</v>
          </cell>
          <cell r="J533">
            <v>37378</v>
          </cell>
          <cell r="K533">
            <v>37379</v>
          </cell>
          <cell r="L533">
            <v>37382</v>
          </cell>
          <cell r="M533">
            <v>37383</v>
          </cell>
        </row>
        <row r="534">
          <cell r="C534">
            <v>37377</v>
          </cell>
          <cell r="D534">
            <v>24.95</v>
          </cell>
          <cell r="E534">
            <v>25.01</v>
          </cell>
          <cell r="F534">
            <v>24.98</v>
          </cell>
          <cell r="G534">
            <v>24.571666666666669</v>
          </cell>
          <cell r="H534">
            <v>24.591000000000001</v>
          </cell>
          <cell r="I534">
            <v>37378</v>
          </cell>
          <cell r="J534">
            <v>37379</v>
          </cell>
          <cell r="K534">
            <v>37382</v>
          </cell>
          <cell r="L534">
            <v>37383</v>
          </cell>
          <cell r="M534">
            <v>37384</v>
          </cell>
        </row>
        <row r="535">
          <cell r="C535">
            <v>37378</v>
          </cell>
          <cell r="D535">
            <v>24.62</v>
          </cell>
          <cell r="E535">
            <v>24.7</v>
          </cell>
          <cell r="F535">
            <v>24.66</v>
          </cell>
          <cell r="G535">
            <v>24.484999999999996</v>
          </cell>
          <cell r="H535">
            <v>24.586999999999996</v>
          </cell>
          <cell r="I535">
            <v>37379</v>
          </cell>
          <cell r="J535">
            <v>37382</v>
          </cell>
          <cell r="K535">
            <v>37383</v>
          </cell>
          <cell r="L535">
            <v>37384</v>
          </cell>
          <cell r="M535">
            <v>37385</v>
          </cell>
        </row>
        <row r="536">
          <cell r="C536">
            <v>37379</v>
          </cell>
          <cell r="D536">
            <v>24.73</v>
          </cell>
          <cell r="E536">
            <v>24.81</v>
          </cell>
          <cell r="F536">
            <v>24.77</v>
          </cell>
          <cell r="G536">
            <v>24.508333333333329</v>
          </cell>
          <cell r="H536">
            <v>24.635999999999999</v>
          </cell>
          <cell r="I536">
            <v>37382</v>
          </cell>
          <cell r="J536">
            <v>37383</v>
          </cell>
          <cell r="K536">
            <v>37384</v>
          </cell>
          <cell r="L536">
            <v>37385</v>
          </cell>
          <cell r="M536">
            <v>37386</v>
          </cell>
        </row>
        <row r="537">
          <cell r="C537">
            <v>37382</v>
          </cell>
          <cell r="D537">
            <v>24.24</v>
          </cell>
          <cell r="E537">
            <v>24.33</v>
          </cell>
          <cell r="F537">
            <v>24.284999999999997</v>
          </cell>
          <cell r="G537">
            <v>24.626666666666665</v>
          </cell>
          <cell r="H537">
            <v>24.827999999999996</v>
          </cell>
          <cell r="I537">
            <v>37383</v>
          </cell>
          <cell r="J537">
            <v>37384</v>
          </cell>
          <cell r="K537">
            <v>37385</v>
          </cell>
          <cell r="L537">
            <v>37386</v>
          </cell>
          <cell r="M537">
            <v>37389</v>
          </cell>
        </row>
        <row r="538">
          <cell r="C538">
            <v>37383</v>
          </cell>
          <cell r="D538">
            <v>24.37</v>
          </cell>
          <cell r="E538">
            <v>24.43</v>
          </cell>
          <cell r="F538">
            <v>24.4</v>
          </cell>
          <cell r="G538">
            <v>24.831666666666667</v>
          </cell>
          <cell r="H538">
            <v>25.062000000000001</v>
          </cell>
          <cell r="I538">
            <v>37384</v>
          </cell>
          <cell r="J538">
            <v>37385</v>
          </cell>
          <cell r="K538">
            <v>37386</v>
          </cell>
          <cell r="L538">
            <v>37389</v>
          </cell>
          <cell r="M538">
            <v>37390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ОборБалФормОтч"/>
      <sheetName val="ТитулЛистОтч"/>
      <sheetName val="s"/>
      <sheetName val="справка"/>
      <sheetName val="База"/>
      <sheetName val="t0_name"/>
      <sheetName val="СписокТЭП"/>
      <sheetName val="поставка сравн13"/>
      <sheetName val="Форма2"/>
      <sheetName val="ввод-вывод ОС авг2004- 2005"/>
      <sheetName val="Hidden"/>
      <sheetName val="СПгнг"/>
      <sheetName val="предприятия"/>
      <sheetName val="OBL_CRED_30-06-97.XLS"/>
      <sheetName val="SMSTemp"/>
      <sheetName val="МО 0012"/>
      <sheetName val="д.7.001"/>
      <sheetName val="класс"/>
      <sheetName val="#ССЫЛКА"/>
      <sheetName val="FES"/>
      <sheetName val="из сем"/>
      <sheetName val="Пр3"/>
      <sheetName val="ОТиТБ"/>
      <sheetName val="факт 2005 г."/>
      <sheetName val="Лист2"/>
      <sheetName val="Лв 1715 (сб)"/>
      <sheetName val="ИзменяемыеДанные"/>
      <sheetName val="ДДСАБ"/>
      <sheetName val="ДДСККБ"/>
      <sheetName val="P&amp;L"/>
      <sheetName val="Provisions"/>
      <sheetName val="СЦЕНАРН УСЛ"/>
      <sheetName val="Статьи"/>
      <sheetName val="Water trucking 2005"/>
      <sheetName val="Ввод"/>
      <sheetName val="2в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а"/>
      <sheetName val="классы"/>
      <sheetName val="1-й кв"/>
      <sheetName val="2-й кв"/>
      <sheetName val="3-й кв"/>
      <sheetName val="4-й кв"/>
      <sheetName val="1 полуг"/>
      <sheetName val="2 полуг"/>
      <sheetName val="год 2001"/>
      <sheetName val="12"/>
      <sheetName val="11"/>
      <sheetName val="10"/>
      <sheetName val="09"/>
      <sheetName val="08"/>
      <sheetName val="07"/>
      <sheetName val="06"/>
      <sheetName val="05"/>
      <sheetName val="04"/>
      <sheetName val="03"/>
      <sheetName val="02"/>
      <sheetName val="01"/>
      <sheetName val="ЦО-12-01"/>
      <sheetName val="класс"/>
      <sheetName val="Форма2"/>
      <sheetName val="A4.100"/>
      <sheetName val="СПгнг"/>
      <sheetName val="LME_prices"/>
      <sheetName val="коэфф"/>
      <sheetName val="Баланс"/>
      <sheetName val="ИзменяемыеДанные"/>
      <sheetName val="ДДСАБ"/>
      <sheetName val="ДДСККБ"/>
      <sheetName val="кап_затраты"/>
      <sheetName val="Test of FA Installation"/>
      <sheetName val="Additions"/>
      <sheetName val="1-й_кв"/>
      <sheetName val="2-й_кв"/>
      <sheetName val="3-й_кв"/>
      <sheetName val="4-й_кв"/>
      <sheetName val="1_полуг"/>
      <sheetName val="2_полуг"/>
      <sheetName val="год_2001"/>
      <sheetName val="A4_100"/>
      <sheetName val="XLR_NoRangeSheet"/>
      <sheetName val="FS-97"/>
      <sheetName val="предприятия"/>
      <sheetName val="рев на 09.06."/>
      <sheetName val="факт 2005 г."/>
      <sheetName val="ОТиТБ"/>
      <sheetName val="зоны"/>
      <sheetName val="UNITPRICES"/>
      <sheetName val="Добыча нефти4"/>
      <sheetName val="поставка сравн13"/>
      <sheetName val="Форма1"/>
      <sheetName val="МО 0012"/>
    </sheetNames>
    <sheetDataSet>
      <sheetData sheetId="0" refreshError="1">
        <row r="1">
          <cell r="A1" t="str">
            <v>Группа</v>
          </cell>
          <cell r="B1" t="str">
            <v>Наименование</v>
          </cell>
          <cell r="C1" t="str">
            <v>Класс</v>
          </cell>
        </row>
        <row r="2">
          <cell r="A2">
            <v>758</v>
          </cell>
          <cell r="B2" t="str">
            <v>Химикаты прочие</v>
          </cell>
          <cell r="C2">
            <v>3</v>
          </cell>
        </row>
        <row r="3">
          <cell r="A3">
            <v>757</v>
          </cell>
          <cell r="B3" t="str">
            <v>Химикаты прочие</v>
          </cell>
          <cell r="C3">
            <v>3</v>
          </cell>
        </row>
        <row r="4">
          <cell r="A4">
            <v>756</v>
          </cell>
          <cell r="B4" t="str">
            <v>Синтетические моющие средства</v>
          </cell>
          <cell r="C4">
            <v>3</v>
          </cell>
        </row>
        <row r="5">
          <cell r="A5">
            <v>755</v>
          </cell>
          <cell r="B5" t="str">
            <v>Химикаты фотографические</v>
          </cell>
          <cell r="C5">
            <v>3</v>
          </cell>
        </row>
        <row r="6">
          <cell r="A6">
            <v>754</v>
          </cell>
          <cell r="B6" t="str">
            <v>Растворители, флотореагенты</v>
          </cell>
          <cell r="C6">
            <v>3</v>
          </cell>
        </row>
        <row r="7">
          <cell r="A7">
            <v>753</v>
          </cell>
          <cell r="B7" t="str">
            <v>Поверхностно-активные препараты</v>
          </cell>
          <cell r="C7">
            <v>3</v>
          </cell>
        </row>
        <row r="8">
          <cell r="A8">
            <v>752</v>
          </cell>
          <cell r="B8" t="str">
            <v>Пластификаторы и пенообразователи</v>
          </cell>
          <cell r="C8">
            <v>3</v>
          </cell>
        </row>
        <row r="9">
          <cell r="A9">
            <v>751</v>
          </cell>
          <cell r="B9" t="str">
            <v>Пестициды</v>
          </cell>
          <cell r="C9">
            <v>3</v>
          </cell>
        </row>
        <row r="10">
          <cell r="A10">
            <v>742</v>
          </cell>
          <cell r="B10" t="str">
            <v>Прочие органические соединения</v>
          </cell>
          <cell r="C10">
            <v>3</v>
          </cell>
        </row>
        <row r="11">
          <cell r="A11">
            <v>732</v>
          </cell>
          <cell r="B11" t="str">
            <v>Нитросоединения</v>
          </cell>
          <cell r="C11">
            <v>3</v>
          </cell>
        </row>
        <row r="12">
          <cell r="A12">
            <v>731</v>
          </cell>
          <cell r="B12" t="str">
            <v>Амины,амиды и их производные (азотные соед)</v>
          </cell>
          <cell r="C12">
            <v>3</v>
          </cell>
        </row>
        <row r="13">
          <cell r="A13">
            <v>726</v>
          </cell>
          <cell r="B13" t="str">
            <v>Оксиды,пероксиды</v>
          </cell>
          <cell r="C13">
            <v>3</v>
          </cell>
        </row>
        <row r="14">
          <cell r="A14">
            <v>725</v>
          </cell>
          <cell r="B14" t="str">
            <v xml:space="preserve">Эфиры и ацетали </v>
          </cell>
          <cell r="C14">
            <v>3</v>
          </cell>
        </row>
        <row r="15">
          <cell r="A15">
            <v>724</v>
          </cell>
          <cell r="B15" t="str">
            <v>Кислоты органические и их соли</v>
          </cell>
          <cell r="C15">
            <v>3</v>
          </cell>
        </row>
        <row r="16">
          <cell r="A16">
            <v>723</v>
          </cell>
          <cell r="B16" t="str">
            <v>Альдегиды, кетоны и ангидриды</v>
          </cell>
          <cell r="C16">
            <v>3</v>
          </cell>
        </row>
        <row r="17">
          <cell r="A17">
            <v>722</v>
          </cell>
          <cell r="B17" t="str">
            <v>Фенолы,фенолоспирты и их производные</v>
          </cell>
          <cell r="C17">
            <v>3</v>
          </cell>
        </row>
        <row r="18">
          <cell r="A18">
            <v>721</v>
          </cell>
          <cell r="B18" t="str">
            <v>Спирты и их производные (органические)</v>
          </cell>
          <cell r="C18">
            <v>3</v>
          </cell>
        </row>
        <row r="19">
          <cell r="A19">
            <v>713</v>
          </cell>
          <cell r="B19" t="str">
            <v>Производные углеводородов прочие</v>
          </cell>
          <cell r="C19">
            <v>3</v>
          </cell>
        </row>
        <row r="20">
          <cell r="A20">
            <v>712</v>
          </cell>
          <cell r="B20" t="str">
            <v>Галогенопроизводственные углеводороды</v>
          </cell>
          <cell r="C20">
            <v>3</v>
          </cell>
        </row>
        <row r="21">
          <cell r="A21">
            <v>711</v>
          </cell>
          <cell r="B21" t="str">
            <v>Углеводороды</v>
          </cell>
          <cell r="C21">
            <v>3</v>
          </cell>
        </row>
        <row r="22">
          <cell r="A22">
            <v>693</v>
          </cell>
          <cell r="B22" t="str">
            <v>Грузы для которых не установлен отдельный тариф</v>
          </cell>
          <cell r="C22">
            <v>2</v>
          </cell>
        </row>
        <row r="23">
          <cell r="A23">
            <v>692</v>
          </cell>
          <cell r="B23" t="str">
            <v>Утиль сырье</v>
          </cell>
          <cell r="C23">
            <v>3</v>
          </cell>
        </row>
        <row r="24">
          <cell r="A24">
            <v>691</v>
          </cell>
          <cell r="B24" t="str">
            <v>Домашние вещи</v>
          </cell>
          <cell r="C24">
            <v>2</v>
          </cell>
        </row>
        <row r="25">
          <cell r="A25">
            <v>685</v>
          </cell>
          <cell r="B25" t="str">
            <v>Изделия из камыша, лозы, лыка</v>
          </cell>
          <cell r="C25">
            <v>3</v>
          </cell>
        </row>
        <row r="26">
          <cell r="A26">
            <v>684</v>
          </cell>
          <cell r="B26" t="str">
            <v>Принадлежности школьно-писменные и канц</v>
          </cell>
          <cell r="C26">
            <v>2</v>
          </cell>
        </row>
        <row r="27">
          <cell r="A27">
            <v>683</v>
          </cell>
          <cell r="B27" t="str">
            <v>Игры, игрушки</v>
          </cell>
          <cell r="C27">
            <v>3</v>
          </cell>
        </row>
        <row r="28">
          <cell r="A28">
            <v>682</v>
          </cell>
          <cell r="B28" t="str">
            <v>Инвентарь спортивный</v>
          </cell>
          <cell r="C28">
            <v>3</v>
          </cell>
        </row>
        <row r="29">
          <cell r="A29">
            <v>681</v>
          </cell>
          <cell r="B29" t="str">
            <v>Инструменты музыкальные</v>
          </cell>
          <cell r="C29">
            <v>3</v>
          </cell>
        </row>
        <row r="30">
          <cell r="A30">
            <v>671</v>
          </cell>
          <cell r="B30" t="str">
            <v>Книги, брошюры, газеты,журналы и т.д.</v>
          </cell>
          <cell r="C30">
            <v>3</v>
          </cell>
        </row>
        <row r="31">
          <cell r="A31">
            <v>662</v>
          </cell>
          <cell r="B31" t="str">
            <v>Тара стеклянная</v>
          </cell>
          <cell r="C31">
            <v>2</v>
          </cell>
        </row>
        <row r="32">
          <cell r="A32">
            <v>661</v>
          </cell>
          <cell r="B32" t="str">
            <v>Посуда и другие изделия стеклянные</v>
          </cell>
          <cell r="C32">
            <v>3</v>
          </cell>
        </row>
        <row r="33">
          <cell r="A33">
            <v>654</v>
          </cell>
          <cell r="B33" t="str">
            <v>Обувь</v>
          </cell>
          <cell r="C33">
            <v>3</v>
          </cell>
        </row>
        <row r="34">
          <cell r="A34">
            <v>653</v>
          </cell>
          <cell r="B34" t="str">
            <v>Изделия из кожи, волоса, щетины</v>
          </cell>
          <cell r="C34">
            <v>3</v>
          </cell>
        </row>
        <row r="35">
          <cell r="A35">
            <v>652</v>
          </cell>
          <cell r="B35" t="str">
            <v>кожа искуственная</v>
          </cell>
          <cell r="C35">
            <v>3</v>
          </cell>
        </row>
        <row r="36">
          <cell r="A36">
            <v>651</v>
          </cell>
          <cell r="B36" t="str">
            <v>Меха, кожи и шкуры выделанные</v>
          </cell>
          <cell r="C36">
            <v>3</v>
          </cell>
        </row>
        <row r="37">
          <cell r="A37">
            <v>641</v>
          </cell>
          <cell r="B37" t="str">
            <v>Галантирея и изделия ювелирные</v>
          </cell>
          <cell r="C37">
            <v>3</v>
          </cell>
        </row>
        <row r="38">
          <cell r="A38">
            <v>635</v>
          </cell>
          <cell r="B38" t="str">
            <v>Ковры и изделия ковровые</v>
          </cell>
          <cell r="C38">
            <v>3</v>
          </cell>
        </row>
        <row r="39">
          <cell r="A39">
            <v>634</v>
          </cell>
          <cell r="B39" t="str">
            <v>Изделия швейные</v>
          </cell>
          <cell r="C39">
            <v>3</v>
          </cell>
        </row>
        <row r="40">
          <cell r="A40">
            <v>633</v>
          </cell>
          <cell r="B40" t="str">
            <v>Изделия трикотажные</v>
          </cell>
          <cell r="C40">
            <v>3</v>
          </cell>
        </row>
        <row r="41">
          <cell r="A41">
            <v>632</v>
          </cell>
          <cell r="B41" t="str">
            <v>Прочие изделия швейной и текстильн. Пром.</v>
          </cell>
          <cell r="C41">
            <v>3</v>
          </cell>
        </row>
        <row r="42">
          <cell r="A42">
            <v>631</v>
          </cell>
          <cell r="B42" t="str">
            <v>Ткани</v>
          </cell>
          <cell r="C42">
            <v>3</v>
          </cell>
        </row>
        <row r="43">
          <cell r="A43">
            <v>626</v>
          </cell>
          <cell r="B43" t="str">
            <v>Войлок и изделия войлочные</v>
          </cell>
          <cell r="C43">
            <v>3</v>
          </cell>
        </row>
        <row r="44">
          <cell r="A44">
            <v>625</v>
          </cell>
          <cell r="B44" t="str">
            <v>Вата льняная, шерстяная</v>
          </cell>
          <cell r="C44">
            <v>3</v>
          </cell>
        </row>
        <row r="45">
          <cell r="A45">
            <v>624</v>
          </cell>
          <cell r="B45" t="str">
            <v>Вата хлопчато-бумажная</v>
          </cell>
          <cell r="C45">
            <v>3</v>
          </cell>
        </row>
        <row r="46">
          <cell r="A46">
            <v>623</v>
          </cell>
          <cell r="B46" t="str">
            <v>Изделия крученые, кроме ниток</v>
          </cell>
          <cell r="C46">
            <v>3</v>
          </cell>
        </row>
        <row r="47">
          <cell r="A47">
            <v>622</v>
          </cell>
          <cell r="B47" t="str">
            <v>Пряжа инити всякие и шелк-сырец</v>
          </cell>
          <cell r="C47">
            <v>3</v>
          </cell>
        </row>
        <row r="48">
          <cell r="A48">
            <v>621</v>
          </cell>
          <cell r="B48" t="str">
            <v>Волокна всякие</v>
          </cell>
          <cell r="C48">
            <v>3</v>
          </cell>
        </row>
        <row r="49">
          <cell r="A49">
            <v>611</v>
          </cell>
          <cell r="B49" t="str">
            <v>Волокно хлопковое</v>
          </cell>
          <cell r="C49">
            <v>3</v>
          </cell>
        </row>
        <row r="50">
          <cell r="A50">
            <v>602</v>
          </cell>
          <cell r="B50" t="str">
            <v>Вода и лед обыкновенные</v>
          </cell>
          <cell r="C50">
            <v>3</v>
          </cell>
        </row>
        <row r="51">
          <cell r="A51">
            <v>595</v>
          </cell>
          <cell r="B51" t="str">
            <v>Напитки безалкогольные и мин.вода</v>
          </cell>
          <cell r="C51">
            <v>3</v>
          </cell>
        </row>
        <row r="52">
          <cell r="A52">
            <v>594</v>
          </cell>
          <cell r="B52" t="str">
            <v>Спирт</v>
          </cell>
          <cell r="C52">
            <v>3</v>
          </cell>
        </row>
        <row r="53">
          <cell r="A53">
            <v>593</v>
          </cell>
          <cell r="B53" t="str">
            <v>Водка</v>
          </cell>
          <cell r="C53">
            <v>3</v>
          </cell>
        </row>
        <row r="54">
          <cell r="A54">
            <v>592</v>
          </cell>
          <cell r="B54" t="str">
            <v>Пиво</v>
          </cell>
          <cell r="C54">
            <v>3</v>
          </cell>
        </row>
        <row r="55">
          <cell r="A55">
            <v>591</v>
          </cell>
          <cell r="B55" t="str">
            <v>Вино всякое</v>
          </cell>
          <cell r="C55">
            <v>3</v>
          </cell>
        </row>
        <row r="56">
          <cell r="A56">
            <v>584</v>
          </cell>
          <cell r="B56" t="str">
            <v>Соки</v>
          </cell>
          <cell r="C56">
            <v>2</v>
          </cell>
        </row>
        <row r="57">
          <cell r="A57">
            <v>583</v>
          </cell>
          <cell r="B57" t="str">
            <v>Овощи, картофель и грибы сушенные</v>
          </cell>
          <cell r="C57">
            <v>2</v>
          </cell>
        </row>
        <row r="58">
          <cell r="A58">
            <v>582</v>
          </cell>
          <cell r="B58" t="str">
            <v>Фрукты и ягоды сушенные</v>
          </cell>
          <cell r="C58">
            <v>2</v>
          </cell>
        </row>
        <row r="59">
          <cell r="A59">
            <v>581</v>
          </cell>
          <cell r="B59" t="str">
            <v>Консервы всякие фруктово-ягодные и грибы</v>
          </cell>
          <cell r="C59">
            <v>2</v>
          </cell>
        </row>
        <row r="60">
          <cell r="A60">
            <v>574</v>
          </cell>
          <cell r="B60" t="str">
            <v>Гракс (остатки жиротопления)</v>
          </cell>
          <cell r="C60">
            <v>2</v>
          </cell>
        </row>
        <row r="61">
          <cell r="A61">
            <v>572</v>
          </cell>
          <cell r="B61" t="str">
            <v>Морепродукты свежые и охлажденные</v>
          </cell>
          <cell r="C61">
            <v>2</v>
          </cell>
        </row>
        <row r="62">
          <cell r="A62">
            <v>564</v>
          </cell>
          <cell r="B62" t="str">
            <v>Жиры и сало животных и птиц</v>
          </cell>
          <cell r="C62">
            <v>2</v>
          </cell>
        </row>
        <row r="63">
          <cell r="A63">
            <v>563</v>
          </cell>
          <cell r="B63" t="str">
            <v>Жиры и сало животных и птиц</v>
          </cell>
          <cell r="C63">
            <v>2</v>
          </cell>
        </row>
        <row r="64">
          <cell r="A64">
            <v>562</v>
          </cell>
          <cell r="B64" t="str">
            <v>Изделия колбасные и копченности</v>
          </cell>
          <cell r="C64">
            <v>2</v>
          </cell>
        </row>
        <row r="65">
          <cell r="A65">
            <v>561</v>
          </cell>
          <cell r="B65" t="str">
            <v>Мясо и субпродукты</v>
          </cell>
          <cell r="C65">
            <v>2</v>
          </cell>
        </row>
        <row r="66">
          <cell r="A66">
            <v>556</v>
          </cell>
          <cell r="B66" t="str">
            <v>Масло растительное</v>
          </cell>
          <cell r="C66">
            <v>2</v>
          </cell>
        </row>
        <row r="67">
          <cell r="A67">
            <v>555</v>
          </cell>
          <cell r="B67" t="str">
            <v>Яйца</v>
          </cell>
          <cell r="C67">
            <v>2</v>
          </cell>
        </row>
        <row r="68">
          <cell r="A68">
            <v>554</v>
          </cell>
          <cell r="B68" t="str">
            <v>Продукция маргариновая и саломас</v>
          </cell>
          <cell r="C68">
            <v>2</v>
          </cell>
        </row>
        <row r="69">
          <cell r="A69">
            <v>553</v>
          </cell>
          <cell r="B69" t="str">
            <v>Масло животное, сыр</v>
          </cell>
          <cell r="C69">
            <v>2</v>
          </cell>
        </row>
        <row r="70">
          <cell r="A70">
            <v>552</v>
          </cell>
          <cell r="B70" t="str">
            <v>Молочные продукты</v>
          </cell>
          <cell r="C70">
            <v>2</v>
          </cell>
        </row>
        <row r="71">
          <cell r="A71">
            <v>551</v>
          </cell>
          <cell r="B71" t="str">
            <v>Молоко</v>
          </cell>
          <cell r="C71">
            <v>2</v>
          </cell>
        </row>
        <row r="72">
          <cell r="A72">
            <v>542</v>
          </cell>
          <cell r="B72" t="str">
            <v>Жмыхи, шроты, мука кормовая</v>
          </cell>
          <cell r="C72">
            <v>2</v>
          </cell>
        </row>
        <row r="73">
          <cell r="A73">
            <v>541</v>
          </cell>
          <cell r="B73" t="str">
            <v>Комбикорма</v>
          </cell>
          <cell r="C73">
            <v>2</v>
          </cell>
        </row>
        <row r="74">
          <cell r="A74">
            <v>531</v>
          </cell>
          <cell r="B74" t="str">
            <v>Соль поваренная</v>
          </cell>
          <cell r="C74">
            <v>2</v>
          </cell>
        </row>
        <row r="75">
          <cell r="A75">
            <v>521</v>
          </cell>
          <cell r="B75" t="str">
            <v>Сахар</v>
          </cell>
          <cell r="C75">
            <v>2</v>
          </cell>
        </row>
        <row r="76">
          <cell r="A76">
            <v>517</v>
          </cell>
          <cell r="B76" t="str">
            <v>Изделия табачно-махорочные</v>
          </cell>
          <cell r="C76">
            <v>3</v>
          </cell>
        </row>
        <row r="77">
          <cell r="A77">
            <v>516</v>
          </cell>
          <cell r="B77" t="str">
            <v>Концентраты пищевые,пряности</v>
          </cell>
          <cell r="C77">
            <v>2</v>
          </cell>
        </row>
        <row r="78">
          <cell r="A78">
            <v>515</v>
          </cell>
          <cell r="B78" t="str">
            <v>Продукция крахмоло-паточной промышл.</v>
          </cell>
          <cell r="C78">
            <v>3</v>
          </cell>
        </row>
        <row r="79">
          <cell r="A79">
            <v>514</v>
          </cell>
          <cell r="B79" t="str">
            <v>Изделия кондитерские сахаристые, мед</v>
          </cell>
          <cell r="C79">
            <v>2</v>
          </cell>
        </row>
        <row r="80">
          <cell r="A80">
            <v>513</v>
          </cell>
          <cell r="B80" t="str">
            <v>Изделия кондитерские мучные</v>
          </cell>
          <cell r="C80">
            <v>2</v>
          </cell>
        </row>
        <row r="81">
          <cell r="A81">
            <v>512</v>
          </cell>
          <cell r="B81" t="str">
            <v>Изделия макаронные</v>
          </cell>
          <cell r="C81">
            <v>2</v>
          </cell>
        </row>
        <row r="82">
          <cell r="A82">
            <v>511</v>
          </cell>
          <cell r="B82" t="str">
            <v>Хлеб и изделия хлебобулочные</v>
          </cell>
          <cell r="C82">
            <v>2</v>
          </cell>
        </row>
        <row r="83">
          <cell r="A83">
            <v>505</v>
          </cell>
          <cell r="B83" t="str">
            <v>Отруби и отходы мукомольного произв.</v>
          </cell>
          <cell r="C83">
            <v>2</v>
          </cell>
        </row>
        <row r="84">
          <cell r="A84">
            <v>504</v>
          </cell>
          <cell r="B84" t="str">
            <v>Прочие продукты перемола</v>
          </cell>
          <cell r="C84">
            <v>2</v>
          </cell>
        </row>
        <row r="85">
          <cell r="A85">
            <v>503</v>
          </cell>
          <cell r="B85" t="str">
            <v>Крупа</v>
          </cell>
          <cell r="C85">
            <v>2</v>
          </cell>
        </row>
        <row r="86">
          <cell r="A86">
            <v>502</v>
          </cell>
          <cell r="B86" t="str">
            <v>Мука ржаная</v>
          </cell>
          <cell r="C86">
            <v>2</v>
          </cell>
        </row>
        <row r="87">
          <cell r="A87">
            <v>501</v>
          </cell>
          <cell r="B87" t="str">
            <v>Мука пшеничная</v>
          </cell>
          <cell r="C87">
            <v>2</v>
          </cell>
        </row>
        <row r="88">
          <cell r="A88">
            <v>489</v>
          </cell>
          <cell r="B88" t="str">
            <v>Газы, кроме энергетических не поименнов.</v>
          </cell>
          <cell r="C88">
            <v>3</v>
          </cell>
        </row>
        <row r="89">
          <cell r="A89">
            <v>488</v>
          </cell>
          <cell r="B89" t="str">
            <v>Газы, кроме энергетических</v>
          </cell>
          <cell r="C89">
            <v>3</v>
          </cell>
        </row>
        <row r="90">
          <cell r="A90">
            <v>487</v>
          </cell>
          <cell r="B90" t="str">
            <v>Металлы щелочные, щелочноземельные</v>
          </cell>
          <cell r="C90">
            <v>3</v>
          </cell>
        </row>
        <row r="91">
          <cell r="A91">
            <v>486</v>
          </cell>
          <cell r="B91" t="str">
            <v>Сорбенты и катализаторы, коагулянты</v>
          </cell>
          <cell r="C91">
            <v>3</v>
          </cell>
        </row>
        <row r="92">
          <cell r="A92">
            <v>485</v>
          </cell>
          <cell r="B92" t="str">
            <v>Соли безкислородных кислот</v>
          </cell>
          <cell r="C92">
            <v>3</v>
          </cell>
        </row>
        <row r="93">
          <cell r="A93">
            <v>484</v>
          </cell>
          <cell r="B93" t="str">
            <v>Соли кислородных кислот</v>
          </cell>
          <cell r="C93">
            <v>3</v>
          </cell>
        </row>
        <row r="94">
          <cell r="A94">
            <v>483</v>
          </cell>
          <cell r="B94" t="str">
            <v>Соли кислородных кислот</v>
          </cell>
          <cell r="C94">
            <v>3</v>
          </cell>
        </row>
        <row r="95">
          <cell r="A95">
            <v>482</v>
          </cell>
          <cell r="B95" t="str">
            <v>Основания и содопродукты</v>
          </cell>
          <cell r="C95">
            <v>2</v>
          </cell>
        </row>
        <row r="96">
          <cell r="A96">
            <v>481</v>
          </cell>
          <cell r="B96" t="str">
            <v>Кислоты,оксиды,пероксиды и ангедриды</v>
          </cell>
          <cell r="C96">
            <v>3</v>
          </cell>
        </row>
        <row r="97">
          <cell r="A97">
            <v>475</v>
          </cell>
          <cell r="B97" t="str">
            <v>Прочая продукция коксохимич.промышл.</v>
          </cell>
          <cell r="C97">
            <v>3</v>
          </cell>
        </row>
        <row r="98">
          <cell r="A98">
            <v>474</v>
          </cell>
          <cell r="B98" t="str">
            <v>Уголь древестный</v>
          </cell>
          <cell r="C98">
            <v>3</v>
          </cell>
        </row>
        <row r="99">
          <cell r="A99">
            <v>473</v>
          </cell>
          <cell r="B99" t="str">
            <v>Электроды графитированные и угольные</v>
          </cell>
          <cell r="C99">
            <v>3</v>
          </cell>
        </row>
        <row r="100">
          <cell r="A100">
            <v>472</v>
          </cell>
          <cell r="B100" t="str">
            <v>Масла, кроме нефтеных</v>
          </cell>
          <cell r="C100">
            <v>3</v>
          </cell>
        </row>
        <row r="101">
          <cell r="A101">
            <v>471</v>
          </cell>
          <cell r="B101" t="str">
            <v>Смолы, кроме синтетических и природных</v>
          </cell>
          <cell r="C101">
            <v>3</v>
          </cell>
        </row>
        <row r="102">
          <cell r="A102">
            <v>467</v>
          </cell>
          <cell r="B102" t="str">
            <v>Продукты промежуточные для красителей</v>
          </cell>
          <cell r="C102">
            <v>3</v>
          </cell>
        </row>
        <row r="103">
          <cell r="A103">
            <v>466</v>
          </cell>
          <cell r="B103" t="str">
            <v>Материалы лакокрасочные</v>
          </cell>
          <cell r="C103">
            <v>3</v>
          </cell>
        </row>
        <row r="104">
          <cell r="A104">
            <v>465</v>
          </cell>
          <cell r="B104" t="str">
            <v>Смола природные</v>
          </cell>
          <cell r="C104">
            <v>3</v>
          </cell>
        </row>
        <row r="105">
          <cell r="A105">
            <v>464</v>
          </cell>
          <cell r="B105" t="str">
            <v>Клей</v>
          </cell>
          <cell r="C105">
            <v>3</v>
          </cell>
        </row>
        <row r="106">
          <cell r="A106">
            <v>463</v>
          </cell>
          <cell r="B106" t="str">
            <v>Волокна искуственные</v>
          </cell>
          <cell r="C106">
            <v>3</v>
          </cell>
        </row>
        <row r="107">
          <cell r="A107">
            <v>462</v>
          </cell>
          <cell r="B107" t="str">
            <v>Изделия из смолы синтетич. и пластич.</v>
          </cell>
          <cell r="C107">
            <v>3</v>
          </cell>
        </row>
        <row r="108">
          <cell r="A108">
            <v>461</v>
          </cell>
          <cell r="B108" t="str">
            <v>Смолы синтетические и пластические</v>
          </cell>
          <cell r="C108">
            <v>3</v>
          </cell>
        </row>
        <row r="109">
          <cell r="A109">
            <v>454</v>
          </cell>
          <cell r="B109" t="str">
            <v>Углерод технический (сажа)</v>
          </cell>
          <cell r="C109">
            <v>3</v>
          </cell>
        </row>
        <row r="110">
          <cell r="A110">
            <v>453</v>
          </cell>
          <cell r="B110" t="str">
            <v>Изделия резино-техн.восстановленные</v>
          </cell>
          <cell r="C110">
            <v>3</v>
          </cell>
        </row>
        <row r="111">
          <cell r="A111">
            <v>452</v>
          </cell>
          <cell r="B111" t="str">
            <v>Изделия резино-техн. и эбонитовые</v>
          </cell>
          <cell r="C111">
            <v>3</v>
          </cell>
        </row>
        <row r="112">
          <cell r="A112">
            <v>451</v>
          </cell>
          <cell r="B112" t="str">
            <v>Каучуки, резина, сажа</v>
          </cell>
          <cell r="C112">
            <v>2</v>
          </cell>
        </row>
        <row r="113">
          <cell r="A113">
            <v>443</v>
          </cell>
          <cell r="B113" t="str">
            <v>Мыло</v>
          </cell>
          <cell r="C113">
            <v>2</v>
          </cell>
        </row>
        <row r="114">
          <cell r="A114">
            <v>442</v>
          </cell>
          <cell r="B114" t="str">
            <v>Продукция парфюмерная</v>
          </cell>
          <cell r="C114">
            <v>3</v>
          </cell>
        </row>
        <row r="115">
          <cell r="A115">
            <v>441</v>
          </cell>
          <cell r="B115" t="str">
            <v>Медикаменты,фармпроизводства</v>
          </cell>
          <cell r="C115">
            <v>3</v>
          </cell>
        </row>
        <row r="116">
          <cell r="A116">
            <v>436</v>
          </cell>
          <cell r="B116" t="str">
            <v>Удобрения минеральные прочие</v>
          </cell>
          <cell r="C116">
            <v>2</v>
          </cell>
        </row>
        <row r="117">
          <cell r="A117">
            <v>435</v>
          </cell>
          <cell r="B117" t="str">
            <v>Удобрения фосфорные</v>
          </cell>
          <cell r="C117">
            <v>2</v>
          </cell>
        </row>
        <row r="118">
          <cell r="A118">
            <v>434</v>
          </cell>
          <cell r="B118" t="str">
            <v>Удобрения калийные</v>
          </cell>
          <cell r="C118">
            <v>2</v>
          </cell>
        </row>
        <row r="119">
          <cell r="A119">
            <v>433</v>
          </cell>
          <cell r="B119" t="str">
            <v>Удобрения азотные</v>
          </cell>
          <cell r="C119">
            <v>2</v>
          </cell>
        </row>
        <row r="120">
          <cell r="A120">
            <v>432</v>
          </cell>
          <cell r="B120" t="str">
            <v>Аммиак водный</v>
          </cell>
          <cell r="C120">
            <v>2</v>
          </cell>
        </row>
        <row r="121">
          <cell r="A121">
            <v>431</v>
          </cell>
          <cell r="B121" t="str">
            <v>Сырье для произв. Удобрений</v>
          </cell>
          <cell r="C121">
            <v>1</v>
          </cell>
        </row>
        <row r="122">
          <cell r="A122">
            <v>423</v>
          </cell>
          <cell r="B122" t="str">
            <v>Краны на ж.д. ходу</v>
          </cell>
          <cell r="C122">
            <v>2</v>
          </cell>
        </row>
        <row r="123">
          <cell r="A123">
            <v>422</v>
          </cell>
          <cell r="B123" t="str">
            <v>Локомотивы</v>
          </cell>
          <cell r="C123">
            <v>2</v>
          </cell>
        </row>
        <row r="124">
          <cell r="A124">
            <v>421</v>
          </cell>
          <cell r="B124" t="str">
            <v>Вагоны всякие</v>
          </cell>
          <cell r="C124">
            <v>2</v>
          </cell>
        </row>
        <row r="125">
          <cell r="A125">
            <v>418</v>
          </cell>
          <cell r="B125" t="str">
            <v>Посуда алюминивая</v>
          </cell>
          <cell r="C125">
            <v>3</v>
          </cell>
        </row>
        <row r="126">
          <cell r="A126">
            <v>417</v>
          </cell>
          <cell r="B126" t="str">
            <v>Изделия кабельные</v>
          </cell>
          <cell r="C126">
            <v>3</v>
          </cell>
        </row>
        <row r="127">
          <cell r="A127">
            <v>416</v>
          </cell>
          <cell r="B127" t="str">
            <v>Изделия из цветных металлов произ\назн.</v>
          </cell>
          <cell r="C127">
            <v>3</v>
          </cell>
        </row>
        <row r="128">
          <cell r="A128">
            <v>415</v>
          </cell>
          <cell r="B128" t="str">
            <v>Прочие изделия металлический</v>
          </cell>
          <cell r="C128">
            <v>3</v>
          </cell>
        </row>
        <row r="129">
          <cell r="A129">
            <v>414</v>
          </cell>
          <cell r="B129" t="str">
            <v>Части ж.д. подв. Состава и пути</v>
          </cell>
          <cell r="C129">
            <v>3</v>
          </cell>
        </row>
        <row r="130">
          <cell r="A130">
            <v>413</v>
          </cell>
          <cell r="B130" t="str">
            <v>Мебель металлическая</v>
          </cell>
          <cell r="C130">
            <v>3</v>
          </cell>
        </row>
        <row r="131">
          <cell r="A131">
            <v>412</v>
          </cell>
          <cell r="B131" t="str">
            <v>Емкости и тара металлические</v>
          </cell>
          <cell r="C131">
            <v>3</v>
          </cell>
        </row>
        <row r="132">
          <cell r="A132">
            <v>411</v>
          </cell>
          <cell r="B132" t="str">
            <v>Изделия из черных металлов произ\назн.</v>
          </cell>
          <cell r="C132">
            <v>3</v>
          </cell>
        </row>
        <row r="133">
          <cell r="A133">
            <v>405</v>
          </cell>
          <cell r="B133" t="str">
            <v>Весы всякие, кроме аналитических</v>
          </cell>
          <cell r="C133">
            <v>3</v>
          </cell>
        </row>
        <row r="134">
          <cell r="A134">
            <v>404</v>
          </cell>
          <cell r="B134" t="str">
            <v>Машины и приборы электробытовые</v>
          </cell>
          <cell r="C134">
            <v>3</v>
          </cell>
        </row>
        <row r="135">
          <cell r="A135">
            <v>403</v>
          </cell>
          <cell r="B135" t="str">
            <v>Лампы накаливания и фанари</v>
          </cell>
          <cell r="C135">
            <v>3</v>
          </cell>
        </row>
        <row r="136">
          <cell r="A136">
            <v>402</v>
          </cell>
          <cell r="B136" t="str">
            <v>Продукция радиопромышленности</v>
          </cell>
          <cell r="C136">
            <v>3</v>
          </cell>
        </row>
        <row r="137">
          <cell r="A137">
            <v>401</v>
          </cell>
          <cell r="B137" t="str">
            <v>Аппараты и приборы, кроме электробыт.</v>
          </cell>
          <cell r="C137">
            <v>3</v>
          </cell>
        </row>
        <row r="138">
          <cell r="A138">
            <v>391</v>
          </cell>
          <cell r="B138" t="str">
            <v>Средства транспортирования и части</v>
          </cell>
          <cell r="C138">
            <v>3</v>
          </cell>
        </row>
        <row r="139">
          <cell r="A139">
            <v>381</v>
          </cell>
          <cell r="B139" t="str">
            <v>Автомобили и их части</v>
          </cell>
          <cell r="C139">
            <v>3</v>
          </cell>
        </row>
        <row r="140">
          <cell r="A140">
            <v>371</v>
          </cell>
          <cell r="B140" t="str">
            <v>Конструкции металлические</v>
          </cell>
          <cell r="C140">
            <v>3</v>
          </cell>
        </row>
        <row r="141">
          <cell r="A141">
            <v>362</v>
          </cell>
          <cell r="B141" t="str">
            <v>Тракторы и их части</v>
          </cell>
          <cell r="C141">
            <v>2</v>
          </cell>
        </row>
        <row r="142">
          <cell r="A142">
            <v>361</v>
          </cell>
          <cell r="B142" t="str">
            <v>Машины и их части, сельхоз.</v>
          </cell>
          <cell r="C142">
            <v>2</v>
          </cell>
        </row>
        <row r="143">
          <cell r="A143">
            <v>351</v>
          </cell>
          <cell r="B143" t="str">
            <v>Машины и их части, кроме сельхоз.</v>
          </cell>
          <cell r="C143">
            <v>3</v>
          </cell>
        </row>
        <row r="144">
          <cell r="A144">
            <v>341</v>
          </cell>
          <cell r="B144" t="str">
            <v>Шлаки металлургические для переплавки</v>
          </cell>
          <cell r="C144">
            <v>1</v>
          </cell>
        </row>
        <row r="145">
          <cell r="A145">
            <v>341</v>
          </cell>
          <cell r="B145" t="str">
            <v>Шлаки металлургические для переплавки</v>
          </cell>
          <cell r="C145">
            <v>2</v>
          </cell>
        </row>
        <row r="146">
          <cell r="A146">
            <v>333</v>
          </cell>
          <cell r="B146" t="str">
            <v>Лом и отходы цветных металлов</v>
          </cell>
          <cell r="C146">
            <v>3</v>
          </cell>
        </row>
        <row r="147">
          <cell r="A147">
            <v>332</v>
          </cell>
          <cell r="B147" t="str">
            <v>Прокат цветных металлов</v>
          </cell>
          <cell r="C147">
            <v>3</v>
          </cell>
        </row>
        <row r="148">
          <cell r="A148">
            <v>331</v>
          </cell>
          <cell r="B148" t="str">
            <v>Металлы цветные и их сплавы</v>
          </cell>
          <cell r="C148">
            <v>3</v>
          </cell>
        </row>
        <row r="149">
          <cell r="A149">
            <v>324</v>
          </cell>
          <cell r="B149" t="str">
            <v>Прочие виды проката черных металлов</v>
          </cell>
          <cell r="C149">
            <v>3</v>
          </cell>
        </row>
        <row r="150">
          <cell r="A150">
            <v>323</v>
          </cell>
          <cell r="B150" t="str">
            <v>Труды из черных металлов</v>
          </cell>
          <cell r="C150">
            <v>3</v>
          </cell>
        </row>
        <row r="151">
          <cell r="A151">
            <v>322</v>
          </cell>
          <cell r="B151" t="str">
            <v>Балки и швеллеры</v>
          </cell>
          <cell r="C151">
            <v>3</v>
          </cell>
        </row>
        <row r="152">
          <cell r="A152">
            <v>321</v>
          </cell>
          <cell r="B152" t="str">
            <v>Рельсы</v>
          </cell>
          <cell r="C152">
            <v>3</v>
          </cell>
        </row>
        <row r="153">
          <cell r="A153">
            <v>316</v>
          </cell>
          <cell r="B153" t="str">
            <v>Лом черных металлов</v>
          </cell>
          <cell r="C153">
            <v>3</v>
          </cell>
        </row>
        <row r="154">
          <cell r="A154">
            <v>315</v>
          </cell>
          <cell r="B154" t="str">
            <v>Прочие черные металлы</v>
          </cell>
          <cell r="C154">
            <v>3</v>
          </cell>
        </row>
        <row r="155">
          <cell r="A155">
            <v>314</v>
          </cell>
          <cell r="B155" t="str">
            <v>Заготовки стальные</v>
          </cell>
          <cell r="C155">
            <v>3</v>
          </cell>
        </row>
        <row r="156">
          <cell r="A156">
            <v>313</v>
          </cell>
          <cell r="B156" t="str">
            <v>Ферросплавы</v>
          </cell>
          <cell r="C156">
            <v>3</v>
          </cell>
        </row>
        <row r="157">
          <cell r="A157">
            <v>312</v>
          </cell>
          <cell r="B157" t="str">
            <v>Сталь в слитках</v>
          </cell>
          <cell r="C157">
            <v>3</v>
          </cell>
        </row>
        <row r="158">
          <cell r="A158">
            <v>311</v>
          </cell>
          <cell r="B158" t="str">
            <v>Чугун</v>
          </cell>
          <cell r="C158">
            <v>2</v>
          </cell>
        </row>
        <row r="159">
          <cell r="A159">
            <v>304</v>
          </cell>
          <cell r="B159" t="str">
            <v>Асбест и слюда</v>
          </cell>
          <cell r="C159">
            <v>1</v>
          </cell>
        </row>
        <row r="160">
          <cell r="A160">
            <v>303</v>
          </cell>
          <cell r="B160" t="str">
            <v>Материалы огнеупорные</v>
          </cell>
          <cell r="C160">
            <v>2</v>
          </cell>
        </row>
        <row r="161">
          <cell r="A161">
            <v>302</v>
          </cell>
          <cell r="B161" t="str">
            <v>Кирпич огнеупорный</v>
          </cell>
          <cell r="C161">
            <v>2</v>
          </cell>
        </row>
        <row r="162">
          <cell r="A162">
            <v>301</v>
          </cell>
          <cell r="B162" t="str">
            <v>Сырье огнеупорное</v>
          </cell>
          <cell r="C162">
            <v>1</v>
          </cell>
        </row>
        <row r="163">
          <cell r="A163">
            <v>292</v>
          </cell>
          <cell r="B163" t="str">
            <v>Гипс,известь,мел для флюсования</v>
          </cell>
          <cell r="C163">
            <v>1</v>
          </cell>
        </row>
        <row r="164">
          <cell r="A164">
            <v>291</v>
          </cell>
          <cell r="B164" t="str">
            <v>Флюсы, (известняк и доломиты)</v>
          </cell>
          <cell r="C164">
            <v>1</v>
          </cell>
        </row>
        <row r="165">
          <cell r="A165">
            <v>281</v>
          </cell>
          <cell r="B165" t="str">
            <v>Цемент</v>
          </cell>
          <cell r="C165">
            <v>1</v>
          </cell>
        </row>
        <row r="166">
          <cell r="A166">
            <v>271</v>
          </cell>
          <cell r="B166" t="str">
            <v>Шлаки гранулированные</v>
          </cell>
          <cell r="C166">
            <v>1</v>
          </cell>
        </row>
        <row r="167">
          <cell r="A167">
            <v>268</v>
          </cell>
          <cell r="B167" t="str">
            <v>Изделия санитарные керамические</v>
          </cell>
          <cell r="C167">
            <v>3</v>
          </cell>
        </row>
        <row r="168">
          <cell r="A168">
            <v>267</v>
          </cell>
          <cell r="B168" t="str">
            <v>Стекло техническое и строительное</v>
          </cell>
          <cell r="C168">
            <v>3</v>
          </cell>
        </row>
        <row r="169">
          <cell r="A169">
            <v>266</v>
          </cell>
          <cell r="B169" t="str">
            <v>Материалы и инструменты абазивные</v>
          </cell>
          <cell r="C169">
            <v>3</v>
          </cell>
        </row>
        <row r="170">
          <cell r="A170">
            <v>265</v>
          </cell>
          <cell r="B170" t="str">
            <v>Трубы керамические</v>
          </cell>
          <cell r="C170">
            <v>1</v>
          </cell>
        </row>
        <row r="171">
          <cell r="A171">
            <v>264</v>
          </cell>
          <cell r="B171" t="str">
            <v>Прочие материалы минирально-строит.</v>
          </cell>
          <cell r="C171">
            <v>1</v>
          </cell>
        </row>
        <row r="172">
          <cell r="A172">
            <v>263</v>
          </cell>
          <cell r="B172" t="str">
            <v>Материалы асфальтовые строительные</v>
          </cell>
          <cell r="C172">
            <v>3</v>
          </cell>
        </row>
        <row r="173">
          <cell r="A173">
            <v>262</v>
          </cell>
          <cell r="B173" t="str">
            <v>Изделия асбестовые технические</v>
          </cell>
          <cell r="C173">
            <v>3</v>
          </cell>
        </row>
        <row r="174">
          <cell r="A174">
            <v>261</v>
          </cell>
          <cell r="B174" t="str">
            <v>Материалы тепло- и звукоизоляционные</v>
          </cell>
          <cell r="C174">
            <v>3</v>
          </cell>
        </row>
        <row r="175">
          <cell r="A175">
            <v>256</v>
          </cell>
          <cell r="B175" t="str">
            <v>Дома сборно-разборные</v>
          </cell>
          <cell r="C175">
            <v>3</v>
          </cell>
        </row>
        <row r="176">
          <cell r="A176">
            <v>255</v>
          </cell>
          <cell r="B176" t="str">
            <v>Черепича и шифер</v>
          </cell>
          <cell r="C176">
            <v>3</v>
          </cell>
        </row>
        <row r="177">
          <cell r="A177">
            <v>254</v>
          </cell>
          <cell r="B177" t="str">
            <v>Конструкции железобетонные</v>
          </cell>
          <cell r="C177">
            <v>2</v>
          </cell>
        </row>
        <row r="178">
          <cell r="A178">
            <v>253</v>
          </cell>
          <cell r="B178" t="str">
            <v>Кирпич строительный</v>
          </cell>
          <cell r="C178">
            <v>1</v>
          </cell>
        </row>
        <row r="179">
          <cell r="A179">
            <v>252</v>
          </cell>
          <cell r="B179" t="str">
            <v>Материалы отделочные</v>
          </cell>
          <cell r="C179">
            <v>3</v>
          </cell>
        </row>
        <row r="180">
          <cell r="A180">
            <v>251</v>
          </cell>
          <cell r="B180" t="str">
            <v>Материалы стеновые</v>
          </cell>
          <cell r="C180">
            <v>2</v>
          </cell>
        </row>
        <row r="181">
          <cell r="A181">
            <v>246</v>
          </cell>
          <cell r="B181" t="str">
            <v>Силикат натрия</v>
          </cell>
          <cell r="C181">
            <v>1</v>
          </cell>
        </row>
        <row r="182">
          <cell r="A182">
            <v>245</v>
          </cell>
          <cell r="B182" t="str">
            <v>Клинкер цементный</v>
          </cell>
          <cell r="C182">
            <v>1</v>
          </cell>
        </row>
        <row r="183">
          <cell r="A183">
            <v>244</v>
          </cell>
          <cell r="B183" t="str">
            <v>Пемза</v>
          </cell>
          <cell r="C183">
            <v>2</v>
          </cell>
        </row>
        <row r="184">
          <cell r="A184">
            <v>243</v>
          </cell>
          <cell r="B184" t="str">
            <v>Материалы абразивные</v>
          </cell>
          <cell r="C184">
            <v>1</v>
          </cell>
        </row>
        <row r="185">
          <cell r="A185">
            <v>242</v>
          </cell>
          <cell r="B185" t="str">
            <v>Руды неметаллические,кроме серных</v>
          </cell>
          <cell r="C185">
            <v>1</v>
          </cell>
        </row>
        <row r="186">
          <cell r="A186">
            <v>241</v>
          </cell>
          <cell r="B186" t="str">
            <v>Земля, песок, глина сырье промышл.</v>
          </cell>
          <cell r="C186">
            <v>1</v>
          </cell>
        </row>
        <row r="187">
          <cell r="A187">
            <v>236</v>
          </cell>
          <cell r="B187" t="str">
            <v>Балласт для железных дорог</v>
          </cell>
          <cell r="C187">
            <v>1</v>
          </cell>
        </row>
        <row r="188">
          <cell r="A188">
            <v>235</v>
          </cell>
          <cell r="B188" t="str">
            <v>Зола, шлаки негранулированные</v>
          </cell>
          <cell r="C188">
            <v>1</v>
          </cell>
        </row>
        <row r="189">
          <cell r="A189">
            <v>234</v>
          </cell>
          <cell r="B189" t="str">
            <v>Заполнители пористые</v>
          </cell>
          <cell r="C189">
            <v>1</v>
          </cell>
        </row>
        <row r="190">
          <cell r="A190">
            <v>233</v>
          </cell>
          <cell r="B190" t="str">
            <v>Гипс,известь,мел</v>
          </cell>
          <cell r="C190">
            <v>1</v>
          </cell>
        </row>
        <row r="191">
          <cell r="A191">
            <v>232</v>
          </cell>
          <cell r="B191" t="str">
            <v>Камни природные строительные</v>
          </cell>
          <cell r="C191">
            <v>1</v>
          </cell>
        </row>
        <row r="192">
          <cell r="A192">
            <v>231</v>
          </cell>
          <cell r="B192" t="str">
            <v>Земля, песок, глина строительные</v>
          </cell>
          <cell r="C192">
            <v>1</v>
          </cell>
        </row>
        <row r="193">
          <cell r="A193">
            <v>226</v>
          </cell>
          <cell r="B193" t="str">
            <v>Газы энергетические</v>
          </cell>
          <cell r="C193">
            <v>1</v>
          </cell>
        </row>
        <row r="194">
          <cell r="A194">
            <v>225</v>
          </cell>
          <cell r="B194" t="str">
            <v>Прочие нефтепродукты темные</v>
          </cell>
          <cell r="C194">
            <v>3</v>
          </cell>
        </row>
        <row r="195">
          <cell r="A195">
            <v>224</v>
          </cell>
          <cell r="B195" t="str">
            <v>Озокерит и продукция восковая</v>
          </cell>
          <cell r="C195">
            <v>2</v>
          </cell>
        </row>
        <row r="196">
          <cell r="A196">
            <v>223</v>
          </cell>
          <cell r="B196" t="str">
            <v>Асфальт, битум и гудрон природные</v>
          </cell>
          <cell r="C196">
            <v>2</v>
          </cell>
        </row>
        <row r="197">
          <cell r="A197">
            <v>222</v>
          </cell>
          <cell r="B197" t="str">
            <v>Битум и гудрон</v>
          </cell>
          <cell r="C197">
            <v>2</v>
          </cell>
        </row>
        <row r="198">
          <cell r="A198">
            <v>221</v>
          </cell>
          <cell r="B198" t="str">
            <v>Мазут</v>
          </cell>
          <cell r="C198">
            <v>2</v>
          </cell>
        </row>
        <row r="199">
          <cell r="A199">
            <v>215</v>
          </cell>
          <cell r="B199" t="str">
            <v>Прочие нефтепродукты светлые</v>
          </cell>
          <cell r="C199">
            <v>3</v>
          </cell>
        </row>
        <row r="200">
          <cell r="A200">
            <v>214</v>
          </cell>
          <cell r="B200" t="str">
            <v>Топливо дизельное</v>
          </cell>
          <cell r="C200">
            <v>3</v>
          </cell>
        </row>
        <row r="201">
          <cell r="A201">
            <v>213</v>
          </cell>
          <cell r="B201" t="str">
            <v>Масла и смазки (нефтяные)</v>
          </cell>
          <cell r="C201">
            <v>3</v>
          </cell>
        </row>
        <row r="202">
          <cell r="A202">
            <v>212</v>
          </cell>
          <cell r="B202" t="str">
            <v>Керосин</v>
          </cell>
          <cell r="C202">
            <v>3</v>
          </cell>
        </row>
        <row r="203">
          <cell r="A203">
            <v>211</v>
          </cell>
          <cell r="B203" t="str">
            <v>Бензин</v>
          </cell>
          <cell r="C203">
            <v>3</v>
          </cell>
        </row>
        <row r="204">
          <cell r="A204">
            <v>201</v>
          </cell>
          <cell r="B204" t="str">
            <v>Нефть сырая</v>
          </cell>
          <cell r="C204">
            <v>2</v>
          </cell>
        </row>
        <row r="205">
          <cell r="A205">
            <v>191</v>
          </cell>
          <cell r="B205" t="str">
            <v>Сланцы горючие</v>
          </cell>
          <cell r="C205">
            <v>1</v>
          </cell>
        </row>
        <row r="206">
          <cell r="A206">
            <v>182</v>
          </cell>
          <cell r="B206" t="str">
            <v>Торф для сельского хозяйства</v>
          </cell>
          <cell r="C206">
            <v>1</v>
          </cell>
        </row>
        <row r="207">
          <cell r="A207">
            <v>181</v>
          </cell>
          <cell r="B207" t="str">
            <v>Торф топливный</v>
          </cell>
          <cell r="C207">
            <v>1</v>
          </cell>
        </row>
        <row r="208">
          <cell r="A208">
            <v>171</v>
          </cell>
          <cell r="B208" t="str">
            <v>Кокс</v>
          </cell>
          <cell r="C208">
            <v>1</v>
          </cell>
        </row>
        <row r="209">
          <cell r="A209">
            <v>161</v>
          </cell>
          <cell r="B209" t="str">
            <v xml:space="preserve">Уголь каменный </v>
          </cell>
          <cell r="C209">
            <v>1</v>
          </cell>
        </row>
        <row r="210">
          <cell r="A210">
            <v>153</v>
          </cell>
          <cell r="B210" t="str">
            <v>Сырье серное, кроме серного колчедана</v>
          </cell>
          <cell r="C210">
            <v>1</v>
          </cell>
        </row>
        <row r="211">
          <cell r="A211">
            <v>152</v>
          </cell>
          <cell r="B211" t="str">
            <v xml:space="preserve">Колчедан серный </v>
          </cell>
          <cell r="C211">
            <v>1</v>
          </cell>
        </row>
        <row r="212">
          <cell r="A212">
            <v>151</v>
          </cell>
          <cell r="B212" t="str">
            <v>Руды и концентраты цветных металлов</v>
          </cell>
          <cell r="C212">
            <v>1</v>
          </cell>
        </row>
        <row r="213">
          <cell r="A213">
            <v>142</v>
          </cell>
          <cell r="B213" t="str">
            <v>Руды и концентраты марганцевые</v>
          </cell>
          <cell r="C213">
            <v>1</v>
          </cell>
        </row>
        <row r="214">
          <cell r="A214">
            <v>141</v>
          </cell>
          <cell r="B214" t="str">
            <v>Руды и концентраты железные</v>
          </cell>
          <cell r="C214">
            <v>1</v>
          </cell>
        </row>
        <row r="215">
          <cell r="A215">
            <v>133</v>
          </cell>
          <cell r="B215" t="str">
            <v>Изделия из бумаги и картона</v>
          </cell>
          <cell r="C215">
            <v>3</v>
          </cell>
        </row>
        <row r="216">
          <cell r="A216">
            <v>132</v>
          </cell>
          <cell r="B216" t="str">
            <v>Бумага и картон</v>
          </cell>
          <cell r="C216">
            <v>3</v>
          </cell>
        </row>
        <row r="217">
          <cell r="A217">
            <v>131</v>
          </cell>
          <cell r="B217" t="str">
            <v>Целлюлоза и масса древестная</v>
          </cell>
          <cell r="C217">
            <v>3</v>
          </cell>
        </row>
        <row r="218">
          <cell r="A218">
            <v>127</v>
          </cell>
          <cell r="B218" t="str">
            <v>Мебель</v>
          </cell>
          <cell r="C218">
            <v>3</v>
          </cell>
        </row>
        <row r="219">
          <cell r="A219">
            <v>126</v>
          </cell>
          <cell r="B219" t="str">
            <v>Спички</v>
          </cell>
          <cell r="C219">
            <v>2</v>
          </cell>
        </row>
        <row r="220">
          <cell r="A220">
            <v>125</v>
          </cell>
          <cell r="B220" t="str">
            <v>Изделия деревянные, кроме мебели</v>
          </cell>
          <cell r="C220">
            <v>3</v>
          </cell>
        </row>
        <row r="221">
          <cell r="A221">
            <v>124</v>
          </cell>
          <cell r="B221" t="str">
            <v xml:space="preserve">Тара деревянная </v>
          </cell>
          <cell r="C221">
            <v>3</v>
          </cell>
        </row>
        <row r="222">
          <cell r="A222">
            <v>123</v>
          </cell>
          <cell r="B222" t="str">
            <v>Тара деревянная новая</v>
          </cell>
          <cell r="C222">
            <v>3</v>
          </cell>
        </row>
        <row r="223">
          <cell r="A223">
            <v>122</v>
          </cell>
          <cell r="B223" t="str">
            <v>Плиты древесностружечные и волокн.</v>
          </cell>
          <cell r="C223">
            <v>3</v>
          </cell>
        </row>
        <row r="224">
          <cell r="A224">
            <v>121</v>
          </cell>
          <cell r="B224" t="str">
            <v>Изделия и детали из древесины</v>
          </cell>
          <cell r="C224">
            <v>3</v>
          </cell>
        </row>
        <row r="225">
          <cell r="A225">
            <v>112</v>
          </cell>
          <cell r="B225" t="str">
            <v>Саженцы деревьев и кустарников. Деревья срезанные</v>
          </cell>
          <cell r="C225">
            <v>1</v>
          </cell>
        </row>
        <row r="226">
          <cell r="A226">
            <v>111</v>
          </cell>
          <cell r="B226" t="str">
            <v>Прочая продукция лесной промышл.</v>
          </cell>
          <cell r="C226">
            <v>1</v>
          </cell>
        </row>
        <row r="227">
          <cell r="A227">
            <v>103</v>
          </cell>
          <cell r="B227" t="str">
            <v>Древесина измельченная</v>
          </cell>
          <cell r="C227">
            <v>1</v>
          </cell>
        </row>
        <row r="228">
          <cell r="A228">
            <v>102</v>
          </cell>
          <cell r="B228" t="str">
            <v>Древесина топливная</v>
          </cell>
          <cell r="C228">
            <v>1</v>
          </cell>
        </row>
        <row r="229">
          <cell r="A229">
            <v>101</v>
          </cell>
          <cell r="B229" t="str">
            <v>Дрова</v>
          </cell>
          <cell r="C229">
            <v>1</v>
          </cell>
        </row>
        <row r="230">
          <cell r="A230">
            <v>94</v>
          </cell>
          <cell r="B230" t="str">
            <v>Фанера  и шпон</v>
          </cell>
          <cell r="C230">
            <v>3</v>
          </cell>
        </row>
        <row r="231">
          <cell r="A231">
            <v>93</v>
          </cell>
          <cell r="B231" t="str">
            <v>Продукция шпалопиления ( пропит)</v>
          </cell>
          <cell r="C231">
            <v>3</v>
          </cell>
        </row>
        <row r="232">
          <cell r="A232">
            <v>92</v>
          </cell>
          <cell r="B232" t="str">
            <v>Продукция шпалопиления (не пропит)</v>
          </cell>
          <cell r="C232">
            <v>3</v>
          </cell>
        </row>
        <row r="233">
          <cell r="A233">
            <v>91</v>
          </cell>
          <cell r="B233" t="str">
            <v>Пиломатериалы</v>
          </cell>
          <cell r="C233">
            <v>2</v>
          </cell>
        </row>
        <row r="234">
          <cell r="A234">
            <v>82</v>
          </cell>
          <cell r="B234" t="str">
            <v>Лесоматериалы крепежные</v>
          </cell>
          <cell r="C234">
            <v>1</v>
          </cell>
        </row>
        <row r="235">
          <cell r="A235">
            <v>81</v>
          </cell>
          <cell r="B235" t="str">
            <v>Лесоматериалы круглые</v>
          </cell>
          <cell r="C235">
            <v>1</v>
          </cell>
        </row>
        <row r="236">
          <cell r="A236">
            <v>78</v>
          </cell>
          <cell r="B236" t="str">
            <v>Удобрения органические</v>
          </cell>
          <cell r="C236">
            <v>3</v>
          </cell>
        </row>
        <row r="237">
          <cell r="A237">
            <v>77</v>
          </cell>
          <cell r="B237" t="str">
            <v>Кожи, шкуры и пушнина не выделанная</v>
          </cell>
          <cell r="C237">
            <v>3</v>
          </cell>
        </row>
        <row r="238">
          <cell r="A238">
            <v>76</v>
          </cell>
          <cell r="B238" t="str">
            <v>Рассада овощная, цветочная</v>
          </cell>
          <cell r="C238">
            <v>2</v>
          </cell>
        </row>
        <row r="239">
          <cell r="A239">
            <v>76</v>
          </cell>
          <cell r="B239" t="str">
            <v>Шерсть, волос, пух, перо</v>
          </cell>
          <cell r="C239">
            <v>3</v>
          </cell>
        </row>
        <row r="240">
          <cell r="A240">
            <v>74</v>
          </cell>
          <cell r="B240" t="str">
            <v>Сырье лекарственное растительное</v>
          </cell>
          <cell r="C240">
            <v>2</v>
          </cell>
        </row>
        <row r="241">
          <cell r="A241">
            <v>73</v>
          </cell>
          <cell r="B241" t="str">
            <v>Культуры прядильные, кроме хлопчатника</v>
          </cell>
          <cell r="C241">
            <v>2</v>
          </cell>
        </row>
        <row r="242">
          <cell r="A242">
            <v>72</v>
          </cell>
          <cell r="B242" t="str">
            <v>Сырье табака и махорки</v>
          </cell>
          <cell r="C242">
            <v>3</v>
          </cell>
        </row>
        <row r="243">
          <cell r="A243">
            <v>71</v>
          </cell>
          <cell r="B243" t="str">
            <v>Сено,салома и корма</v>
          </cell>
          <cell r="C243">
            <v>2</v>
          </cell>
        </row>
        <row r="244">
          <cell r="A244">
            <v>63</v>
          </cell>
          <cell r="B244" t="str">
            <v>Животные прочие,птицы живые</v>
          </cell>
          <cell r="C244">
            <v>2</v>
          </cell>
        </row>
        <row r="245">
          <cell r="A245">
            <v>62</v>
          </cell>
          <cell r="B245" t="str">
            <v xml:space="preserve">Свиньи и поросята                </v>
          </cell>
          <cell r="C245">
            <v>2</v>
          </cell>
        </row>
        <row r="246">
          <cell r="A246">
            <v>61</v>
          </cell>
          <cell r="B246" t="str">
            <v>Крупный и мелкий рогатый скот</v>
          </cell>
          <cell r="C246">
            <v>2</v>
          </cell>
        </row>
        <row r="247">
          <cell r="A247">
            <v>54</v>
          </cell>
          <cell r="B247" t="str">
            <v>Орехи</v>
          </cell>
          <cell r="C247">
            <v>2</v>
          </cell>
        </row>
        <row r="248">
          <cell r="A248">
            <v>53</v>
          </cell>
          <cell r="B248" t="str">
            <v>Цитрусовые</v>
          </cell>
          <cell r="C248">
            <v>2</v>
          </cell>
        </row>
        <row r="249">
          <cell r="A249">
            <v>52</v>
          </cell>
          <cell r="B249" t="str">
            <v xml:space="preserve">Яблоки  </v>
          </cell>
          <cell r="C249">
            <v>2</v>
          </cell>
        </row>
        <row r="250">
          <cell r="A250">
            <v>51</v>
          </cell>
          <cell r="B250" t="str">
            <v>Фрукты и ягоды свежие</v>
          </cell>
          <cell r="C250">
            <v>2</v>
          </cell>
        </row>
        <row r="251">
          <cell r="A251">
            <v>44</v>
          </cell>
          <cell r="B251" t="str">
            <v>Свекла сахарная</v>
          </cell>
          <cell r="C251">
            <v>2</v>
          </cell>
        </row>
        <row r="252">
          <cell r="A252">
            <v>43</v>
          </cell>
          <cell r="B252" t="str">
            <v xml:space="preserve">Картофель  </v>
          </cell>
          <cell r="C252">
            <v>2</v>
          </cell>
        </row>
        <row r="253">
          <cell r="A253">
            <v>42</v>
          </cell>
          <cell r="B253" t="str">
            <v>Бахчевые культуры</v>
          </cell>
          <cell r="C253">
            <v>2</v>
          </cell>
        </row>
        <row r="254">
          <cell r="A254">
            <v>41</v>
          </cell>
          <cell r="B254" t="str">
            <v>Овощи, картофель, бахчевые культуры свежие</v>
          </cell>
          <cell r="C254">
            <v>2</v>
          </cell>
        </row>
        <row r="255">
          <cell r="A255">
            <v>31</v>
          </cell>
          <cell r="B255" t="str">
            <v>Хлопок-сырец</v>
          </cell>
          <cell r="C255">
            <v>2</v>
          </cell>
        </row>
        <row r="256">
          <cell r="A256">
            <v>24</v>
          </cell>
          <cell r="B256" t="str">
            <v>Семена прочие</v>
          </cell>
          <cell r="C256">
            <v>2</v>
          </cell>
        </row>
        <row r="257">
          <cell r="A257">
            <v>23</v>
          </cell>
          <cell r="B257" t="str">
            <v>Семена свеклы сахарной</v>
          </cell>
          <cell r="C257">
            <v>2</v>
          </cell>
        </row>
        <row r="258">
          <cell r="A258">
            <v>22</v>
          </cell>
          <cell r="B258" t="str">
            <v>Семена хлопчатника</v>
          </cell>
          <cell r="C258">
            <v>2</v>
          </cell>
        </row>
        <row r="259">
          <cell r="A259">
            <v>21</v>
          </cell>
          <cell r="B259" t="str">
            <v>Семена технических культур</v>
          </cell>
          <cell r="C259">
            <v>2</v>
          </cell>
        </row>
        <row r="260">
          <cell r="A260">
            <v>18</v>
          </cell>
          <cell r="B260" t="str">
            <v xml:space="preserve">Прочий зерновые </v>
          </cell>
          <cell r="C260">
            <v>2</v>
          </cell>
        </row>
        <row r="261">
          <cell r="A261">
            <v>17</v>
          </cell>
          <cell r="B261" t="str">
            <v xml:space="preserve">Рис </v>
          </cell>
          <cell r="C261">
            <v>2</v>
          </cell>
        </row>
        <row r="262">
          <cell r="A262">
            <v>16</v>
          </cell>
          <cell r="B262" t="str">
            <v>Початки кукурузы</v>
          </cell>
          <cell r="C262">
            <v>2</v>
          </cell>
        </row>
        <row r="263">
          <cell r="A263">
            <v>15</v>
          </cell>
          <cell r="B263" t="str">
            <v>Зерно кукурузы</v>
          </cell>
          <cell r="C263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"/>
      <sheetName val="Сод"/>
      <sheetName val="Исходн"/>
      <sheetName val="План"/>
      <sheetName val="РФДг"/>
      <sheetName val="ДДСг"/>
      <sheetName val="ССполнГ"/>
      <sheetName val="Анализ"/>
      <sheetName val="График"/>
      <sheetName val="Vтрансп"/>
      <sheetName val="ОРФХД"/>
      <sheetName val="ДДС"/>
      <sheetName val="Лист1"/>
      <sheetName val="Прод"/>
      <sheetName val="Ссполн"/>
      <sheetName val="Сспроизв"/>
      <sheetName val="Приобр"/>
      <sheetName val="МукМат"/>
      <sheetName val="МукНакл"/>
      <sheetName val="Миялы"/>
      <sheetName val="База"/>
      <sheetName val="ЗСД"/>
      <sheetName val="ПрЛаб"/>
      <sheetName val="ААА"/>
      <sheetName val="ЛабМиялы"/>
      <sheetName val="Кредит"/>
      <sheetName val="Кредит2"/>
      <sheetName val="Адм"/>
      <sheetName val="ГРР"/>
      <sheetName val="ГРРКедей"/>
      <sheetName val="НДС"/>
      <sheetName val="Капит"/>
    </sheetNames>
    <sheetDataSet>
      <sheetData sheetId="0"/>
      <sheetData sheetId="1"/>
      <sheetData sheetId="2">
        <row r="60">
          <cell r="C60">
            <v>3.13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 fin. res."/>
      <sheetName val="exch. rates"/>
      <sheetName val="1997 fin_ res_"/>
      <sheetName val="exch_ rates"/>
      <sheetName val="LFA 2001"/>
      <sheetName val="Rev"/>
      <sheetName val="COGS"/>
      <sheetName val="I-S"/>
      <sheetName val="Лист2"/>
      <sheetName val="A4.5 Grouping"/>
      <sheetName val="O10.2_VAT on advances"/>
      <sheetName val="O18 PIT"/>
      <sheetName val="ОСВ"/>
      <sheetName val="U2.6 Plant GL"/>
      <sheetName val="база"/>
      <sheetName val="2003"/>
      <sheetName val="EPS"/>
      <sheetName val="CFS=&gt;"/>
      <sheetName val="FR_5_Goods Delievered"/>
      <sheetName val="December 1996"/>
      <sheetName val=" Кредиторы"/>
      <sheetName val="BS 11 HC"/>
      <sheetName val="Cent"/>
      <sheetName val="Лист1"/>
      <sheetName val="Oskol 2xls"/>
      <sheetName val="зч расход"/>
      <sheetName val="КлассЗСМК"/>
      <sheetName val="Фин план"/>
      <sheetName val="Inputs"/>
      <sheetName val="Виды затрат"/>
      <sheetName val="Единицы консолидации"/>
      <sheetName val="Счета"/>
      <sheetName val="Виды движен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_PAR"/>
      <sheetName val="Куб"/>
      <sheetName val="Куб (3)"/>
      <sheetName val="Куб (2)"/>
      <sheetName val="Параметры"/>
      <sheetName val="Объемы"/>
      <sheetName val="Налет"/>
      <sheetName val="Линии"/>
    </sheetNames>
    <sheetDataSet>
      <sheetData sheetId="0" refreshError="1">
        <row r="9">
          <cell r="G9" t="str">
            <v>[]</v>
          </cell>
        </row>
        <row r="10">
          <cell r="L10" t="str">
            <v>[Группа].[Все].[Показатели].[Загрузка, Кг]</v>
          </cell>
        </row>
        <row r="11">
          <cell r="L11" t="str">
            <v>[Группа].[Все].[Показатели].[Количество]</v>
          </cell>
        </row>
        <row r="12">
          <cell r="L12" t="str">
            <v>[Группа].[Все].[Показатели].[Налет]</v>
          </cell>
        </row>
        <row r="13">
          <cell r="L13" t="str">
            <v>[Группа].[Все].[Показатели].[Топливо, Кг]</v>
          </cell>
        </row>
        <row r="14">
          <cell r="H14" t="str">
            <v>[Группа].[Статья]</v>
          </cell>
          <cell r="I14" t="str">
            <v>[Группа].[Группа]</v>
          </cell>
        </row>
        <row r="19">
          <cell r="O19" t="str">
            <v>[Группа].[Все].[Показатели]</v>
          </cell>
        </row>
        <row r="20">
          <cell r="K20" t="str">
            <v>[Группа].[Все].[Показатели].[Количество].[СамВылетов]</v>
          </cell>
          <cell r="O20" t="str">
            <v>[Группа].[Все].[Доходы с НДС]</v>
          </cell>
        </row>
        <row r="21">
          <cell r="O21" t="str">
            <v>[Группа].[Все].[Расходы с НДС]</v>
          </cell>
        </row>
        <row r="22">
          <cell r="O22" t="str">
            <v>[Группа].[Все].[СП1]</v>
          </cell>
        </row>
        <row r="45">
          <cell r="K45" t="str">
            <v>[Группа].[Все].[Показатели].[Загрузка, Кг].[ГрузВес(с)]</v>
          </cell>
        </row>
        <row r="46">
          <cell r="K46" t="str">
            <v>[Группа].[Все].[Показатели].[Загрузка, Кг].[ПочтаВес(с)]</v>
          </cell>
        </row>
        <row r="47">
          <cell r="K47" t="str">
            <v>[Группа].[Все].[Показатели].[Налет].[П.К-Км,т.]</v>
          </cell>
        </row>
        <row r="48">
          <cell r="K48" t="str">
            <v>[Группа].[Все].[Показатели].[Налет].[П.Т-Км,т.]</v>
          </cell>
        </row>
        <row r="50">
          <cell r="K50" t="str">
            <v>[Группа].[Все].[Показатели].[Налет].[Ф.Т-Км,т.]</v>
          </cell>
        </row>
      </sheetData>
      <sheetData sheetId="1" refreshError="1"/>
      <sheetData sheetId="2" refreshError="1"/>
      <sheetData sheetId="3" refreshError="1"/>
      <sheetData sheetId="4" refreshError="1">
        <row r="23">
          <cell r="B23">
            <v>37987</v>
          </cell>
          <cell r="C23">
            <v>39082</v>
          </cell>
          <cell r="D23" t="str">
            <v>G2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Данные"/>
      <sheetName val="Инвестиции"/>
      <sheetName val="Финансирование"/>
      <sheetName val="Invest"/>
      <sheetName val="Показатели"/>
      <sheetName val="Эффективность"/>
      <sheetName val="Чувствительность"/>
      <sheetName val="Строительство"/>
      <sheetName val="Продажи"/>
      <sheetName val="НДС"/>
      <sheetName val="Trns"/>
    </sheetNames>
    <sheetDataSet>
      <sheetData sheetId="0"/>
      <sheetData sheetId="1" refreshError="1">
        <row r="9">
          <cell r="C9" t="str">
            <v>июль</v>
          </cell>
        </row>
        <row r="12">
          <cell r="D12">
            <v>0.3</v>
          </cell>
        </row>
        <row r="13">
          <cell r="D13">
            <v>0.13</v>
          </cell>
        </row>
        <row r="14">
          <cell r="D14">
            <v>0.01</v>
          </cell>
        </row>
        <row r="15">
          <cell r="D15">
            <v>0.18</v>
          </cell>
        </row>
        <row r="16">
          <cell r="D16">
            <v>1000</v>
          </cell>
        </row>
        <row r="17">
          <cell r="D17">
            <v>0.2</v>
          </cell>
        </row>
        <row r="20">
          <cell r="D20">
            <v>0.1</v>
          </cell>
        </row>
        <row r="21">
          <cell r="D21">
            <v>0.25</v>
          </cell>
        </row>
        <row r="22">
          <cell r="D22">
            <v>0.4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 refreshError="1">
        <row r="6">
          <cell r="E6">
            <v>0</v>
          </cell>
        </row>
        <row r="8">
          <cell r="E8">
            <v>1</v>
          </cell>
        </row>
      </sheetData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roj. Bal."/>
      <sheetName val="FCF"/>
      <sheetName val="Schedules"/>
      <sheetName val="Ratios"/>
      <sheetName val="Common-Size"/>
      <sheetName val="Proj_ Bal_"/>
      <sheetName val="Common_Size"/>
      <sheetName val="Riep x società - Affitti"/>
      <sheetName val="Rev"/>
      <sheetName val="Dictionaries"/>
      <sheetName val="DPR(TAX)"/>
      <sheetName val="Integrali e proporzionali"/>
      <sheetName val="LFA 2001"/>
      <sheetName val="Riep x societ? - Affitti"/>
      <sheetName val="BS"/>
      <sheetName val="EPS"/>
      <sheetName val="PL"/>
      <sheetName val="FinanceCost"/>
      <sheetName val="Other"/>
      <sheetName val="FinanceBS"/>
      <sheetName val="PL 1"/>
      <sheetName val="32. Реализация и С-сть"/>
      <sheetName val="I-S"/>
      <sheetName val="Assumptions"/>
      <sheetName val="Title"/>
      <sheetName val="DPR_TAX_"/>
      <sheetName val="Лист1"/>
      <sheetName val="BS_n"/>
      <sheetName val="КлассЗСМК"/>
      <sheetName val="+9000-8"/>
      <sheetName val="+9000-9"/>
      <sheetName val="+9120-1(2)"/>
      <sheetName val="КлассНТМК"/>
      <sheetName val="Справ"/>
      <sheetName val="Закупки"/>
      <sheetName val="1997 fin. res."/>
      <sheetName val="exch. rates"/>
      <sheetName val="январь"/>
      <sheetName val="Анализ"/>
      <sheetName val="MACRO"/>
      <sheetName val="SENSITIVITY"/>
      <sheetName val="without project"/>
      <sheetName val="README"/>
      <sheetName val="Остатки"/>
      <sheetName val="Служебный"/>
      <sheetName val="IMC_2007"/>
      <sheetName val="5m 2007"/>
      <sheetName val="from IMC report"/>
    </sheetNames>
    <sheetDataSet>
      <sheetData sheetId="0" refreshError="1"/>
      <sheetData sheetId="1" refreshError="1">
        <row r="31">
          <cell r="B31" t="str">
            <v xml:space="preserve">LIABILITIES &amp; EQUITY </v>
          </cell>
          <cell r="C31">
            <v>5.6494045970645203E-2</v>
          </cell>
          <cell r="D31">
            <v>1.44027653309435E-2</v>
          </cell>
          <cell r="E31">
            <v>5.6494045970645244E-2</v>
          </cell>
          <cell r="F31">
            <v>1.440276533094354E-2</v>
          </cell>
          <cell r="G31">
            <v>7.5114503816793896E-2</v>
          </cell>
          <cell r="H31">
            <v>67.5</v>
          </cell>
          <cell r="I31">
            <v>0.84375</v>
          </cell>
          <cell r="J31">
            <v>0.87750000000000006</v>
          </cell>
          <cell r="K31">
            <v>0.91260000000000008</v>
          </cell>
        </row>
        <row r="32">
          <cell r="B32" t="str">
            <v>Current Liabilities</v>
          </cell>
          <cell r="C32">
            <v>0.35004153973968399</v>
          </cell>
          <cell r="D32">
            <v>3.4139888191866202E-3</v>
          </cell>
          <cell r="E32">
            <v>0.35004153973968427</v>
          </cell>
          <cell r="F32">
            <v>3.4139888191866167E-3</v>
          </cell>
          <cell r="G32">
            <v>0.21099236641221372</v>
          </cell>
          <cell r="H32">
            <v>16</v>
          </cell>
          <cell r="I32">
            <v>0.2</v>
          </cell>
          <cell r="J32">
            <v>0.20800000000000002</v>
          </cell>
          <cell r="K32">
            <v>0.21632000000000004</v>
          </cell>
        </row>
        <row r="33">
          <cell r="B33" t="str">
            <v xml:space="preserve">   Banking Charges</v>
          </cell>
          <cell r="C33" t="str">
            <v>Accounts Payable</v>
          </cell>
          <cell r="D33">
            <v>4.4309055663251202E-3</v>
          </cell>
          <cell r="E33">
            <v>4.4309055663251176E-3</v>
          </cell>
          <cell r="F33">
            <v>3.4566636794264499E-2</v>
          </cell>
          <cell r="G33">
            <v>6.5875000000000004</v>
          </cell>
          <cell r="H33">
            <v>162</v>
          </cell>
          <cell r="I33">
            <v>2.0249999999999999</v>
          </cell>
          <cell r="J33">
            <v>2.1059999999999999</v>
          </cell>
          <cell r="K33">
            <v>2.1902399999999997</v>
          </cell>
        </row>
        <row r="34">
          <cell r="B34" t="str">
            <v xml:space="preserve">   Insurance</v>
          </cell>
          <cell r="C34" t="str">
            <v>Short Term Notes Payable</v>
          </cell>
          <cell r="D34">
            <v>0.35447244530600902</v>
          </cell>
          <cell r="E34">
            <v>0.35447244530600941</v>
          </cell>
          <cell r="F34">
            <v>8.8977083600051202E-3</v>
          </cell>
          <cell r="G34">
            <v>6.0625</v>
          </cell>
          <cell r="H34">
            <v>2.1610992499999955</v>
          </cell>
          <cell r="I34">
            <v>0</v>
          </cell>
          <cell r="J34">
            <v>0</v>
          </cell>
          <cell r="K34">
            <v>0</v>
          </cell>
        </row>
        <row r="35">
          <cell r="B35" t="str">
            <v xml:space="preserve">   Other Tax</v>
          </cell>
          <cell r="C35" t="str">
            <v>Accrued Liabilities</v>
          </cell>
          <cell r="D35">
            <v>0.64552755469399004</v>
          </cell>
          <cell r="E35">
            <v>0.64552755469399048</v>
          </cell>
          <cell r="F35">
            <v>5.3343575299790889E-4</v>
          </cell>
          <cell r="G35">
            <v>0.13750000000000001</v>
          </cell>
          <cell r="H35">
            <v>2.5</v>
          </cell>
          <cell r="I35">
            <v>3.125E-2</v>
          </cell>
          <cell r="J35">
            <v>3.2500000000000001E-2</v>
          </cell>
          <cell r="K35">
            <v>3.3800000000000004E-2</v>
          </cell>
        </row>
        <row r="36">
          <cell r="B36" t="str">
            <v xml:space="preserve">   Other Indirect Costs</v>
          </cell>
          <cell r="C36" t="str">
            <v>Taxes Payable</v>
          </cell>
          <cell r="D36">
            <v>1.6067084880297001E-2</v>
          </cell>
          <cell r="E36">
            <v>0.46250000000000002</v>
          </cell>
          <cell r="F36">
            <v>1.6067084880297015E-2</v>
          </cell>
          <cell r="G36">
            <v>0.46250000000000002</v>
          </cell>
          <cell r="H36">
            <v>75.3</v>
          </cell>
          <cell r="I36">
            <v>0.94124999999999992</v>
          </cell>
          <cell r="J36">
            <v>0.97889999999999999</v>
          </cell>
          <cell r="K36">
            <v>1.0180560000000001</v>
          </cell>
        </row>
        <row r="37">
          <cell r="B37" t="str">
            <v xml:space="preserve">   Depreciation - Indirect</v>
          </cell>
          <cell r="C37" t="str">
            <v>Other Current Liabilities</v>
          </cell>
          <cell r="D37">
            <v>1</v>
          </cell>
          <cell r="E37">
            <v>1</v>
          </cell>
          <cell r="F37">
            <v>1</v>
          </cell>
          <cell r="G37">
            <v>2.5499999999999998</v>
          </cell>
          <cell r="H37">
            <v>148.6</v>
          </cell>
          <cell r="I37">
            <v>1.8574999999999999</v>
          </cell>
          <cell r="J37">
            <v>1.8574999999999999</v>
          </cell>
          <cell r="K37">
            <v>1.8574999999999999</v>
          </cell>
        </row>
        <row r="38">
          <cell r="B38" t="str">
            <v>Total Current Liabilities</v>
          </cell>
          <cell r="C38">
            <v>15.8</v>
          </cell>
          <cell r="D38">
            <v>0</v>
          </cell>
          <cell r="E38">
            <v>0</v>
          </cell>
          <cell r="F38">
            <v>0</v>
          </cell>
          <cell r="G38">
            <v>15.8</v>
          </cell>
        </row>
        <row r="39">
          <cell r="B39" t="str">
            <v>Total Indirect Costs</v>
          </cell>
          <cell r="C39">
            <v>1227.7</v>
          </cell>
          <cell r="D39">
            <v>15.34625</v>
          </cell>
          <cell r="E39">
            <v>15.8858</v>
          </cell>
          <cell r="F39">
            <v>16.446932</v>
          </cell>
          <cell r="G39">
            <v>0.26195962958221308</v>
          </cell>
          <cell r="H39">
            <v>1227.7</v>
          </cell>
          <cell r="I39">
            <v>15.34625</v>
          </cell>
          <cell r="J39">
            <v>15.8858</v>
          </cell>
          <cell r="K39">
            <v>16.446931999999997</v>
          </cell>
        </row>
        <row r="40">
          <cell r="B40" t="str">
            <v>Long Term Liabilities</v>
          </cell>
          <cell r="C40">
            <v>1.77294303797468</v>
          </cell>
          <cell r="D40">
            <v>5.1609756097561004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EBIT</v>
          </cell>
          <cell r="C41" t="str">
            <v>Long-Term Debt</v>
          </cell>
          <cell r="D41">
            <v>1.14398734177215</v>
          </cell>
          <cell r="E41">
            <v>1.1439873417721518</v>
          </cell>
          <cell r="F41">
            <v>4.0195121951219512</v>
          </cell>
          <cell r="G41">
            <v>0.2</v>
          </cell>
          <cell r="H41">
            <v>422.00000000000023</v>
          </cell>
          <cell r="I41">
            <v>4.3775000000000031</v>
          </cell>
          <cell r="J41">
            <v>4.0769750000000009</v>
          </cell>
          <cell r="K41">
            <v>2.9717213199999932</v>
          </cell>
        </row>
        <row r="42">
          <cell r="B42" t="str">
            <v xml:space="preserve">     Short-term Interest Exp</v>
          </cell>
          <cell r="C42" t="str">
            <v>Debt to State</v>
          </cell>
          <cell r="D42">
            <v>3.9251256281406999</v>
          </cell>
          <cell r="E42">
            <v>3.925125628140703</v>
          </cell>
          <cell r="F42">
            <v>4.9202127659574471</v>
          </cell>
          <cell r="G42">
            <v>0</v>
          </cell>
          <cell r="H42">
            <v>285.60000000000002</v>
          </cell>
          <cell r="I42">
            <v>3.5700000000000003</v>
          </cell>
          <cell r="J42">
            <v>0.60625000000000007</v>
          </cell>
          <cell r="K42">
            <v>0.60625000000000007</v>
          </cell>
        </row>
        <row r="43">
          <cell r="B43" t="str">
            <v xml:space="preserve">     Long Term Interest Exp.</v>
          </cell>
          <cell r="C43" t="str">
            <v>Debt for Development</v>
          </cell>
          <cell r="D43">
            <v>5.8950943396226396</v>
          </cell>
          <cell r="E43">
            <v>5.8950943396226414</v>
          </cell>
          <cell r="F43">
            <v>7.9059829059829063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B44" t="str">
            <v>Total Long Term Liabilities</v>
          </cell>
          <cell r="C44">
            <v>8.8929791271347192</v>
          </cell>
          <cell r="D44">
            <v>18.316831683168299</v>
          </cell>
          <cell r="E44">
            <v>8.8929791271347245</v>
          </cell>
          <cell r="F44">
            <v>18.316831683168317</v>
          </cell>
          <cell r="G44">
            <v>0.2</v>
          </cell>
          <cell r="H44">
            <v>0.2</v>
          </cell>
          <cell r="I44">
            <v>0.2</v>
          </cell>
          <cell r="J44">
            <v>0.2</v>
          </cell>
          <cell r="K44">
            <v>0.2</v>
          </cell>
        </row>
        <row r="45">
          <cell r="B45" t="str">
            <v>TOTAL LIABILITIES</v>
          </cell>
          <cell r="C45">
            <v>0.20846669227158299</v>
          </cell>
          <cell r="D45">
            <v>0.45945945945945899</v>
          </cell>
          <cell r="E45">
            <v>0.20846669227158279</v>
          </cell>
          <cell r="F45">
            <v>0.45945945945945948</v>
          </cell>
          <cell r="G45">
            <v>16</v>
          </cell>
          <cell r="H45">
            <v>2.3610992499999957</v>
          </cell>
          <cell r="I45">
            <v>0.2</v>
          </cell>
          <cell r="J45">
            <v>0.2</v>
          </cell>
          <cell r="K45">
            <v>0.2</v>
          </cell>
        </row>
        <row r="46">
          <cell r="B46" t="str">
            <v>Income Tax</v>
          </cell>
          <cell r="C46">
            <v>6.7249072164948496</v>
          </cell>
          <cell r="D46">
            <v>0</v>
          </cell>
          <cell r="E46">
            <v>6.724907216494846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B47" t="str">
            <v>OWNER'S EQUITY</v>
          </cell>
          <cell r="C47">
            <v>0.58773058773058795</v>
          </cell>
          <cell r="D47">
            <v>0.32479999999999998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Net Income</v>
          </cell>
          <cell r="C48" t="str">
            <v>Opening</v>
          </cell>
          <cell r="D48">
            <v>0.54912054912054897</v>
          </cell>
          <cell r="E48">
            <v>0.54912054912054908</v>
          </cell>
          <cell r="F48">
            <v>0.17119999999999999</v>
          </cell>
          <cell r="G48">
            <v>0.83885457608085334</v>
          </cell>
          <cell r="H48">
            <v>136.4000000000002</v>
          </cell>
          <cell r="I48">
            <v>0.80750000000000277</v>
          </cell>
          <cell r="J48">
            <v>3.4707250000000007</v>
          </cell>
          <cell r="K48">
            <v>2.365471319999993</v>
          </cell>
        </row>
        <row r="49">
          <cell r="B49" t="str">
            <v xml:space="preserve">     + Depreciation</v>
          </cell>
          <cell r="C49" t="str">
            <v>Add: Current period income</v>
          </cell>
          <cell r="D49">
            <v>0.106437102908852</v>
          </cell>
          <cell r="E49">
            <v>0.10643710290885201</v>
          </cell>
          <cell r="F49">
            <v>2.7549999999999999</v>
          </cell>
          <cell r="G49">
            <v>2.7549999999999999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D50">
            <v>0.116587182836397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Cash Flow</v>
          </cell>
          <cell r="C51" t="str">
            <v>Closing owners' equity</v>
          </cell>
          <cell r="D51">
            <v>3.7292479571906401</v>
          </cell>
          <cell r="E51">
            <v>3.7292479571906378</v>
          </cell>
          <cell r="F51">
            <v>4.556650246305419</v>
          </cell>
          <cell r="G51">
            <v>29.137499999999999</v>
          </cell>
          <cell r="H51">
            <v>32.608224999999997</v>
          </cell>
          <cell r="I51">
            <v>34.973696319999988</v>
          </cell>
          <cell r="J51">
            <v>37.730338234599991</v>
          </cell>
          <cell r="K51">
            <v>40.697320664587991</v>
          </cell>
        </row>
        <row r="52">
          <cell r="B52" t="str">
            <v>Sales/Total Assets</v>
          </cell>
          <cell r="C52">
            <v>3.4183807439825</v>
          </cell>
          <cell r="D52">
            <v>1.26366120218579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 xml:space="preserve">     Capital Expenditures</v>
          </cell>
          <cell r="C53">
            <v>39.055</v>
          </cell>
          <cell r="D53">
            <v>0.03</v>
          </cell>
          <cell r="E53">
            <v>39.055</v>
          </cell>
          <cell r="F53">
            <v>0.03</v>
          </cell>
          <cell r="G53">
            <v>153.45327916424839</v>
          </cell>
          <cell r="H53">
            <v>220</v>
          </cell>
          <cell r="I53">
            <v>2.75</v>
          </cell>
          <cell r="J53">
            <v>1.8101992499999997</v>
          </cell>
          <cell r="K53">
            <v>1.8645052274999996</v>
          </cell>
        </row>
        <row r="54">
          <cell r="B54" t="str">
            <v>TOTAL LIABILITIES &amp; EQUITY /</v>
          </cell>
          <cell r="C54">
            <v>1</v>
          </cell>
          <cell r="D54">
            <v>2.6316163814563498</v>
          </cell>
          <cell r="E54">
            <v>1</v>
          </cell>
          <cell r="F54">
            <v>2.6316163814563507</v>
          </cell>
          <cell r="G54">
            <v>45.137500000000003</v>
          </cell>
          <cell r="H54">
            <v>34.969324249999993</v>
          </cell>
          <cell r="I54">
            <v>35.173696319999991</v>
          </cell>
          <cell r="J54">
            <v>37.930338234599994</v>
          </cell>
          <cell r="K54">
            <v>40.897320664587994</v>
          </cell>
        </row>
        <row r="55">
          <cell r="B55" t="str">
            <v xml:space="preserve">     Increase in Working Capital</v>
          </cell>
          <cell r="C55">
            <v>2.9104254683565998E-2</v>
          </cell>
          <cell r="D55">
            <v>0.122702702702703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82</v>
          </cell>
          <cell r="I55">
            <v>1.0249999999999999</v>
          </cell>
          <cell r="J55">
            <v>0.51412499999999639</v>
          </cell>
          <cell r="K55">
            <v>0.52954875000000001</v>
          </cell>
        </row>
        <row r="56">
          <cell r="B56" t="str">
            <v xml:space="preserve">     Other Sources [specify]</v>
          </cell>
          <cell r="C56">
            <v>4.7027695984295598E-2</v>
          </cell>
          <cell r="D56">
            <v>2.7E-2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7.1054273576010019E-15</v>
          </cell>
          <cell r="I56">
            <v>7.1054273576010019E-15</v>
          </cell>
          <cell r="J56">
            <v>7.1054273576010019E-15</v>
          </cell>
          <cell r="K56">
            <v>7.1054273576010019E-15</v>
          </cell>
        </row>
        <row r="57">
          <cell r="B57" t="str">
            <v>Capital Expenditures/Sales</v>
          </cell>
          <cell r="C57">
            <v>4.6942346263816E-2</v>
          </cell>
          <cell r="D57">
            <v>2.32432432432432E-2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Free Cash Flow before princiapal payments</v>
          </cell>
          <cell r="C58">
            <v>1.12661631033159E-2</v>
          </cell>
          <cell r="D58">
            <v>0.109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52.800000000000182</v>
          </cell>
          <cell r="I58">
            <v>-0.23749999999999716</v>
          </cell>
          <cell r="J58">
            <v>3.9014007500000045</v>
          </cell>
          <cell r="K58">
            <v>2.7264173424999933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C61">
            <v>-3.9014007500000001</v>
          </cell>
          <cell r="D61">
            <v>-2.1610992499999999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-3.9014007500000045</v>
          </cell>
          <cell r="K61">
            <v>-2.1610992499999955</v>
          </cell>
        </row>
        <row r="63">
          <cell r="B63" t="str">
            <v>Free Cash Flow</v>
          </cell>
          <cell r="C63">
            <v>0</v>
          </cell>
          <cell r="D63">
            <v>0.56531809249999798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0.56531809249999787</v>
          </cell>
        </row>
        <row r="64">
          <cell r="B64" t="str">
            <v>Terminal Growth Rate</v>
          </cell>
          <cell r="C64">
            <v>0.05</v>
          </cell>
          <cell r="D64">
            <v>0</v>
          </cell>
          <cell r="E64">
            <v>0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C67">
            <v>0.1575</v>
          </cell>
          <cell r="D67">
            <v>0.22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0.1575</v>
          </cell>
          <cell r="K67">
            <v>0.22</v>
          </cell>
        </row>
        <row r="68">
          <cell r="B68" t="str">
            <v>Annual Discount Factors</v>
          </cell>
          <cell r="C68">
            <v>0.86393088552915798</v>
          </cell>
          <cell r="D68">
            <v>0.81967213114754101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0.86393088552915764</v>
          </cell>
          <cell r="K68">
            <v>0.81967213114754101</v>
          </cell>
        </row>
        <row r="69">
          <cell r="B69" t="str">
            <v>Cumulative Discount Factors</v>
          </cell>
          <cell r="C69">
            <v>0.86393088552915798</v>
          </cell>
          <cell r="D69">
            <v>0.70814007010586699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0.86393088552915764</v>
          </cell>
          <cell r="K69">
            <v>0.70814007010586699</v>
          </cell>
        </row>
        <row r="71">
          <cell r="B71" t="str">
            <v>Present Value of Periodic Cash Flows</v>
          </cell>
          <cell r="C71">
            <v>12.710340531310001</v>
          </cell>
          <cell r="D71">
            <v>3.37054060475162</v>
          </cell>
          <cell r="E71">
            <v>1.9306853680558</v>
          </cell>
          <cell r="F71">
            <v>12.710340531309958</v>
          </cell>
          <cell r="G71">
            <v>0</v>
          </cell>
          <cell r="H71">
            <v>0</v>
          </cell>
          <cell r="I71">
            <v>0</v>
          </cell>
          <cell r="J71">
            <v>3.3705406047516235</v>
          </cell>
          <cell r="K71">
            <v>1.9306853680557969</v>
          </cell>
        </row>
        <row r="72">
          <cell r="B72" t="str">
            <v>Present Value of Terminal Value</v>
          </cell>
          <cell r="C72">
            <v>1.74524493833828</v>
          </cell>
          <cell r="D72">
            <v>0</v>
          </cell>
          <cell r="E72">
            <v>0</v>
          </cell>
          <cell r="F72">
            <v>1.745244938338278</v>
          </cell>
        </row>
        <row r="73">
          <cell r="B73" t="str">
            <v>Total Net Present Value</v>
          </cell>
          <cell r="C73">
            <v>14.4555854696482</v>
          </cell>
          <cell r="D73" t="str">
            <v>Million USD</v>
          </cell>
          <cell r="E73">
            <v>0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C74" t="str">
            <v>HUF  000,000's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C75">
            <v>0</v>
          </cell>
          <cell r="D75" t="str">
            <v>HUF  000,000's</v>
          </cell>
          <cell r="E75">
            <v>0</v>
          </cell>
          <cell r="F75">
            <v>0</v>
          </cell>
          <cell r="G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C77">
            <v>4686.6000000000004</v>
          </cell>
          <cell r="D77">
            <v>58.582500000000003</v>
          </cell>
          <cell r="E77">
            <v>60.339975000000003</v>
          </cell>
          <cell r="F77">
            <v>62.150174249999999</v>
          </cell>
          <cell r="G77">
            <v>0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</row>
        <row r="78">
          <cell r="B78" t="str">
            <v>Working Capital, Actual, then Forecast Less Cash</v>
          </cell>
          <cell r="C78">
            <v>17.137499999999999</v>
          </cell>
          <cell r="D78">
            <v>17.651624999999999</v>
          </cell>
          <cell r="E78">
            <v>18.181173749999999</v>
          </cell>
          <cell r="F78">
            <v>0</v>
          </cell>
          <cell r="G78">
            <v>0</v>
          </cell>
          <cell r="H78">
            <v>0</v>
          </cell>
          <cell r="I78">
            <v>17.137499999999999</v>
          </cell>
          <cell r="J78">
            <v>17.651624999999996</v>
          </cell>
          <cell r="K78">
            <v>18.181173749999996</v>
          </cell>
        </row>
        <row r="79">
          <cell r="B79" t="str">
            <v>Increase in Working Capital Ratio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B80" t="str">
            <v>Actual, then Forecast Working Cap/Sales</v>
          </cell>
          <cell r="C80">
            <v>0</v>
          </cell>
          <cell r="D80">
            <v>0.29253616694405299</v>
          </cell>
          <cell r="E80">
            <v>0.29253616694405299</v>
          </cell>
          <cell r="F80">
            <v>0.29253616694405299</v>
          </cell>
          <cell r="G80">
            <v>0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</row>
        <row r="81">
          <cell r="B81" t="str">
            <v>Increase in Working Capital</v>
          </cell>
          <cell r="C81">
            <v>0.51412499999999595</v>
          </cell>
          <cell r="D81">
            <v>0.52954875000000001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0.51412499999999639</v>
          </cell>
          <cell r="K81">
            <v>0.52954875000000001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C85">
            <v>0.03</v>
          </cell>
          <cell r="D85">
            <v>0.03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0.03</v>
          </cell>
          <cell r="K85">
            <v>0.03</v>
          </cell>
        </row>
      </sheetData>
      <sheetData sheetId="2" refreshError="1">
        <row r="2">
          <cell r="B2" t="str">
            <v>UNAUDITED STATEMENT OF CASH FLOWS &amp;</v>
          </cell>
        </row>
        <row r="3">
          <cell r="B3" t="str">
            <v>PRO FORMA STATEMENTS OF CASH FLOWS</v>
          </cell>
        </row>
        <row r="4">
          <cell r="B4" t="str">
            <v>STATEMENTS OF CASH FLOWS</v>
          </cell>
        </row>
        <row r="6">
          <cell r="B6" t="str">
            <v>(Millions of USD)</v>
          </cell>
          <cell r="C6" t="str">
            <v>PROJECTED</v>
          </cell>
          <cell r="D6" t="str">
            <v>Comps'</v>
          </cell>
          <cell r="E6">
            <v>0</v>
          </cell>
          <cell r="F6">
            <v>0</v>
          </cell>
          <cell r="G6" t="str">
            <v xml:space="preserve">          PROJECTED</v>
          </cell>
          <cell r="H6">
            <v>0</v>
          </cell>
          <cell r="I6">
            <v>0</v>
          </cell>
          <cell r="J6" t="str">
            <v>Comps'</v>
          </cell>
        </row>
        <row r="7">
          <cell r="E7" t="str">
            <v xml:space="preserve"> </v>
          </cell>
          <cell r="F7">
            <v>1991</v>
          </cell>
          <cell r="G7">
            <v>1992</v>
          </cell>
          <cell r="H7" t="str">
            <v>Historical</v>
          </cell>
          <cell r="I7" t="str">
            <v>Historical</v>
          </cell>
          <cell r="J7" t="str">
            <v>Projected</v>
          </cell>
          <cell r="K7">
            <v>1996</v>
          </cell>
          <cell r="L7">
            <v>1997</v>
          </cell>
          <cell r="M7">
            <v>1998</v>
          </cell>
          <cell r="N7">
            <v>1999</v>
          </cell>
        </row>
        <row r="8">
          <cell r="B8" t="str">
            <v>Revenues</v>
          </cell>
          <cell r="C8">
            <v>1996</v>
          </cell>
          <cell r="D8">
            <v>1996</v>
          </cell>
          <cell r="E8">
            <v>1997</v>
          </cell>
          <cell r="F8">
            <v>1998</v>
          </cell>
          <cell r="G8">
            <v>1996</v>
          </cell>
          <cell r="H8">
            <v>1996</v>
          </cell>
          <cell r="I8">
            <v>1996</v>
          </cell>
          <cell r="J8">
            <v>1997</v>
          </cell>
          <cell r="K8">
            <v>1998</v>
          </cell>
          <cell r="L8">
            <v>1999</v>
          </cell>
          <cell r="M8">
            <v>2000</v>
          </cell>
          <cell r="N8">
            <v>2001</v>
          </cell>
        </row>
        <row r="9">
          <cell r="B9" t="str">
            <v>Sales</v>
          </cell>
          <cell r="C9">
            <v>58.582500000000003</v>
          </cell>
          <cell r="D9">
            <v>185</v>
          </cell>
          <cell r="E9">
            <v>58.582499999999996</v>
          </cell>
          <cell r="F9">
            <v>185</v>
          </cell>
          <cell r="G9">
            <v>528.79999999999995</v>
          </cell>
          <cell r="H9" t="str">
            <v>Millions of HUF</v>
          </cell>
          <cell r="I9" t="str">
            <v>(Millions of USD)</v>
          </cell>
          <cell r="J9">
            <v>794.7</v>
          </cell>
        </row>
        <row r="10">
          <cell r="B10" t="str">
            <v xml:space="preserve">  Domestic Sales</v>
          </cell>
          <cell r="C10">
            <v>0.80750000000000299</v>
          </cell>
          <cell r="D10">
            <v>22.7</v>
          </cell>
          <cell r="E10">
            <v>0.80750000000000277</v>
          </cell>
          <cell r="F10">
            <v>22.7</v>
          </cell>
          <cell r="G10">
            <v>20.100000000000001</v>
          </cell>
          <cell r="H10">
            <v>2796.6</v>
          </cell>
          <cell r="I10">
            <v>34.957499999999996</v>
          </cell>
          <cell r="J10">
            <v>36.006224999999993</v>
          </cell>
          <cell r="K10">
            <v>37.086411749999996</v>
          </cell>
          <cell r="L10">
            <v>38.199004102499998</v>
          </cell>
          <cell r="M10">
            <v>39.344974225575001</v>
          </cell>
          <cell r="N10">
            <v>40.525323452342249</v>
          </cell>
        </row>
        <row r="11">
          <cell r="B11" t="str">
            <v xml:space="preserve">  Regional Sales</v>
          </cell>
          <cell r="C11">
            <v>12.2125</v>
          </cell>
          <cell r="D11">
            <v>85</v>
          </cell>
          <cell r="E11">
            <v>12.212499999999999</v>
          </cell>
          <cell r="F11">
            <v>85</v>
          </cell>
          <cell r="G11">
            <v>124.1</v>
          </cell>
          <cell r="H11">
            <v>262.39999999999998</v>
          </cell>
          <cell r="I11">
            <v>3.28</v>
          </cell>
          <cell r="J11">
            <v>3.3784000000000001</v>
          </cell>
          <cell r="K11">
            <v>3.479752</v>
          </cell>
          <cell r="L11">
            <v>3.5841445599999999</v>
          </cell>
          <cell r="M11">
            <v>3.6916688968</v>
          </cell>
          <cell r="N11">
            <v>3.802418963704</v>
          </cell>
        </row>
        <row r="12">
          <cell r="B12" t="str">
            <v xml:space="preserve">  Western Sales</v>
          </cell>
          <cell r="C12">
            <v>1500</v>
          </cell>
          <cell r="D12">
            <v>1800</v>
          </cell>
          <cell r="E12">
            <v>1500</v>
          </cell>
          <cell r="F12">
            <v>1800</v>
          </cell>
          <cell r="G12">
            <v>3446</v>
          </cell>
          <cell r="H12">
            <v>1444.5</v>
          </cell>
          <cell r="I12">
            <v>18.056249999999999</v>
          </cell>
          <cell r="J12">
            <v>18.5979375</v>
          </cell>
          <cell r="K12">
            <v>19.155875625</v>
          </cell>
          <cell r="L12">
            <v>19.73055189375</v>
          </cell>
          <cell r="M12">
            <v>20.3224684505625</v>
          </cell>
          <cell r="N12">
            <v>20.932142504079376</v>
          </cell>
        </row>
        <row r="13">
          <cell r="B13" t="str">
            <v xml:space="preserve">  Other Sales</v>
          </cell>
          <cell r="C13">
            <v>2.75</v>
          </cell>
          <cell r="D13">
            <v>4.3</v>
          </cell>
          <cell r="E13">
            <v>2.75</v>
          </cell>
          <cell r="F13">
            <v>4.3</v>
          </cell>
          <cell r="G13">
            <v>21.7</v>
          </cell>
          <cell r="H13">
            <v>183.1</v>
          </cell>
          <cell r="I13">
            <v>2.2887499999999998</v>
          </cell>
          <cell r="J13">
            <v>2.3574124999999997</v>
          </cell>
          <cell r="K13">
            <v>2.4281348749999996</v>
          </cell>
          <cell r="L13">
            <v>2.5009789212499998</v>
          </cell>
          <cell r="M13">
            <v>2.5760082888875</v>
          </cell>
          <cell r="N13">
            <v>2.6532885375541251</v>
          </cell>
        </row>
        <row r="14">
          <cell r="B14" t="str">
            <v>Total Sales</v>
          </cell>
          <cell r="C14">
            <v>10</v>
          </cell>
          <cell r="D14">
            <v>6.9</v>
          </cell>
          <cell r="E14">
            <v>4686.6000000000004</v>
          </cell>
          <cell r="F14">
            <v>10</v>
          </cell>
          <cell r="G14">
            <v>6.9</v>
          </cell>
          <cell r="H14">
            <v>4686.6000000000004</v>
          </cell>
          <cell r="I14">
            <v>58.582499999999996</v>
          </cell>
          <cell r="J14">
            <v>60.339974999999995</v>
          </cell>
          <cell r="K14">
            <v>62.150174249999992</v>
          </cell>
          <cell r="L14">
            <v>64.014679477499996</v>
          </cell>
          <cell r="M14">
            <v>65.935119861825001</v>
          </cell>
          <cell r="N14">
            <v>67.913173457679747</v>
          </cell>
        </row>
        <row r="15">
          <cell r="B15" t="str">
            <v>Direct Costs</v>
          </cell>
        </row>
        <row r="16">
          <cell r="B16" t="str">
            <v xml:space="preserve">   Material Costs</v>
          </cell>
          <cell r="C16">
            <v>0.56332949259591203</v>
          </cell>
          <cell r="D16">
            <v>2640.1</v>
          </cell>
          <cell r="E16">
            <v>33.001249999999999</v>
          </cell>
          <cell r="F16">
            <v>0.5633294925959117</v>
          </cell>
          <cell r="G16">
            <v>0.5633294925959117</v>
          </cell>
          <cell r="H16">
            <v>2640.1</v>
          </cell>
          <cell r="I16">
            <v>33.001249999999999</v>
          </cell>
          <cell r="J16">
            <v>34.321300000000001</v>
          </cell>
          <cell r="K16">
            <v>36.411467169999995</v>
          </cell>
          <cell r="L16">
            <v>37.503811185099991</v>
          </cell>
          <cell r="M16">
            <v>38.628925520652999</v>
          </cell>
          <cell r="N16">
            <v>39.787793286272581</v>
          </cell>
        </row>
        <row r="17">
          <cell r="B17" t="str">
            <v xml:space="preserve">   Payroll</v>
          </cell>
          <cell r="C17">
            <v>4.5406051295182E-2</v>
          </cell>
          <cell r="D17">
            <v>212.8</v>
          </cell>
          <cell r="E17">
            <v>2.66</v>
          </cell>
          <cell r="F17">
            <v>4.5406051295182007E-2</v>
          </cell>
          <cell r="G17">
            <v>4.5406051295182007E-2</v>
          </cell>
          <cell r="H17">
            <v>212.8</v>
          </cell>
          <cell r="I17">
            <v>2.66</v>
          </cell>
          <cell r="J17">
            <v>2.7664000000000004</v>
          </cell>
          <cell r="K17">
            <v>2.9348737599999999</v>
          </cell>
          <cell r="L17">
            <v>3.0229199728</v>
          </cell>
          <cell r="M17">
            <v>3.1136075719840002</v>
          </cell>
          <cell r="N17">
            <v>3.20701579914352</v>
          </cell>
        </row>
        <row r="18">
          <cell r="B18" t="str">
            <v xml:space="preserve">   Energy</v>
          </cell>
          <cell r="C18">
            <v>2.52007754084741E-2</v>
          </cell>
          <cell r="D18">
            <v>2.2831050228310501E-2</v>
          </cell>
          <cell r="E18">
            <v>2.5200775408474103E-2</v>
          </cell>
          <cell r="F18">
            <v>2.2831050228310501E-2</v>
          </cell>
          <cell r="G18">
            <v>3.5114503816793895E-2</v>
          </cell>
          <cell r="H18">
            <v>107</v>
          </cell>
          <cell r="I18">
            <v>1.3374999999999999</v>
          </cell>
          <cell r="J18">
            <v>1.391</v>
          </cell>
          <cell r="K18">
            <v>1.4466400000000001</v>
          </cell>
          <cell r="L18">
            <v>1.5045056000000001</v>
          </cell>
          <cell r="M18">
            <v>1.5646858240000001</v>
          </cell>
          <cell r="N18">
            <v>1.6272732569600001</v>
          </cell>
        </row>
        <row r="19">
          <cell r="B19" t="str">
            <v xml:space="preserve">   Cost of Other Sales</v>
          </cell>
          <cell r="C19">
            <v>0.33065632788701199</v>
          </cell>
          <cell r="D19">
            <v>1.64298211923356E-2</v>
          </cell>
          <cell r="E19">
            <v>0.33065632788701188</v>
          </cell>
          <cell r="F19">
            <v>1.6429821192335593E-2</v>
          </cell>
          <cell r="G19">
            <v>0.32854961832061069</v>
          </cell>
          <cell r="H19">
            <v>77</v>
          </cell>
          <cell r="I19">
            <v>0.96250000000000002</v>
          </cell>
          <cell r="J19">
            <v>1.0010000000000001</v>
          </cell>
          <cell r="K19">
            <v>1.0410400000000002</v>
          </cell>
          <cell r="L19">
            <v>1.0826816000000001</v>
          </cell>
          <cell r="M19">
            <v>1.1259888640000002</v>
          </cell>
          <cell r="N19">
            <v>1.1710284185600002</v>
          </cell>
        </row>
        <row r="20">
          <cell r="B20" t="str">
            <v xml:space="preserve">   Depreciation - Direct</v>
          </cell>
          <cell r="C20">
            <v>0.22016062032677899</v>
          </cell>
          <cell r="D20">
            <v>0.15983606557377</v>
          </cell>
          <cell r="E20">
            <v>0.22016062032677927</v>
          </cell>
          <cell r="F20">
            <v>0.15983606557377047</v>
          </cell>
          <cell r="G20">
            <v>0.22351145038167941</v>
          </cell>
          <cell r="H20">
            <v>71.8</v>
          </cell>
          <cell r="I20">
            <v>0.89749999999999996</v>
          </cell>
          <cell r="J20">
            <v>0.89749999999999996</v>
          </cell>
          <cell r="K20">
            <v>0.89749999999999996</v>
          </cell>
          <cell r="L20">
            <v>0.89749999999999996</v>
          </cell>
          <cell r="M20">
            <v>0.89749999999999996</v>
          </cell>
          <cell r="N20">
            <v>0.89749999999999996</v>
          </cell>
        </row>
        <row r="21">
          <cell r="B21" t="str">
            <v>Total Current Assets</v>
          </cell>
          <cell r="C21">
            <v>0.62060371088341204</v>
          </cell>
          <cell r="D21">
            <v>0.72267759562841505</v>
          </cell>
          <cell r="E21">
            <v>0.62060371088341171</v>
          </cell>
          <cell r="F21">
            <v>0.72267759562841538</v>
          </cell>
          <cell r="G21">
            <v>0.62076335877862587</v>
          </cell>
          <cell r="H21">
            <v>0.48076168040832351</v>
          </cell>
          <cell r="I21">
            <v>0.54572451742510253</v>
          </cell>
          <cell r="J21">
            <v>0.59248178806011675</v>
          </cell>
        </row>
        <row r="22">
          <cell r="B22" t="str">
            <v>Total Direct Costs</v>
          </cell>
          <cell r="C22">
            <v>3.6001107726391598E-3</v>
          </cell>
          <cell r="D22">
            <v>0</v>
          </cell>
          <cell r="E22">
            <v>3.6001107726391581E-3</v>
          </cell>
          <cell r="F22">
            <v>0</v>
          </cell>
          <cell r="G22">
            <v>0</v>
          </cell>
          <cell r="H22">
            <v>3036.9</v>
          </cell>
          <cell r="I22">
            <v>38.858749999999993</v>
          </cell>
          <cell r="J22">
            <v>40.377199999999995</v>
          </cell>
          <cell r="K22">
            <v>42.731520930000002</v>
          </cell>
          <cell r="L22">
            <v>44.011418357899991</v>
          </cell>
          <cell r="M22">
            <v>45.330707780636999</v>
          </cell>
          <cell r="N22">
            <v>46.690610760936103</v>
          </cell>
        </row>
        <row r="23">
          <cell r="B23" t="str">
            <v>Intangible Assets</v>
          </cell>
          <cell r="C23">
            <v>9.9695375242315094E-3</v>
          </cell>
          <cell r="D23">
            <v>0</v>
          </cell>
          <cell r="E23">
            <v>9.9695375242315146E-3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Gross Profit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1649.7000000000003</v>
          </cell>
          <cell r="I24">
            <v>19.723750000000003</v>
          </cell>
          <cell r="J24">
            <v>19.962775000000001</v>
          </cell>
          <cell r="K24">
            <v>19.41865331999999</v>
          </cell>
          <cell r="L24">
            <v>20.003261119600005</v>
          </cell>
          <cell r="M24">
            <v>20.604412081188002</v>
          </cell>
          <cell r="N24">
            <v>21.222562696743644</v>
          </cell>
        </row>
        <row r="25">
          <cell r="B25" t="str">
            <v>Total Non-Current Assets</v>
          </cell>
          <cell r="C25">
            <v>0.37939628911658801</v>
          </cell>
          <cell r="D25">
            <v>0.27732240437158501</v>
          </cell>
          <cell r="E25">
            <v>0.37939628911658818</v>
          </cell>
          <cell r="F25">
            <v>0.27732240437158467</v>
          </cell>
          <cell r="G25">
            <v>0.37923664122137407</v>
          </cell>
          <cell r="H25">
            <v>0.51923831959167654</v>
          </cell>
          <cell r="I25">
            <v>0.45427548257489747</v>
          </cell>
          <cell r="J25">
            <v>0.40751821193988313</v>
          </cell>
        </row>
        <row r="26">
          <cell r="B26" t="str">
            <v>Indirect Costs</v>
          </cell>
        </row>
        <row r="27">
          <cell r="B27" t="str">
            <v xml:space="preserve">   Material Costs</v>
          </cell>
          <cell r="C27">
            <v>3.12379976955575E-2</v>
          </cell>
          <cell r="D27">
            <v>146.4</v>
          </cell>
          <cell r="E27">
            <v>1.83</v>
          </cell>
          <cell r="F27">
            <v>3.1237997695557546E-2</v>
          </cell>
          <cell r="G27">
            <v>3.1237997695557546E-2</v>
          </cell>
          <cell r="H27">
            <v>146.4</v>
          </cell>
          <cell r="I27">
            <v>1.83</v>
          </cell>
          <cell r="J27">
            <v>1.9032000000000002</v>
          </cell>
          <cell r="K27">
            <v>1.9793280000000002</v>
          </cell>
          <cell r="L27">
            <v>2.0585011200000003</v>
          </cell>
          <cell r="M27">
            <v>2.1408411648000003</v>
          </cell>
          <cell r="N27">
            <v>2.2264748113920003</v>
          </cell>
        </row>
        <row r="28">
          <cell r="B28" t="str">
            <v xml:space="preserve">   Energy Costs</v>
          </cell>
          <cell r="C28">
            <v>1.1735586565954E-2</v>
          </cell>
          <cell r="D28">
            <v>55</v>
          </cell>
          <cell r="E28">
            <v>0.6875</v>
          </cell>
          <cell r="F28">
            <v>1.1735586565953996E-2</v>
          </cell>
          <cell r="G28">
            <v>1.1735586565953996E-2</v>
          </cell>
          <cell r="H28">
            <v>55</v>
          </cell>
          <cell r="I28">
            <v>0.6875</v>
          </cell>
          <cell r="J28">
            <v>0.71500000000000008</v>
          </cell>
          <cell r="K28">
            <v>0.74360000000000015</v>
          </cell>
          <cell r="L28">
            <v>0.77334400000000014</v>
          </cell>
          <cell r="M28">
            <v>0.80427776000000017</v>
          </cell>
          <cell r="N28">
            <v>0.83644887040000016</v>
          </cell>
        </row>
        <row r="29">
          <cell r="B29" t="str">
            <v xml:space="preserve">   Payroll</v>
          </cell>
          <cell r="C29">
            <v>0.14594295209083399</v>
          </cell>
          <cell r="D29">
            <v>8.4496223274868804E-2</v>
          </cell>
          <cell r="E29">
            <v>0.14594295209083355</v>
          </cell>
          <cell r="F29">
            <v>8.4496223274868762E-2</v>
          </cell>
          <cell r="G29">
            <v>0.12641221374045802</v>
          </cell>
          <cell r="H29">
            <v>396</v>
          </cell>
          <cell r="I29">
            <v>4.95</v>
          </cell>
          <cell r="J29">
            <v>5.1480000000000006</v>
          </cell>
          <cell r="K29">
            <v>5.3539200000000005</v>
          </cell>
          <cell r="L29">
            <v>5.5680768000000009</v>
          </cell>
          <cell r="M29">
            <v>5.7907998720000009</v>
          </cell>
          <cell r="N29">
            <v>6.0224318668800008</v>
          </cell>
        </row>
        <row r="30">
          <cell r="B30" t="str">
            <v xml:space="preserve">   Rent Costs</v>
          </cell>
          <cell r="C30">
            <v>0.13431182497923</v>
          </cell>
          <cell r="D30">
            <v>2.49007809499424E-2</v>
          </cell>
          <cell r="E30">
            <v>0.13431182497923011</v>
          </cell>
          <cell r="F30">
            <v>2.4900780949942386E-2</v>
          </cell>
          <cell r="G30">
            <v>9.4656488549618324E-3</v>
          </cell>
          <cell r="H30">
            <v>116.7</v>
          </cell>
          <cell r="I30">
            <v>1.45875</v>
          </cell>
          <cell r="J30">
            <v>1.5171000000000001</v>
          </cell>
          <cell r="K30">
            <v>1.5777840000000001</v>
          </cell>
          <cell r="L30">
            <v>1.64089536</v>
          </cell>
          <cell r="M30">
            <v>1.7065311744</v>
          </cell>
          <cell r="N30">
            <v>1.774792421376</v>
          </cell>
        </row>
        <row r="31">
          <cell r="B31" t="str">
            <v xml:space="preserve">   Leasing Costs</v>
          </cell>
          <cell r="C31">
            <v>5.6494045970645203E-2</v>
          </cell>
          <cell r="D31">
            <v>1.44027653309435E-2</v>
          </cell>
          <cell r="E31">
            <v>5.6494045970645244E-2</v>
          </cell>
          <cell r="F31">
            <v>1.440276533094354E-2</v>
          </cell>
          <cell r="G31">
            <v>7.5114503816793896E-2</v>
          </cell>
          <cell r="H31">
            <v>67.5</v>
          </cell>
          <cell r="I31">
            <v>0.84375</v>
          </cell>
          <cell r="J31">
            <v>0.87750000000000006</v>
          </cell>
          <cell r="K31">
            <v>0.91260000000000008</v>
          </cell>
          <cell r="L31">
            <v>0.94910400000000006</v>
          </cell>
          <cell r="M31">
            <v>0.98706816000000008</v>
          </cell>
          <cell r="N31">
            <v>1.0265508864000001</v>
          </cell>
        </row>
        <row r="32">
          <cell r="B32" t="str">
            <v xml:space="preserve">   Services</v>
          </cell>
          <cell r="C32">
            <v>0.35004153973968399</v>
          </cell>
          <cell r="D32">
            <v>3.4139888191866202E-3</v>
          </cell>
          <cell r="E32">
            <v>0.35004153973968427</v>
          </cell>
          <cell r="F32">
            <v>3.4139888191866167E-3</v>
          </cell>
          <cell r="G32">
            <v>0.21099236641221372</v>
          </cell>
          <cell r="H32">
            <v>16</v>
          </cell>
          <cell r="I32">
            <v>0.2</v>
          </cell>
          <cell r="J32">
            <v>0.20800000000000002</v>
          </cell>
          <cell r="K32">
            <v>0.21632000000000004</v>
          </cell>
          <cell r="L32">
            <v>0.22497280000000006</v>
          </cell>
          <cell r="M32">
            <v>0.23397171200000005</v>
          </cell>
          <cell r="N32">
            <v>0.24333058048000006</v>
          </cell>
        </row>
        <row r="33">
          <cell r="B33" t="str">
            <v xml:space="preserve">   Banking Charges</v>
          </cell>
          <cell r="C33" t="str">
            <v>Accounts Payable</v>
          </cell>
          <cell r="D33">
            <v>4.4309055663251202E-3</v>
          </cell>
          <cell r="E33">
            <v>4.4309055663251176E-3</v>
          </cell>
          <cell r="F33">
            <v>3.4566636794264499E-2</v>
          </cell>
          <cell r="G33">
            <v>0.24519083969465649</v>
          </cell>
          <cell r="H33">
            <v>162</v>
          </cell>
          <cell r="I33">
            <v>2.0249999999999999</v>
          </cell>
          <cell r="J33">
            <v>2.1059999999999999</v>
          </cell>
          <cell r="K33">
            <v>2.1902399999999997</v>
          </cell>
          <cell r="L33">
            <v>2.2778495999999997</v>
          </cell>
          <cell r="M33">
            <v>2.3689635839999998</v>
          </cell>
          <cell r="N33">
            <v>2.4637221273600001</v>
          </cell>
        </row>
        <row r="34">
          <cell r="B34" t="str">
            <v xml:space="preserve">   Insurance</v>
          </cell>
          <cell r="C34" t="str">
            <v>Short Term Notes Payable</v>
          </cell>
          <cell r="D34">
            <v>0.35447244530600902</v>
          </cell>
          <cell r="E34">
            <v>0.35447244530600941</v>
          </cell>
          <cell r="F34">
            <v>8.8977083600051202E-3</v>
          </cell>
          <cell r="G34">
            <v>0.45618320610687019</v>
          </cell>
          <cell r="H34">
            <v>41.7</v>
          </cell>
          <cell r="I34">
            <v>0.52124999999999999</v>
          </cell>
          <cell r="J34">
            <v>0.54210000000000003</v>
          </cell>
          <cell r="K34">
            <v>0.56378400000000006</v>
          </cell>
          <cell r="L34">
            <v>0.58633536000000008</v>
          </cell>
          <cell r="M34">
            <v>0.60978877440000012</v>
          </cell>
          <cell r="N34">
            <v>0.63418032537600011</v>
          </cell>
        </row>
        <row r="35">
          <cell r="B35" t="str">
            <v xml:space="preserve">   Other Tax</v>
          </cell>
          <cell r="C35" t="str">
            <v>Accrued Liabilities</v>
          </cell>
          <cell r="D35">
            <v>0.64552755469399004</v>
          </cell>
          <cell r="E35">
            <v>0.64552755469399048</v>
          </cell>
          <cell r="F35">
            <v>5.3343575299790889E-4</v>
          </cell>
          <cell r="G35">
            <v>0.54381679389312976</v>
          </cell>
          <cell r="H35">
            <v>2.5</v>
          </cell>
          <cell r="I35">
            <v>3.125E-2</v>
          </cell>
          <cell r="J35">
            <v>3.2500000000000001E-2</v>
          </cell>
          <cell r="K35">
            <v>3.3800000000000004E-2</v>
          </cell>
          <cell r="L35">
            <v>3.5152000000000003E-2</v>
          </cell>
          <cell r="M35">
            <v>3.6558080000000007E-2</v>
          </cell>
          <cell r="N35">
            <v>3.8020403200000011E-2</v>
          </cell>
        </row>
        <row r="36">
          <cell r="B36" t="str">
            <v xml:space="preserve">   Other Indirect Costs</v>
          </cell>
          <cell r="C36" t="str">
            <v>Taxes Payable</v>
          </cell>
          <cell r="D36">
            <v>1.6067084880297001E-2</v>
          </cell>
          <cell r="E36">
            <v>0.46250000000000002</v>
          </cell>
          <cell r="F36">
            <v>1.6067084880297015E-2</v>
          </cell>
          <cell r="G36">
            <v>0.46250000000000002</v>
          </cell>
          <cell r="H36">
            <v>75.3</v>
          </cell>
          <cell r="I36">
            <v>0.94124999999999992</v>
          </cell>
          <cell r="J36">
            <v>0.97889999999999999</v>
          </cell>
          <cell r="K36">
            <v>1.0180560000000001</v>
          </cell>
          <cell r="L36">
            <v>1.0587782400000001</v>
          </cell>
          <cell r="M36">
            <v>1.1011293696000002</v>
          </cell>
          <cell r="N36">
            <v>1.1451745443840002</v>
          </cell>
        </row>
        <row r="37">
          <cell r="B37" t="str">
            <v xml:space="preserve">   Depreciation - Indirect</v>
          </cell>
          <cell r="C37" t="str">
            <v>Other Current Liabilities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148.6</v>
          </cell>
          <cell r="I37">
            <v>1.8574999999999999</v>
          </cell>
          <cell r="J37">
            <v>1.8574999999999999</v>
          </cell>
          <cell r="K37">
            <v>1.8574999999999999</v>
          </cell>
          <cell r="L37">
            <v>1.8574999999999999</v>
          </cell>
          <cell r="M37">
            <v>1.8574999999999999</v>
          </cell>
          <cell r="N37">
            <v>1.8574999999999999</v>
          </cell>
        </row>
        <row r="38">
          <cell r="B38" t="str">
            <v>Total Current Liabilities</v>
          </cell>
          <cell r="C38">
            <v>15.8</v>
          </cell>
          <cell r="D38">
            <v>0</v>
          </cell>
          <cell r="E38">
            <v>0</v>
          </cell>
          <cell r="F38">
            <v>0</v>
          </cell>
          <cell r="G38">
            <v>15.8</v>
          </cell>
        </row>
        <row r="39">
          <cell r="B39" t="str">
            <v>Total Indirect Costs</v>
          </cell>
          <cell r="C39">
            <v>1227.7</v>
          </cell>
          <cell r="D39">
            <v>15.34625</v>
          </cell>
          <cell r="E39">
            <v>15.8858</v>
          </cell>
          <cell r="F39">
            <v>16.446932</v>
          </cell>
          <cell r="G39">
            <v>0.26195962958221308</v>
          </cell>
          <cell r="H39">
            <v>1227.7</v>
          </cell>
          <cell r="I39">
            <v>15.34625</v>
          </cell>
          <cell r="J39">
            <v>15.8858</v>
          </cell>
          <cell r="K39">
            <v>16.446931999999997</v>
          </cell>
          <cell r="L39">
            <v>17.03050928</v>
          </cell>
          <cell r="M39">
            <v>17.637429651200002</v>
          </cell>
          <cell r="N39">
            <v>18.268626837248007</v>
          </cell>
        </row>
        <row r="40">
          <cell r="B40" t="str">
            <v>Current Ratio*</v>
          </cell>
          <cell r="C40">
            <v>1.77294303797468</v>
          </cell>
          <cell r="D40">
            <v>5.1609756097561004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EBIT</v>
          </cell>
          <cell r="C41" t="str">
            <v>Long-Term Debt</v>
          </cell>
          <cell r="D41">
            <v>1.14398734177215</v>
          </cell>
          <cell r="E41">
            <v>1.1439873417721518</v>
          </cell>
          <cell r="F41">
            <v>4.0195121951219512</v>
          </cell>
          <cell r="G41">
            <v>1.8827785817655569</v>
          </cell>
          <cell r="H41">
            <v>422.00000000000023</v>
          </cell>
          <cell r="I41">
            <v>4.3775000000000031</v>
          </cell>
          <cell r="J41">
            <v>4.0769750000000009</v>
          </cell>
          <cell r="K41">
            <v>2.9717213199999932</v>
          </cell>
          <cell r="L41">
            <v>2.9727518396000043</v>
          </cell>
          <cell r="M41">
            <v>2.9669824299880005</v>
          </cell>
          <cell r="N41">
            <v>2.9539358594956369</v>
          </cell>
        </row>
        <row r="42">
          <cell r="B42" t="str">
            <v xml:space="preserve">     Short-term Interest Exp</v>
          </cell>
          <cell r="C42" t="str">
            <v>Debt to State</v>
          </cell>
          <cell r="D42">
            <v>3.9251256281406999</v>
          </cell>
          <cell r="E42">
            <v>3.925125628140703</v>
          </cell>
          <cell r="F42">
            <v>4.9202127659574471</v>
          </cell>
          <cell r="G42">
            <v>4.9144981412639401</v>
          </cell>
          <cell r="H42">
            <v>285.60000000000002</v>
          </cell>
          <cell r="I42">
            <v>3.5700000000000003</v>
          </cell>
          <cell r="J42">
            <v>0.60625000000000007</v>
          </cell>
          <cell r="K42">
            <v>0.60625000000000007</v>
          </cell>
          <cell r="L42">
            <v>0.21610992499999956</v>
          </cell>
          <cell r="M42">
            <v>0</v>
          </cell>
          <cell r="N42">
            <v>0</v>
          </cell>
        </row>
        <row r="43">
          <cell r="B43" t="str">
            <v xml:space="preserve">     Long Term Interest Exp.</v>
          </cell>
          <cell r="C43" t="str">
            <v>Debt for Development</v>
          </cell>
          <cell r="D43">
            <v>5.8950943396226396</v>
          </cell>
          <cell r="E43">
            <v>5.8950943396226414</v>
          </cell>
          <cell r="F43">
            <v>7.9059829059829063</v>
          </cell>
          <cell r="G43">
            <v>7.2240437158469932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Sales/Trade Payables</v>
          </cell>
          <cell r="C44">
            <v>8.8929791271347192</v>
          </cell>
          <cell r="D44">
            <v>18.316831683168299</v>
          </cell>
          <cell r="E44">
            <v>8.8929791271347245</v>
          </cell>
          <cell r="F44">
            <v>18.316831683168317</v>
          </cell>
          <cell r="G44">
            <v>12.772946859903382</v>
          </cell>
          <cell r="H44">
            <v>14.0625</v>
          </cell>
          <cell r="I44">
            <v>21.123595505617978</v>
          </cell>
          <cell r="J44">
            <v>16.568968512172418</v>
          </cell>
          <cell r="K44">
            <v>0.2</v>
          </cell>
        </row>
        <row r="45">
          <cell r="B45" t="str">
            <v>EBT</v>
          </cell>
          <cell r="C45">
            <v>0.20846669227158299</v>
          </cell>
          <cell r="D45">
            <v>0.45945945945945899</v>
          </cell>
          <cell r="E45">
            <v>0.20846669227158279</v>
          </cell>
          <cell r="F45">
            <v>0.45945945945945948</v>
          </cell>
          <cell r="G45">
            <v>0.23468229954614223</v>
          </cell>
          <cell r="H45">
            <v>136.4000000000002</v>
          </cell>
          <cell r="I45">
            <v>0.80750000000000277</v>
          </cell>
          <cell r="J45">
            <v>3.4707250000000007</v>
          </cell>
          <cell r="K45">
            <v>2.365471319999993</v>
          </cell>
          <cell r="L45">
            <v>2.7566419146000047</v>
          </cell>
          <cell r="M45">
            <v>2.9669824299880005</v>
          </cell>
          <cell r="N45">
            <v>2.9539358594956369</v>
          </cell>
        </row>
        <row r="46">
          <cell r="B46" t="str">
            <v>Income Tax</v>
          </cell>
          <cell r="C46">
            <v>6.7249072164948496</v>
          </cell>
          <cell r="D46">
            <v>0</v>
          </cell>
          <cell r="E46">
            <v>6.724907216494846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Net Fixed Assets/Equity</v>
          </cell>
          <cell r="C47">
            <v>0.58773058773058795</v>
          </cell>
          <cell r="D47">
            <v>0.32479999999999998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Net Income</v>
          </cell>
          <cell r="C48" t="str">
            <v>Opening</v>
          </cell>
          <cell r="D48">
            <v>0.54912054912054897</v>
          </cell>
          <cell r="E48">
            <v>0.54912054912054908</v>
          </cell>
          <cell r="F48">
            <v>0.17119999999999999</v>
          </cell>
          <cell r="G48">
            <v>0.83885457608085334</v>
          </cell>
          <cell r="H48">
            <v>136.4000000000002</v>
          </cell>
          <cell r="I48">
            <v>0.80750000000000277</v>
          </cell>
          <cell r="J48">
            <v>3.4707250000000007</v>
          </cell>
          <cell r="K48">
            <v>2.365471319999993</v>
          </cell>
          <cell r="L48">
            <v>2.7566419146000047</v>
          </cell>
          <cell r="M48">
            <v>2.9669824299880005</v>
          </cell>
          <cell r="N48">
            <v>2.9539358594956369</v>
          </cell>
        </row>
        <row r="49">
          <cell r="B49" t="str">
            <v xml:space="preserve">     + Depreciation</v>
          </cell>
          <cell r="C49" t="str">
            <v>Add: Current period income</v>
          </cell>
          <cell r="D49">
            <v>0.106437102908852</v>
          </cell>
          <cell r="E49">
            <v>0.10643710290885201</v>
          </cell>
          <cell r="F49">
            <v>2.7549999999999999</v>
          </cell>
          <cell r="G49">
            <v>2.7549999999999999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  <cell r="L49">
            <v>2.7549999999999999</v>
          </cell>
          <cell r="M49">
            <v>2.7549999999999999</v>
          </cell>
          <cell r="N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D50">
            <v>0.116587182836397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Cash Flow</v>
          </cell>
          <cell r="C51" t="str">
            <v>Closing owners' equity</v>
          </cell>
          <cell r="D51">
            <v>3.7292479571906401</v>
          </cell>
          <cell r="E51">
            <v>3.7292479571906378</v>
          </cell>
          <cell r="F51">
            <v>4.556650246305419</v>
          </cell>
          <cell r="G51">
            <v>4.2576489533011266</v>
          </cell>
          <cell r="H51">
            <v>356.80000000000018</v>
          </cell>
          <cell r="I51">
            <v>3.5625000000000027</v>
          </cell>
          <cell r="J51">
            <v>6.2257250000000006</v>
          </cell>
          <cell r="K51">
            <v>5.1204713199999929</v>
          </cell>
          <cell r="L51">
            <v>5.5116419146000046</v>
          </cell>
          <cell r="M51">
            <v>5.7219824299880004</v>
          </cell>
          <cell r="N51">
            <v>5.7089358594956368</v>
          </cell>
        </row>
        <row r="52">
          <cell r="B52" t="str">
            <v>Sales/Total Assets</v>
          </cell>
          <cell r="C52">
            <v>3.4183807439825</v>
          </cell>
          <cell r="D52">
            <v>1.26366120218579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 xml:space="preserve">     Capital Expenditures</v>
          </cell>
          <cell r="C53">
            <v>39.055</v>
          </cell>
          <cell r="D53">
            <v>0.03</v>
          </cell>
          <cell r="E53">
            <v>39.055</v>
          </cell>
          <cell r="F53">
            <v>0.03</v>
          </cell>
          <cell r="G53">
            <v>153.45327916424839</v>
          </cell>
          <cell r="H53">
            <v>220</v>
          </cell>
          <cell r="I53">
            <v>2.75</v>
          </cell>
          <cell r="J53">
            <v>1.8101992499999997</v>
          </cell>
          <cell r="K53">
            <v>1.8645052274999996</v>
          </cell>
          <cell r="L53">
            <v>1.9204403843249997</v>
          </cell>
          <cell r="M53">
            <v>1.97805359585475</v>
          </cell>
          <cell r="N53">
            <v>2.0373952037303922</v>
          </cell>
        </row>
        <row r="54">
          <cell r="B54" t="str">
            <v xml:space="preserve">     Decrease (Increase) in Long Term Debt</v>
          </cell>
          <cell r="C54">
            <v>1</v>
          </cell>
          <cell r="D54">
            <v>2.6316163814563498</v>
          </cell>
          <cell r="E54">
            <v>1</v>
          </cell>
          <cell r="F54">
            <v>2.6316163814563507</v>
          </cell>
          <cell r="G54">
            <v>3.929158345007</v>
          </cell>
          <cell r="H54">
            <v>2</v>
          </cell>
          <cell r="I54">
            <v>2.5000000000000001E-2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 xml:space="preserve">     Increase in Working Capital</v>
          </cell>
          <cell r="C55">
            <v>2.9104254683565998E-2</v>
          </cell>
          <cell r="D55">
            <v>0.122702702702703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82</v>
          </cell>
          <cell r="I55">
            <v>1.0249999999999999</v>
          </cell>
          <cell r="J55">
            <v>0.51412499999999639</v>
          </cell>
          <cell r="K55">
            <v>0.52954875000000001</v>
          </cell>
          <cell r="L55">
            <v>0.54543521249999927</v>
          </cell>
          <cell r="M55">
            <v>0.56179826887500184</v>
          </cell>
          <cell r="N55">
            <v>0.57865221694125069</v>
          </cell>
        </row>
        <row r="56">
          <cell r="B56" t="str">
            <v xml:space="preserve">     Other Sources [specify]</v>
          </cell>
          <cell r="C56">
            <v>4.7027695984295598E-2</v>
          </cell>
          <cell r="D56">
            <v>2.7E-2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3.9E-2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Capital Expenditures/Sales</v>
          </cell>
          <cell r="C57">
            <v>4.6942346263816E-2</v>
          </cell>
          <cell r="D57">
            <v>2.32432432432432E-2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Free Cash Flow before princiapal payments</v>
          </cell>
          <cell r="C58">
            <v>1.12661631033159E-2</v>
          </cell>
          <cell r="D58">
            <v>0.109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52.800000000000182</v>
          </cell>
          <cell r="I58">
            <v>-0.23749999999999716</v>
          </cell>
          <cell r="J58">
            <v>3.9014007500000045</v>
          </cell>
          <cell r="K58">
            <v>2.7264173424999933</v>
          </cell>
          <cell r="L58">
            <v>3.0457663177750058</v>
          </cell>
          <cell r="M58">
            <v>3.1821305652582486</v>
          </cell>
          <cell r="N58">
            <v>3.0928884388239939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C61">
            <v>-3.9014007500000001</v>
          </cell>
          <cell r="D61">
            <v>-2.1610992499999999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-3.9014007500000045</v>
          </cell>
          <cell r="K61">
            <v>-2.1610992499999955</v>
          </cell>
          <cell r="L61">
            <v>0</v>
          </cell>
          <cell r="M61">
            <v>0</v>
          </cell>
          <cell r="N61">
            <v>0</v>
          </cell>
        </row>
        <row r="63">
          <cell r="B63" t="str">
            <v>Free Cash Flow</v>
          </cell>
          <cell r="C63">
            <v>0</v>
          </cell>
          <cell r="D63">
            <v>0.56531809249999798</v>
          </cell>
          <cell r="E63">
            <v>3.0457663177750098</v>
          </cell>
          <cell r="F63">
            <v>3.1821305652582499</v>
          </cell>
          <cell r="G63">
            <v>3.0928884388239899</v>
          </cell>
          <cell r="H63">
            <v>0</v>
          </cell>
          <cell r="I63">
            <v>0</v>
          </cell>
          <cell r="J63">
            <v>0</v>
          </cell>
          <cell r="K63">
            <v>0.56531809249999787</v>
          </cell>
          <cell r="L63">
            <v>3.0457663177750058</v>
          </cell>
          <cell r="M63">
            <v>3.1821305652582486</v>
          </cell>
          <cell r="N63">
            <v>3.0928884388239939</v>
          </cell>
        </row>
        <row r="64">
          <cell r="B64" t="str">
            <v>Terminal Growth Rate</v>
          </cell>
          <cell r="C64">
            <v>0.05</v>
          </cell>
          <cell r="D64">
            <v>0</v>
          </cell>
          <cell r="E64">
            <v>0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C67">
            <v>0.1575</v>
          </cell>
          <cell r="D67">
            <v>0.22</v>
          </cell>
          <cell r="E67">
            <v>0.23</v>
          </cell>
          <cell r="F67">
            <v>0.23</v>
          </cell>
          <cell r="G67">
            <v>0.23</v>
          </cell>
          <cell r="H67">
            <v>0</v>
          </cell>
          <cell r="I67">
            <v>0</v>
          </cell>
          <cell r="J67">
            <v>0.1575</v>
          </cell>
          <cell r="K67">
            <v>0.22</v>
          </cell>
          <cell r="L67">
            <v>0.23</v>
          </cell>
          <cell r="M67">
            <v>0.23</v>
          </cell>
          <cell r="N67">
            <v>0.23</v>
          </cell>
        </row>
        <row r="68">
          <cell r="B68" t="str">
            <v>Annual Discount Factors</v>
          </cell>
          <cell r="C68">
            <v>0.86393088552915798</v>
          </cell>
          <cell r="D68">
            <v>0.81967213114754101</v>
          </cell>
          <cell r="E68">
            <v>0.81300813008130102</v>
          </cell>
          <cell r="F68">
            <v>0.81300813008130102</v>
          </cell>
          <cell r="G68">
            <v>0.81300813008130102</v>
          </cell>
          <cell r="H68">
            <v>0</v>
          </cell>
          <cell r="I68">
            <v>0</v>
          </cell>
          <cell r="J68">
            <v>0.86393088552915764</v>
          </cell>
          <cell r="K68">
            <v>0.81967213114754101</v>
          </cell>
          <cell r="L68">
            <v>0.81300813008130079</v>
          </cell>
          <cell r="M68">
            <v>0.81300813008130079</v>
          </cell>
          <cell r="N68">
            <v>0.81300813008130079</v>
          </cell>
        </row>
        <row r="69">
          <cell r="B69" t="str">
            <v>Cumulative Discount Factors</v>
          </cell>
          <cell r="C69">
            <v>0.86393088552915798</v>
          </cell>
          <cell r="D69">
            <v>0.70814007010586699</v>
          </cell>
          <cell r="E69">
            <v>0.57572363423241202</v>
          </cell>
          <cell r="F69">
            <v>0.46806799531090398</v>
          </cell>
          <cell r="G69">
            <v>0.38054308561862099</v>
          </cell>
          <cell r="H69">
            <v>0</v>
          </cell>
          <cell r="I69">
            <v>0</v>
          </cell>
          <cell r="J69">
            <v>0.86393088552915764</v>
          </cell>
          <cell r="K69">
            <v>0.70814007010586699</v>
          </cell>
          <cell r="L69">
            <v>0.57572363423241213</v>
          </cell>
          <cell r="M69">
            <v>0.46806799531090415</v>
          </cell>
          <cell r="N69">
            <v>0.38054308561862127</v>
          </cell>
        </row>
        <row r="71">
          <cell r="B71" t="str">
            <v>Present Value of Periodic Cash Flows</v>
          </cell>
          <cell r="C71">
            <v>12.710340531310001</v>
          </cell>
          <cell r="D71">
            <v>3.37054060475162</v>
          </cell>
          <cell r="E71">
            <v>1.9306853680558</v>
          </cell>
          <cell r="F71">
            <v>12.710340531309958</v>
          </cell>
          <cell r="G71">
            <v>1.4894534744979799</v>
          </cell>
          <cell r="H71">
            <v>1.17697730998424</v>
          </cell>
          <cell r="I71">
            <v>0</v>
          </cell>
          <cell r="J71">
            <v>3.3705406047516235</v>
          </cell>
          <cell r="K71">
            <v>1.9306853680557969</v>
          </cell>
          <cell r="L71">
            <v>1.7535196534920983</v>
          </cell>
          <cell r="M71">
            <v>1.4894534744979826</v>
          </cell>
          <cell r="N71">
            <v>1.1769773099842429</v>
          </cell>
        </row>
        <row r="72">
          <cell r="B72" t="str">
            <v>Present Value of Terminal Value</v>
          </cell>
          <cell r="C72">
            <v>1.74524493833828</v>
          </cell>
          <cell r="D72">
            <v>0</v>
          </cell>
          <cell r="E72">
            <v>0</v>
          </cell>
          <cell r="F72">
            <v>1.745244938338278</v>
          </cell>
        </row>
        <row r="73">
          <cell r="B73" t="str">
            <v>Total Net Present Value</v>
          </cell>
          <cell r="C73">
            <v>14.4555854696482</v>
          </cell>
          <cell r="D73" t="str">
            <v>Million USD</v>
          </cell>
          <cell r="E73">
            <v>0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C74" t="str">
            <v>HUF  000,000's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C75">
            <v>0</v>
          </cell>
          <cell r="D75" t="str">
            <v>HUF  000,000's</v>
          </cell>
          <cell r="E75">
            <v>0</v>
          </cell>
          <cell r="F75">
            <v>0</v>
          </cell>
          <cell r="G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C77">
            <v>4686.6000000000004</v>
          </cell>
          <cell r="D77">
            <v>58.582500000000003</v>
          </cell>
          <cell r="E77">
            <v>60.339975000000003</v>
          </cell>
          <cell r="F77">
            <v>62.150174249999999</v>
          </cell>
          <cell r="G77">
            <v>64.014679477499996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  <cell r="L77">
            <v>64.014679477499996</v>
          </cell>
          <cell r="M77">
            <v>65.935119861825001</v>
          </cell>
          <cell r="N77">
            <v>67.913173457679747</v>
          </cell>
        </row>
        <row r="78">
          <cell r="B78" t="str">
            <v>Working Capital, Actual, then Forecast Less Cash</v>
          </cell>
          <cell r="C78">
            <v>17.137499999999999</v>
          </cell>
          <cell r="D78">
            <v>17.651624999999999</v>
          </cell>
          <cell r="E78">
            <v>18.181173749999999</v>
          </cell>
          <cell r="F78">
            <v>18.726608962499999</v>
          </cell>
          <cell r="G78">
            <v>19.288407231375</v>
          </cell>
          <cell r="H78">
            <v>19.867059448316201</v>
          </cell>
          <cell r="I78">
            <v>17.137499999999999</v>
          </cell>
          <cell r="J78">
            <v>17.651624999999996</v>
          </cell>
          <cell r="K78">
            <v>18.181173749999996</v>
          </cell>
          <cell r="L78">
            <v>18.726608962499995</v>
          </cell>
          <cell r="M78">
            <v>19.288407231374997</v>
          </cell>
          <cell r="N78">
            <v>19.867059448316247</v>
          </cell>
        </row>
        <row r="79">
          <cell r="B79" t="str">
            <v>Increase in Working Capital Ratio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Actual, then Forecast Working Cap/Sales</v>
          </cell>
          <cell r="C80">
            <v>0</v>
          </cell>
          <cell r="D80">
            <v>0.29253616694405299</v>
          </cell>
          <cell r="E80">
            <v>0.29253616694405299</v>
          </cell>
          <cell r="F80">
            <v>0.29253616694405299</v>
          </cell>
          <cell r="G80">
            <v>0.29253616694405299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  <cell r="L80">
            <v>0.29253616694405321</v>
          </cell>
          <cell r="M80">
            <v>0.29253616694405321</v>
          </cell>
          <cell r="N80">
            <v>0.29253616694405321</v>
          </cell>
        </row>
        <row r="81">
          <cell r="B81" t="str">
            <v>Increase in Working Capital</v>
          </cell>
          <cell r="C81">
            <v>0.51412499999999595</v>
          </cell>
          <cell r="D81">
            <v>0.52954875000000001</v>
          </cell>
          <cell r="E81">
            <v>0.54543521249999904</v>
          </cell>
          <cell r="F81">
            <v>0.56179826887500195</v>
          </cell>
          <cell r="G81">
            <v>0.57865221694125102</v>
          </cell>
          <cell r="H81">
            <v>0</v>
          </cell>
          <cell r="I81">
            <v>0</v>
          </cell>
          <cell r="J81">
            <v>0.51412499999999639</v>
          </cell>
          <cell r="K81">
            <v>0.52954875000000001</v>
          </cell>
          <cell r="L81">
            <v>0.54543521249999927</v>
          </cell>
          <cell r="M81">
            <v>0.56179826887500184</v>
          </cell>
          <cell r="N81">
            <v>0.57865221694125069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C85">
            <v>0.03</v>
          </cell>
          <cell r="D85">
            <v>0.03</v>
          </cell>
          <cell r="E85">
            <v>0.03</v>
          </cell>
          <cell r="F85">
            <v>0.03</v>
          </cell>
          <cell r="G85">
            <v>0.03</v>
          </cell>
          <cell r="H85">
            <v>0</v>
          </cell>
          <cell r="I85">
            <v>0</v>
          </cell>
          <cell r="J85">
            <v>0.03</v>
          </cell>
          <cell r="K85">
            <v>0.03</v>
          </cell>
          <cell r="L85">
            <v>0.03</v>
          </cell>
          <cell r="M85">
            <v>0.03</v>
          </cell>
          <cell r="N85">
            <v>0.03</v>
          </cell>
        </row>
        <row r="86">
          <cell r="B86" t="str">
            <v xml:space="preserve">  Regional Sales</v>
          </cell>
          <cell r="C86">
            <v>0.03</v>
          </cell>
          <cell r="D86">
            <v>0.03</v>
          </cell>
          <cell r="E86">
            <v>0.03</v>
          </cell>
          <cell r="F86">
            <v>0.03</v>
          </cell>
          <cell r="G86">
            <v>0.03</v>
          </cell>
          <cell r="H86">
            <v>0</v>
          </cell>
          <cell r="I86">
            <v>0</v>
          </cell>
          <cell r="J86">
            <v>0.03</v>
          </cell>
          <cell r="K86">
            <v>0.03</v>
          </cell>
          <cell r="L86">
            <v>0.03</v>
          </cell>
          <cell r="M86">
            <v>0.03</v>
          </cell>
          <cell r="N86">
            <v>0.03</v>
          </cell>
        </row>
        <row r="87">
          <cell r="B87" t="str">
            <v xml:space="preserve">  Western Sales</v>
          </cell>
          <cell r="C87">
            <v>0.03</v>
          </cell>
          <cell r="D87">
            <v>0.03</v>
          </cell>
          <cell r="E87">
            <v>0.03</v>
          </cell>
          <cell r="F87">
            <v>0.03</v>
          </cell>
          <cell r="G87">
            <v>0.03</v>
          </cell>
          <cell r="H87">
            <v>0</v>
          </cell>
          <cell r="I87">
            <v>0</v>
          </cell>
          <cell r="J87">
            <v>0.03</v>
          </cell>
          <cell r="K87">
            <v>0.03</v>
          </cell>
          <cell r="L87">
            <v>0.03</v>
          </cell>
          <cell r="M87">
            <v>0.03</v>
          </cell>
          <cell r="N87">
            <v>0.03</v>
          </cell>
        </row>
        <row r="88">
          <cell r="B88" t="str">
            <v xml:space="preserve">  Other Sales</v>
          </cell>
          <cell r="C88">
            <v>0.03</v>
          </cell>
          <cell r="D88">
            <v>0.03</v>
          </cell>
          <cell r="E88">
            <v>0.03</v>
          </cell>
          <cell r="F88">
            <v>0.03</v>
          </cell>
          <cell r="G88">
            <v>0.03</v>
          </cell>
          <cell r="H88">
            <v>0</v>
          </cell>
          <cell r="I88">
            <v>0</v>
          </cell>
          <cell r="J88">
            <v>0.03</v>
          </cell>
          <cell r="K88">
            <v>0.03</v>
          </cell>
          <cell r="L88">
            <v>0.03</v>
          </cell>
          <cell r="M88">
            <v>0.03</v>
          </cell>
          <cell r="N88">
            <v>0.03</v>
          </cell>
        </row>
        <row r="89">
          <cell r="B89" t="str">
            <v xml:space="preserve">  Disproportionate Expense Growth</v>
          </cell>
          <cell r="C89">
            <v>0.04</v>
          </cell>
          <cell r="D89">
            <v>0.04</v>
          </cell>
          <cell r="E89">
            <v>0.04</v>
          </cell>
          <cell r="F89">
            <v>0.04</v>
          </cell>
          <cell r="G89">
            <v>0.04</v>
          </cell>
          <cell r="H89">
            <v>0</v>
          </cell>
          <cell r="I89">
            <v>0</v>
          </cell>
          <cell r="J89">
            <v>0.04</v>
          </cell>
          <cell r="K89">
            <v>0.04</v>
          </cell>
          <cell r="L89">
            <v>0.04</v>
          </cell>
          <cell r="M89">
            <v>0.04</v>
          </cell>
          <cell r="N89">
            <v>0.04</v>
          </cell>
        </row>
        <row r="90">
          <cell r="B90" t="str">
            <v xml:space="preserve">       (not including depreciation)</v>
          </cell>
        </row>
        <row r="93">
          <cell r="B93" t="str">
            <v>Short Term Interest-Bearing Debt</v>
          </cell>
        </row>
        <row r="94">
          <cell r="B94" t="str">
            <v xml:space="preserve">  Beginning balance</v>
          </cell>
          <cell r="C94">
            <v>6.0625</v>
          </cell>
          <cell r="D94">
            <v>6.0625</v>
          </cell>
          <cell r="E94">
            <v>2.1610992499999999</v>
          </cell>
          <cell r="F94">
            <v>0</v>
          </cell>
          <cell r="G94">
            <v>0</v>
          </cell>
          <cell r="H94">
            <v>0</v>
          </cell>
          <cell r="I94">
            <v>6.0625</v>
          </cell>
          <cell r="J94">
            <v>6.0625</v>
          </cell>
          <cell r="K94">
            <v>2.1610992499999955</v>
          </cell>
          <cell r="L94">
            <v>0</v>
          </cell>
          <cell r="M94">
            <v>0</v>
          </cell>
          <cell r="N94">
            <v>0</v>
          </cell>
        </row>
        <row r="95">
          <cell r="B95" t="str">
            <v xml:space="preserve">  Annual percentage rate</v>
          </cell>
          <cell r="C95">
            <v>0.1</v>
          </cell>
          <cell r="D95">
            <v>0.1</v>
          </cell>
          <cell r="E95">
            <v>0.1</v>
          </cell>
          <cell r="F95">
            <v>0.1</v>
          </cell>
          <cell r="G95">
            <v>0.1</v>
          </cell>
          <cell r="H95">
            <v>0.1</v>
          </cell>
          <cell r="I95">
            <v>0.1</v>
          </cell>
          <cell r="J95">
            <v>0.1</v>
          </cell>
          <cell r="K95">
            <v>0.1</v>
          </cell>
          <cell r="L95">
            <v>0.1</v>
          </cell>
          <cell r="M95">
            <v>0.1</v>
          </cell>
          <cell r="N95">
            <v>0.1</v>
          </cell>
        </row>
        <row r="96">
          <cell r="B96" t="str">
            <v xml:space="preserve">  Interest expense</v>
          </cell>
          <cell r="C96">
            <v>0.60624999999999996</v>
          </cell>
          <cell r="D96">
            <v>0.60624999999999996</v>
          </cell>
          <cell r="E96">
            <v>0.21610992500000001</v>
          </cell>
          <cell r="F96">
            <v>0</v>
          </cell>
          <cell r="G96">
            <v>0</v>
          </cell>
          <cell r="H96">
            <v>0</v>
          </cell>
          <cell r="I96">
            <v>0.60625000000000007</v>
          </cell>
          <cell r="J96">
            <v>0.60625000000000007</v>
          </cell>
          <cell r="K96">
            <v>0.21610992499999956</v>
          </cell>
          <cell r="L96">
            <v>0</v>
          </cell>
          <cell r="M96">
            <v>0</v>
          </cell>
          <cell r="N96">
            <v>0</v>
          </cell>
        </row>
        <row r="97">
          <cell r="B97" t="str">
            <v xml:space="preserve">  Principal payments</v>
          </cell>
          <cell r="C97">
            <v>3.9014007500000001</v>
          </cell>
          <cell r="D97">
            <v>2.1610992499999999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3.9014007500000045</v>
          </cell>
          <cell r="K97">
            <v>2.1610992499999955</v>
          </cell>
          <cell r="L97">
            <v>0</v>
          </cell>
          <cell r="M97">
            <v>0</v>
          </cell>
          <cell r="N97">
            <v>0</v>
          </cell>
        </row>
        <row r="98">
          <cell r="B98" t="str">
            <v xml:space="preserve">  Ending balance</v>
          </cell>
          <cell r="C98">
            <v>6.0625</v>
          </cell>
          <cell r="D98">
            <v>2.1610992499999999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6.0625</v>
          </cell>
          <cell r="J98">
            <v>2.1610992499999955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</sheetData>
      <sheetData sheetId="3" refreshError="1">
        <row r="2">
          <cell r="B2" t="str">
            <v>INPUT SCHEDULES</v>
          </cell>
        </row>
        <row r="3">
          <cell r="B3" t="str">
            <v>PRO FORMA STATEMENTS OF CASH FLOWS</v>
          </cell>
        </row>
        <row r="4">
          <cell r="B4" t="str">
            <v>STATEMENTS OF CASH FLOWS</v>
          </cell>
        </row>
        <row r="6">
          <cell r="B6" t="str">
            <v>(Millions of USD)</v>
          </cell>
          <cell r="C6" t="str">
            <v>PROJECTED</v>
          </cell>
          <cell r="D6" t="str">
            <v>Comps'</v>
          </cell>
          <cell r="E6">
            <v>0</v>
          </cell>
          <cell r="F6">
            <v>0</v>
          </cell>
          <cell r="G6" t="str">
            <v xml:space="preserve">          PROJECTED</v>
          </cell>
          <cell r="H6">
            <v>0</v>
          </cell>
          <cell r="I6">
            <v>0</v>
          </cell>
          <cell r="J6" t="str">
            <v>Comps'</v>
          </cell>
        </row>
        <row r="7">
          <cell r="E7" t="str">
            <v xml:space="preserve"> </v>
          </cell>
          <cell r="F7">
            <v>1991</v>
          </cell>
          <cell r="G7">
            <v>1992</v>
          </cell>
          <cell r="H7">
            <v>1993</v>
          </cell>
          <cell r="I7">
            <v>1994</v>
          </cell>
          <cell r="J7">
            <v>1995</v>
          </cell>
          <cell r="K7">
            <v>1996</v>
          </cell>
          <cell r="L7">
            <v>1997</v>
          </cell>
          <cell r="M7">
            <v>1998</v>
          </cell>
          <cell r="N7">
            <v>1999</v>
          </cell>
        </row>
        <row r="8">
          <cell r="B8" t="str">
            <v>Summary Company Data</v>
          </cell>
          <cell r="C8">
            <v>1996</v>
          </cell>
          <cell r="D8">
            <v>1996</v>
          </cell>
          <cell r="E8">
            <v>1997</v>
          </cell>
          <cell r="F8">
            <v>1998</v>
          </cell>
          <cell r="G8">
            <v>1996</v>
          </cell>
          <cell r="H8">
            <v>1996</v>
          </cell>
          <cell r="I8">
            <v>1996</v>
          </cell>
          <cell r="J8">
            <v>1997</v>
          </cell>
          <cell r="K8">
            <v>1998</v>
          </cell>
          <cell r="L8">
            <v>1999</v>
          </cell>
          <cell r="M8">
            <v>2000</v>
          </cell>
          <cell r="N8">
            <v>2001</v>
          </cell>
        </row>
        <row r="9">
          <cell r="B9" t="str">
            <v>Sales</v>
          </cell>
          <cell r="C9">
            <v>58.582500000000003</v>
          </cell>
          <cell r="D9">
            <v>185</v>
          </cell>
          <cell r="E9">
            <v>58.582499999999996</v>
          </cell>
          <cell r="F9">
            <v>185</v>
          </cell>
          <cell r="G9">
            <v>528.79999999999995</v>
          </cell>
          <cell r="H9">
            <v>585</v>
          </cell>
          <cell r="I9">
            <v>1880</v>
          </cell>
          <cell r="J9">
            <v>794.7</v>
          </cell>
        </row>
        <row r="10">
          <cell r="B10" t="str">
            <v>PreTax Net Inc</v>
          </cell>
          <cell r="C10">
            <v>0.80750000000000299</v>
          </cell>
          <cell r="D10">
            <v>22.7</v>
          </cell>
          <cell r="E10">
            <v>0.80750000000000277</v>
          </cell>
          <cell r="F10">
            <v>22.7</v>
          </cell>
          <cell r="G10">
            <v>20.100000000000001</v>
          </cell>
          <cell r="H10">
            <v>15</v>
          </cell>
          <cell r="I10">
            <v>51.2</v>
          </cell>
          <cell r="J10">
            <v>27.25</v>
          </cell>
          <cell r="K10">
            <v>37.086411749999996</v>
          </cell>
          <cell r="L10">
            <v>38.199004102499998</v>
          </cell>
          <cell r="M10">
            <v>39.344974225575001</v>
          </cell>
          <cell r="N10">
            <v>40.525323452342249</v>
          </cell>
        </row>
        <row r="11">
          <cell r="B11" t="str">
            <v>Working Capital</v>
          </cell>
          <cell r="C11">
            <v>12.2125</v>
          </cell>
          <cell r="D11">
            <v>85</v>
          </cell>
          <cell r="E11">
            <v>12.212499999999999</v>
          </cell>
          <cell r="F11">
            <v>85</v>
          </cell>
          <cell r="G11">
            <v>124.1</v>
          </cell>
          <cell r="H11">
            <v>145</v>
          </cell>
          <cell r="I11">
            <v>375</v>
          </cell>
          <cell r="J11">
            <v>182.27500000000001</v>
          </cell>
          <cell r="K11">
            <v>3.479752</v>
          </cell>
          <cell r="L11">
            <v>3.5841445599999999</v>
          </cell>
          <cell r="M11">
            <v>3.6916688968</v>
          </cell>
          <cell r="N11">
            <v>3.802418963704</v>
          </cell>
        </row>
        <row r="12">
          <cell r="B12" t="str">
            <v>Employees</v>
          </cell>
          <cell r="C12">
            <v>1500</v>
          </cell>
          <cell r="D12">
            <v>1800</v>
          </cell>
          <cell r="E12">
            <v>1500</v>
          </cell>
          <cell r="F12">
            <v>1800</v>
          </cell>
          <cell r="G12">
            <v>3446</v>
          </cell>
          <cell r="H12">
            <v>4315</v>
          </cell>
          <cell r="I12">
            <v>22000</v>
          </cell>
          <cell r="J12">
            <v>7890.25</v>
          </cell>
          <cell r="K12">
            <v>19.155875625</v>
          </cell>
          <cell r="L12">
            <v>19.73055189375</v>
          </cell>
          <cell r="M12">
            <v>20.3224684505625</v>
          </cell>
          <cell r="N12">
            <v>20.932142504079376</v>
          </cell>
        </row>
        <row r="13">
          <cell r="B13" t="str">
            <v>Capital Exp (Avg '89-'91)</v>
          </cell>
          <cell r="C13">
            <v>2.75</v>
          </cell>
          <cell r="D13">
            <v>4.3</v>
          </cell>
          <cell r="E13">
            <v>2.75</v>
          </cell>
          <cell r="F13">
            <v>4.3</v>
          </cell>
          <cell r="G13">
            <v>21.7</v>
          </cell>
          <cell r="H13">
            <v>22.5</v>
          </cell>
          <cell r="I13">
            <v>114.8</v>
          </cell>
          <cell r="J13">
            <v>40.825000000000003</v>
          </cell>
          <cell r="K13">
            <v>2.4281348749999996</v>
          </cell>
          <cell r="L13">
            <v>2.5009789212499998</v>
          </cell>
          <cell r="M13">
            <v>2.5760082888875</v>
          </cell>
          <cell r="N13">
            <v>2.6532885375541251</v>
          </cell>
        </row>
        <row r="14">
          <cell r="B14" t="str">
            <v>Avg Age of Plant</v>
          </cell>
          <cell r="C14">
            <v>10</v>
          </cell>
          <cell r="D14">
            <v>6.9</v>
          </cell>
          <cell r="E14">
            <v>3</v>
          </cell>
          <cell r="F14">
            <v>10</v>
          </cell>
          <cell r="G14">
            <v>6.9</v>
          </cell>
          <cell r="H14">
            <v>3</v>
          </cell>
          <cell r="I14">
            <v>7</v>
          </cell>
          <cell r="J14">
            <v>6.7249999999999996</v>
          </cell>
          <cell r="K14">
            <v>62.150174249999992</v>
          </cell>
          <cell r="L14">
            <v>64.014679477499996</v>
          </cell>
          <cell r="M14">
            <v>65.935119861825001</v>
          </cell>
          <cell r="N14">
            <v>67.913173457679747</v>
          </cell>
        </row>
        <row r="15">
          <cell r="B15" t="str">
            <v>Direct Costs</v>
          </cell>
        </row>
        <row r="16">
          <cell r="B16" t="str">
            <v>Balance Sheet Ratios (as a Percent of Total Assets)</v>
          </cell>
          <cell r="C16">
            <v>0.56332949259591203</v>
          </cell>
          <cell r="D16">
            <v>2640.1</v>
          </cell>
          <cell r="E16">
            <v>33.001249999999999</v>
          </cell>
          <cell r="F16">
            <v>0.5633294925959117</v>
          </cell>
          <cell r="G16">
            <v>0.5633294925959117</v>
          </cell>
          <cell r="H16">
            <v>2640.1</v>
          </cell>
          <cell r="I16">
            <v>33.001249999999999</v>
          </cell>
          <cell r="J16">
            <v>34.321300000000001</v>
          </cell>
          <cell r="K16">
            <v>36.411467169999995</v>
          </cell>
          <cell r="L16">
            <v>37.503811185099991</v>
          </cell>
          <cell r="M16">
            <v>38.628925520652999</v>
          </cell>
          <cell r="N16">
            <v>39.787793286272581</v>
          </cell>
        </row>
        <row r="17">
          <cell r="B17" t="str">
            <v>ASSETS</v>
          </cell>
          <cell r="C17">
            <v>4.5406051295182E-2</v>
          </cell>
          <cell r="D17">
            <v>212.8</v>
          </cell>
          <cell r="E17">
            <v>2.66</v>
          </cell>
          <cell r="F17">
            <v>4.5406051295182007E-2</v>
          </cell>
          <cell r="G17">
            <v>4.5406051295182007E-2</v>
          </cell>
          <cell r="H17">
            <v>212.8</v>
          </cell>
          <cell r="I17">
            <v>2.66</v>
          </cell>
          <cell r="J17">
            <v>2.7664000000000004</v>
          </cell>
          <cell r="K17">
            <v>2.9348737599999999</v>
          </cell>
          <cell r="L17">
            <v>3.0229199728</v>
          </cell>
          <cell r="M17">
            <v>3.1136075719840002</v>
          </cell>
          <cell r="N17">
            <v>3.20701579914352</v>
          </cell>
        </row>
        <row r="18">
          <cell r="B18" t="str">
            <v>Cash</v>
          </cell>
          <cell r="C18">
            <v>2.52007754084741E-2</v>
          </cell>
          <cell r="D18">
            <v>0.29576502732240401</v>
          </cell>
          <cell r="E18">
            <v>2.5200775408474103E-2</v>
          </cell>
          <cell r="F18">
            <v>0.29576502732240434</v>
          </cell>
          <cell r="G18">
            <v>3.5114503816793895E-2</v>
          </cell>
          <cell r="H18">
            <v>1.8060463290145268E-2</v>
          </cell>
          <cell r="I18">
            <v>4.0178181500567728E-3</v>
          </cell>
          <cell r="J18">
            <v>1.9064261752331977E-2</v>
          </cell>
          <cell r="K18">
            <v>1.4466400000000001</v>
          </cell>
          <cell r="L18">
            <v>1.5045056000000001</v>
          </cell>
          <cell r="M18">
            <v>1.5646858240000001</v>
          </cell>
          <cell r="N18">
            <v>1.6272732569600001</v>
          </cell>
        </row>
        <row r="19">
          <cell r="B19" t="str">
            <v>Net Accounts Receivable</v>
          </cell>
          <cell r="C19">
            <v>0.33065632788701199</v>
          </cell>
          <cell r="D19">
            <v>0.25683060109289602</v>
          </cell>
          <cell r="E19">
            <v>0.33065632788701188</v>
          </cell>
          <cell r="F19">
            <v>0.25683060109289618</v>
          </cell>
          <cell r="G19">
            <v>0.32854961832061069</v>
          </cell>
          <cell r="H19">
            <v>0.2287004318806439</v>
          </cell>
          <cell r="I19">
            <v>0.27460913616909771</v>
          </cell>
          <cell r="J19">
            <v>0.27217244686581216</v>
          </cell>
          <cell r="K19">
            <v>1.0410400000000002</v>
          </cell>
          <cell r="L19">
            <v>1.0826816000000001</v>
          </cell>
          <cell r="M19">
            <v>1.1259888640000002</v>
          </cell>
          <cell r="N19">
            <v>1.1710284185600002</v>
          </cell>
        </row>
        <row r="20">
          <cell r="B20" t="str">
            <v>Inventory</v>
          </cell>
          <cell r="C20">
            <v>0.22016062032677899</v>
          </cell>
          <cell r="D20">
            <v>0.15983606557377</v>
          </cell>
          <cell r="E20">
            <v>0.22016062032677927</v>
          </cell>
          <cell r="F20">
            <v>0.15983606557377047</v>
          </cell>
          <cell r="G20">
            <v>0.22351145038167941</v>
          </cell>
          <cell r="H20">
            <v>0.20691009030231647</v>
          </cell>
          <cell r="I20">
            <v>0.22700672547820766</v>
          </cell>
          <cell r="J20">
            <v>0.2043160829339935</v>
          </cell>
          <cell r="K20">
            <v>0.89749999999999996</v>
          </cell>
          <cell r="L20">
            <v>0.89749999999999996</v>
          </cell>
          <cell r="M20">
            <v>0.89749999999999996</v>
          </cell>
          <cell r="N20">
            <v>0.89749999999999996</v>
          </cell>
        </row>
        <row r="21">
          <cell r="B21" t="str">
            <v>Total Current Assets</v>
          </cell>
          <cell r="C21">
            <v>0.62060371088341204</v>
          </cell>
          <cell r="D21">
            <v>0.72267759562841505</v>
          </cell>
          <cell r="E21">
            <v>0.62060371088341171</v>
          </cell>
          <cell r="F21">
            <v>0.72267759562841538</v>
          </cell>
          <cell r="G21">
            <v>0.62076335877862587</v>
          </cell>
          <cell r="H21">
            <v>0.48076168040832351</v>
          </cell>
          <cell r="I21">
            <v>0.54572451742510253</v>
          </cell>
          <cell r="J21">
            <v>0.59248178806011675</v>
          </cell>
        </row>
        <row r="22">
          <cell r="B22" t="str">
            <v>Investments</v>
          </cell>
          <cell r="C22">
            <v>3.6001107726391598E-3</v>
          </cell>
          <cell r="D22">
            <v>0</v>
          </cell>
          <cell r="E22">
            <v>3.6001107726391581E-3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42.731520930000002</v>
          </cell>
          <cell r="L22">
            <v>44.011418357899991</v>
          </cell>
          <cell r="M22">
            <v>45.330707780636999</v>
          </cell>
          <cell r="N22">
            <v>46.690610760936103</v>
          </cell>
        </row>
        <row r="23">
          <cell r="B23" t="str">
            <v>Intangible Assets</v>
          </cell>
          <cell r="C23">
            <v>9.9695375242315094E-3</v>
          </cell>
          <cell r="D23">
            <v>0</v>
          </cell>
          <cell r="E23">
            <v>9.9695375242315146E-3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Other Non-Current Assets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19.41865331999999</v>
          </cell>
          <cell r="L24">
            <v>20.003261119600005</v>
          </cell>
          <cell r="M24">
            <v>20.604412081188002</v>
          </cell>
          <cell r="N24">
            <v>21.222562696743644</v>
          </cell>
        </row>
        <row r="25">
          <cell r="B25" t="str">
            <v>Total Non-Current Assets</v>
          </cell>
          <cell r="C25">
            <v>0.37939628911658801</v>
          </cell>
          <cell r="D25">
            <v>0.27732240437158501</v>
          </cell>
          <cell r="E25">
            <v>0.37939628911658818</v>
          </cell>
          <cell r="F25">
            <v>0.27732240437158467</v>
          </cell>
          <cell r="G25">
            <v>0.37923664122137407</v>
          </cell>
          <cell r="H25">
            <v>0.51923831959167654</v>
          </cell>
          <cell r="I25">
            <v>0.45427548257489747</v>
          </cell>
          <cell r="J25">
            <v>0.40751821193988313</v>
          </cell>
        </row>
        <row r="26">
          <cell r="B26" t="str">
            <v>Indirect Costs</v>
          </cell>
        </row>
        <row r="27">
          <cell r="B27" t="str">
            <v>Current Liabilities</v>
          </cell>
          <cell r="C27">
            <v>3.12379976955575E-2</v>
          </cell>
          <cell r="D27">
            <v>146.4</v>
          </cell>
          <cell r="E27">
            <v>1.83</v>
          </cell>
          <cell r="F27">
            <v>3.1237997695557546E-2</v>
          </cell>
          <cell r="G27">
            <v>3.1237997695557546E-2</v>
          </cell>
          <cell r="H27">
            <v>146.4</v>
          </cell>
          <cell r="I27">
            <v>1.83</v>
          </cell>
          <cell r="J27">
            <v>1.9032000000000002</v>
          </cell>
          <cell r="K27">
            <v>1.9793280000000002</v>
          </cell>
          <cell r="L27">
            <v>2.0585011200000003</v>
          </cell>
          <cell r="M27">
            <v>2.1408411648000003</v>
          </cell>
          <cell r="N27">
            <v>2.2264748113920003</v>
          </cell>
        </row>
        <row r="28">
          <cell r="B28">
            <v>0</v>
          </cell>
          <cell r="C28">
            <v>1.1735586565954E-2</v>
          </cell>
          <cell r="D28">
            <v>55</v>
          </cell>
          <cell r="E28">
            <v>0.6875</v>
          </cell>
          <cell r="F28">
            <v>1.1735586565953996E-2</v>
          </cell>
          <cell r="G28">
            <v>1.1735586565953996E-2</v>
          </cell>
          <cell r="H28">
            <v>55</v>
          </cell>
          <cell r="I28">
            <v>0.6875</v>
          </cell>
          <cell r="J28">
            <v>0.71500000000000008</v>
          </cell>
          <cell r="K28">
            <v>0.74360000000000015</v>
          </cell>
          <cell r="L28">
            <v>0.77334400000000014</v>
          </cell>
          <cell r="M28">
            <v>0.80427776000000017</v>
          </cell>
          <cell r="N28">
            <v>0.83644887040000016</v>
          </cell>
        </row>
        <row r="29">
          <cell r="B29" t="str">
            <v>Short Term Notes Payable</v>
          </cell>
          <cell r="C29">
            <v>0.14594295209083399</v>
          </cell>
          <cell r="D29">
            <v>6.8989071038251401E-2</v>
          </cell>
          <cell r="E29">
            <v>0.14594295209083355</v>
          </cell>
          <cell r="F29">
            <v>6.8989071038251359E-2</v>
          </cell>
          <cell r="G29">
            <v>0.12641221374045802</v>
          </cell>
          <cell r="H29">
            <v>8.1664703572830788E-2</v>
          </cell>
          <cell r="I29">
            <v>7.7736046816315824E-2</v>
          </cell>
          <cell r="J29">
            <v>8.8700508791964006E-2</v>
          </cell>
          <cell r="K29">
            <v>5.3539200000000005</v>
          </cell>
          <cell r="L29">
            <v>5.5680768000000009</v>
          </cell>
          <cell r="M29">
            <v>5.7907998720000009</v>
          </cell>
          <cell r="N29">
            <v>6.0224318668800008</v>
          </cell>
        </row>
        <row r="30">
          <cell r="B30" t="str">
            <v>Accrued Liabilities</v>
          </cell>
          <cell r="C30">
            <v>0.13431182497923</v>
          </cell>
          <cell r="D30">
            <v>0</v>
          </cell>
          <cell r="E30">
            <v>0.13431182497923011</v>
          </cell>
          <cell r="F30">
            <v>0</v>
          </cell>
          <cell r="G30">
            <v>9.4656488549618324E-3</v>
          </cell>
          <cell r="H30">
            <v>4.5347467608951711E-2</v>
          </cell>
          <cell r="I30">
            <v>6.1228054851952124E-2</v>
          </cell>
          <cell r="J30">
            <v>2.9010292828966416E-2</v>
          </cell>
          <cell r="K30">
            <v>1.5777840000000001</v>
          </cell>
          <cell r="L30">
            <v>1.64089536</v>
          </cell>
          <cell r="M30">
            <v>1.7065311744</v>
          </cell>
          <cell r="N30">
            <v>1.774792421376</v>
          </cell>
        </row>
        <row r="31">
          <cell r="B31">
            <v>0</v>
          </cell>
          <cell r="C31">
            <v>5.6494045970645203E-2</v>
          </cell>
          <cell r="D31">
            <v>7.10382513661202E-2</v>
          </cell>
          <cell r="E31">
            <v>5.6494045970645244E-2</v>
          </cell>
          <cell r="F31">
            <v>7.1038251366120214E-2</v>
          </cell>
          <cell r="G31">
            <v>7.5114503816793896E-2</v>
          </cell>
          <cell r="H31">
            <v>6.8119356105221837E-2</v>
          </cell>
          <cell r="I31">
            <v>9.6777011092671839E-2</v>
          </cell>
          <cell r="J31">
            <v>7.7762280595201946E-2</v>
          </cell>
          <cell r="K31">
            <v>0.91260000000000008</v>
          </cell>
          <cell r="L31">
            <v>0.94910400000000006</v>
          </cell>
          <cell r="M31">
            <v>0.98706816000000008</v>
          </cell>
          <cell r="N31">
            <v>1.0265508864000001</v>
          </cell>
        </row>
        <row r="32">
          <cell r="B32">
            <v>0</v>
          </cell>
          <cell r="C32">
            <v>0.35004153973968399</v>
          </cell>
          <cell r="D32">
            <v>0.14002732240437199</v>
          </cell>
          <cell r="E32">
            <v>0.35004153973968427</v>
          </cell>
          <cell r="F32">
            <v>0.14002732240437157</v>
          </cell>
          <cell r="G32">
            <v>0.21099236641221372</v>
          </cell>
          <cell r="H32">
            <v>0.19513152728700434</v>
          </cell>
          <cell r="I32">
            <v>0.23574111276093979</v>
          </cell>
          <cell r="J32">
            <v>0.19547308221613235</v>
          </cell>
          <cell r="K32">
            <v>0.21632000000000004</v>
          </cell>
          <cell r="L32">
            <v>0.22497280000000006</v>
          </cell>
          <cell r="M32">
            <v>0.23397171200000005</v>
          </cell>
          <cell r="N32">
            <v>0.24333058048000006</v>
          </cell>
        </row>
        <row r="33">
          <cell r="B33" t="str">
            <v>TOTAL LIABILITIES</v>
          </cell>
          <cell r="C33" t="str">
            <v>Accounts Payable</v>
          </cell>
          <cell r="D33">
            <v>4.4309055663251202E-3</v>
          </cell>
          <cell r="E33">
            <v>4.4309055663251176E-3</v>
          </cell>
          <cell r="F33">
            <v>6.1475409836065573E-3</v>
          </cell>
          <cell r="G33">
            <v>0.24519083969465649</v>
          </cell>
          <cell r="H33">
            <v>0.46132705143305852</v>
          </cell>
          <cell r="I33">
            <v>0.26639881212332955</v>
          </cell>
          <cell r="J33">
            <v>0.24476606105866278</v>
          </cell>
          <cell r="K33">
            <v>2.1902399999999997</v>
          </cell>
          <cell r="L33">
            <v>2.2778495999999997</v>
          </cell>
          <cell r="M33">
            <v>2.3689635839999998</v>
          </cell>
          <cell r="N33">
            <v>2.4637221273600001</v>
          </cell>
        </row>
        <row r="34">
          <cell r="B34">
            <v>0</v>
          </cell>
          <cell r="C34" t="str">
            <v>Short Term Notes Payable</v>
          </cell>
          <cell r="D34">
            <v>0.35447244530600902</v>
          </cell>
          <cell r="E34">
            <v>0.35447244530600941</v>
          </cell>
          <cell r="F34">
            <v>0.14617486338797814</v>
          </cell>
          <cell r="G34">
            <v>0.45618320610687019</v>
          </cell>
          <cell r="H34">
            <v>0.65645857872006286</v>
          </cell>
          <cell r="I34">
            <v>0.50213992488426928</v>
          </cell>
          <cell r="J34">
            <v>0.44023914327479508</v>
          </cell>
          <cell r="K34">
            <v>0.56378400000000006</v>
          </cell>
          <cell r="L34">
            <v>0.58633536000000008</v>
          </cell>
          <cell r="M34">
            <v>0.60978877440000012</v>
          </cell>
          <cell r="N34">
            <v>0.63418032537600011</v>
          </cell>
        </row>
        <row r="35">
          <cell r="B35">
            <v>0</v>
          </cell>
          <cell r="C35" t="str">
            <v>Accrued Liabilities</v>
          </cell>
          <cell r="D35">
            <v>0.64552755469399004</v>
          </cell>
          <cell r="E35">
            <v>0.64552755469399048</v>
          </cell>
          <cell r="F35">
            <v>0.85382513661202186</v>
          </cell>
          <cell r="G35">
            <v>0.54381679389312976</v>
          </cell>
          <cell r="H35">
            <v>0.3435414212799372</v>
          </cell>
          <cell r="I35">
            <v>0.4978600751157306</v>
          </cell>
          <cell r="J35">
            <v>0.55976085672520492</v>
          </cell>
          <cell r="K35">
            <v>3.3800000000000004E-2</v>
          </cell>
          <cell r="L35">
            <v>3.5152000000000003E-2</v>
          </cell>
          <cell r="M35">
            <v>3.6558080000000007E-2</v>
          </cell>
          <cell r="N35">
            <v>3.8020403200000011E-2</v>
          </cell>
        </row>
        <row r="36">
          <cell r="B36">
            <v>0</v>
          </cell>
          <cell r="C36" t="str">
            <v>Taxes Payable</v>
          </cell>
          <cell r="D36">
            <v>1.6067084880297001E-2</v>
          </cell>
          <cell r="E36">
            <v>0.46250000000000002</v>
          </cell>
          <cell r="F36">
            <v>1.6067084880297015E-2</v>
          </cell>
          <cell r="G36">
            <v>0.46250000000000002</v>
          </cell>
          <cell r="H36">
            <v>75.3</v>
          </cell>
          <cell r="I36">
            <v>0.94124999999999992</v>
          </cell>
          <cell r="J36">
            <v>0.97889999999999999</v>
          </cell>
          <cell r="K36">
            <v>1.0180560000000001</v>
          </cell>
          <cell r="L36">
            <v>1.0587782400000001</v>
          </cell>
          <cell r="M36">
            <v>1.1011293696000002</v>
          </cell>
          <cell r="N36">
            <v>1.1451745443840002</v>
          </cell>
        </row>
        <row r="37">
          <cell r="B37">
            <v>0</v>
          </cell>
          <cell r="C37" t="str">
            <v>Other Current Liabilities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1.8574999999999999</v>
          </cell>
          <cell r="L37">
            <v>1.8574999999999999</v>
          </cell>
          <cell r="M37">
            <v>1.8574999999999999</v>
          </cell>
          <cell r="N37">
            <v>1.8574999999999999</v>
          </cell>
        </row>
        <row r="38">
          <cell r="B38" t="str">
            <v>Total Current Liabilities</v>
          </cell>
          <cell r="C38">
            <v>15.8</v>
          </cell>
          <cell r="D38">
            <v>0</v>
          </cell>
          <cell r="E38">
            <v>0</v>
          </cell>
          <cell r="F38">
            <v>0</v>
          </cell>
          <cell r="G38">
            <v>15.8</v>
          </cell>
        </row>
        <row r="39">
          <cell r="B39" t="str">
            <v>Financial Ratios</v>
          </cell>
          <cell r="C39">
            <v>1227.7</v>
          </cell>
          <cell r="D39">
            <v>15.34625</v>
          </cell>
          <cell r="E39">
            <v>15.8858</v>
          </cell>
          <cell r="F39">
            <v>16.446932</v>
          </cell>
          <cell r="G39">
            <v>0.26195962958221308</v>
          </cell>
          <cell r="H39">
            <v>1227.7</v>
          </cell>
          <cell r="I39">
            <v>15.34625</v>
          </cell>
          <cell r="J39">
            <v>15.8858</v>
          </cell>
          <cell r="K39">
            <v>16.446931999999997</v>
          </cell>
          <cell r="L39">
            <v>17.03050928</v>
          </cell>
          <cell r="M39">
            <v>17.637429651200002</v>
          </cell>
          <cell r="N39">
            <v>18.268626837248007</v>
          </cell>
        </row>
        <row r="40">
          <cell r="B40" t="str">
            <v>Current Ratio*</v>
          </cell>
          <cell r="C40">
            <v>1.77294303797468</v>
          </cell>
          <cell r="D40">
            <v>5.1609756097561004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Quick Ratio*</v>
          </cell>
          <cell r="C41" t="str">
            <v>Long-Term Debt</v>
          </cell>
          <cell r="D41">
            <v>1.14398734177215</v>
          </cell>
          <cell r="E41">
            <v>1.1439873417721518</v>
          </cell>
          <cell r="F41">
            <v>4.0195121951219512</v>
          </cell>
          <cell r="G41">
            <v>1.8827785817655569</v>
          </cell>
          <cell r="H41">
            <v>1.4034205231388326</v>
          </cell>
          <cell r="I41">
            <v>1.3519822156354206</v>
          </cell>
          <cell r="J41">
            <v>1.5460604401799367</v>
          </cell>
          <cell r="K41">
            <v>2.9717213199999932</v>
          </cell>
          <cell r="L41">
            <v>2.9727518396000043</v>
          </cell>
          <cell r="M41">
            <v>2.9669824299880005</v>
          </cell>
          <cell r="N41">
            <v>2.9539358594956369</v>
          </cell>
        </row>
        <row r="42">
          <cell r="B42" t="str">
            <v>Sales/Receivables</v>
          </cell>
          <cell r="C42" t="str">
            <v>Debt to State</v>
          </cell>
          <cell r="D42">
            <v>3.9251256281406999</v>
          </cell>
          <cell r="E42">
            <v>3.925125628140703</v>
          </cell>
          <cell r="F42">
            <v>4.9202127659574471</v>
          </cell>
          <cell r="G42">
            <v>4.9144981412639401</v>
          </cell>
          <cell r="H42">
            <v>5.0214592274678109</v>
          </cell>
          <cell r="I42">
            <v>5.9796437659033082</v>
          </cell>
          <cell r="J42">
            <v>5.2089534751481263</v>
          </cell>
          <cell r="K42">
            <v>0.60625000000000007</v>
          </cell>
          <cell r="L42">
            <v>0.21610992499999956</v>
          </cell>
          <cell r="M42">
            <v>0</v>
          </cell>
          <cell r="N42">
            <v>0</v>
          </cell>
        </row>
        <row r="43">
          <cell r="B43" t="str">
            <v>Sales/Inventory</v>
          </cell>
          <cell r="C43" t="str">
            <v>Debt for Development</v>
          </cell>
          <cell r="D43">
            <v>5.8950943396226396</v>
          </cell>
          <cell r="E43">
            <v>5.8950943396226414</v>
          </cell>
          <cell r="F43">
            <v>7.9059829059829063</v>
          </cell>
          <cell r="G43">
            <v>7.2240437158469932</v>
          </cell>
          <cell r="H43">
            <v>5.5502846299810242</v>
          </cell>
          <cell r="I43">
            <v>7.2335513659099657</v>
          </cell>
          <cell r="J43">
            <v>6.9784656544302219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Sales/Trade Payables</v>
          </cell>
          <cell r="C44">
            <v>8.8929791271347192</v>
          </cell>
          <cell r="D44">
            <v>18.316831683168299</v>
          </cell>
          <cell r="E44">
            <v>8.8929791271347245</v>
          </cell>
          <cell r="F44">
            <v>18.316831683168317</v>
          </cell>
          <cell r="G44">
            <v>12.772946859903382</v>
          </cell>
          <cell r="H44">
            <v>14.0625</v>
          </cell>
          <cell r="I44">
            <v>21.123595505617978</v>
          </cell>
          <cell r="J44">
            <v>16.568968512172418</v>
          </cell>
          <cell r="K44">
            <v>0.2</v>
          </cell>
        </row>
        <row r="45">
          <cell r="B45" t="str">
            <v>Working Capital/Sales*</v>
          </cell>
          <cell r="C45">
            <v>0.20846669227158299</v>
          </cell>
          <cell r="D45">
            <v>0.45945945945945899</v>
          </cell>
          <cell r="E45">
            <v>0.20846669227158279</v>
          </cell>
          <cell r="F45">
            <v>0.45945945945945948</v>
          </cell>
          <cell r="G45">
            <v>0.23468229954614223</v>
          </cell>
          <cell r="H45">
            <v>0.24786324786324787</v>
          </cell>
          <cell r="I45">
            <v>0.19946808510638298</v>
          </cell>
          <cell r="J45">
            <v>0.22733787750525769</v>
          </cell>
          <cell r="K45">
            <v>2.365471319999993</v>
          </cell>
          <cell r="L45">
            <v>2.7566419146000047</v>
          </cell>
          <cell r="M45">
            <v>2.9669824299880005</v>
          </cell>
          <cell r="N45">
            <v>2.9539358594956369</v>
          </cell>
        </row>
        <row r="46">
          <cell r="B46" t="str">
            <v>EBIT/Interest</v>
          </cell>
          <cell r="C46">
            <v>6.7249072164948496</v>
          </cell>
          <cell r="D46">
            <v>0</v>
          </cell>
          <cell r="E46">
            <v>6.724907216494846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Net Fixed Assets/Equity</v>
          </cell>
          <cell r="C47">
            <v>0.58773058773058795</v>
          </cell>
          <cell r="D47">
            <v>0.32479999999999998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Total Liabilities/Equity</v>
          </cell>
          <cell r="C48" t="str">
            <v>Opening</v>
          </cell>
          <cell r="D48">
            <v>0.54912054912054897</v>
          </cell>
          <cell r="E48">
            <v>0.54912054912054908</v>
          </cell>
          <cell r="F48">
            <v>0.17119999999999999</v>
          </cell>
          <cell r="G48">
            <v>0.83885457608085334</v>
          </cell>
          <cell r="H48">
            <v>1.9108571428571428</v>
          </cell>
          <cell r="I48">
            <v>1.00859649122807</v>
          </cell>
          <cell r="J48">
            <v>0.98237705254151653</v>
          </cell>
          <cell r="K48">
            <v>2.365471319999993</v>
          </cell>
          <cell r="L48">
            <v>2.7566419146000047</v>
          </cell>
          <cell r="M48">
            <v>2.9669824299880005</v>
          </cell>
          <cell r="N48">
            <v>2.9539358594956369</v>
          </cell>
        </row>
        <row r="49">
          <cell r="B49" t="str">
            <v>Pre-Tax Return On Equity</v>
          </cell>
          <cell r="C49" t="str">
            <v>Add: Current period income</v>
          </cell>
          <cell r="D49">
            <v>0.106437102908852</v>
          </cell>
          <cell r="E49">
            <v>0.10643710290885201</v>
          </cell>
          <cell r="F49">
            <v>2.7549999999999999</v>
          </cell>
          <cell r="G49">
            <v>2.7549999999999999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  <cell r="L49">
            <v>2.7549999999999999</v>
          </cell>
          <cell r="M49">
            <v>2.7549999999999999</v>
          </cell>
          <cell r="N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D50">
            <v>0.116587182836397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Sales/Net Fixed Assets</v>
          </cell>
          <cell r="C51" t="str">
            <v>Closing owners' equity</v>
          </cell>
          <cell r="D51">
            <v>3.7292479571906401</v>
          </cell>
          <cell r="E51">
            <v>3.7292479571906378</v>
          </cell>
          <cell r="F51">
            <v>4.556650246305419</v>
          </cell>
          <cell r="G51">
            <v>4.2576489533011266</v>
          </cell>
          <cell r="H51">
            <v>2.2117202268431</v>
          </cell>
          <cell r="I51">
            <v>3.6146894827917699</v>
          </cell>
          <cell r="J51">
            <v>3.6601772273103537</v>
          </cell>
          <cell r="K51">
            <v>5.1204713199999929</v>
          </cell>
          <cell r="L51">
            <v>5.5116419146000046</v>
          </cell>
          <cell r="M51">
            <v>5.7219824299880004</v>
          </cell>
          <cell r="N51">
            <v>5.7089358594956368</v>
          </cell>
        </row>
        <row r="52">
          <cell r="B52" t="str">
            <v>Sales/Total Assets</v>
          </cell>
          <cell r="C52">
            <v>3.4183807439825</v>
          </cell>
          <cell r="D52">
            <v>1.26366120218579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>Sales/Employee (000 USD)</v>
          </cell>
          <cell r="C53">
            <v>39.055</v>
          </cell>
          <cell r="D53">
            <v>102.777777777778</v>
          </cell>
          <cell r="E53">
            <v>39.055</v>
          </cell>
          <cell r="F53">
            <v>102.77777777777777</v>
          </cell>
          <cell r="G53">
            <v>153.45327916424839</v>
          </cell>
          <cell r="H53">
            <v>135.57358053302434</v>
          </cell>
          <cell r="I53">
            <v>85.454545454545453</v>
          </cell>
          <cell r="J53">
            <v>119.31479573239899</v>
          </cell>
          <cell r="K53">
            <v>1.8645052274999996</v>
          </cell>
          <cell r="L53">
            <v>1.9204403843249997</v>
          </cell>
          <cell r="M53">
            <v>1.97805359585475</v>
          </cell>
          <cell r="N53">
            <v>2.0373952037303922</v>
          </cell>
        </row>
        <row r="54">
          <cell r="B54" t="str">
            <v>Sales/Employee Compared to 'Plast</v>
          </cell>
          <cell r="C54">
            <v>1</v>
          </cell>
          <cell r="D54">
            <v>2.6316163814563498</v>
          </cell>
          <cell r="E54">
            <v>1</v>
          </cell>
          <cell r="F54">
            <v>2.6316163814563507</v>
          </cell>
          <cell r="G54">
            <v>3.929158345007</v>
          </cell>
          <cell r="H54">
            <v>3.4713501608763115</v>
          </cell>
          <cell r="I54">
            <v>2.1880564704786956</v>
          </cell>
          <cell r="J54">
            <v>3.0550453394545896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>Pretax Profit/Sales*</v>
          </cell>
          <cell r="C55">
            <v>2.9104254683565998E-2</v>
          </cell>
          <cell r="D55">
            <v>0.122702702702703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2.564102564102564E-2</v>
          </cell>
          <cell r="I55">
            <v>2.7234042553191493E-2</v>
          </cell>
          <cell r="J55">
            <v>3.0295219403115244E-2</v>
          </cell>
          <cell r="K55">
            <v>0.52954875000000001</v>
          </cell>
          <cell r="L55">
            <v>0.54543521249999927</v>
          </cell>
          <cell r="M55">
            <v>0.56179826887500184</v>
          </cell>
          <cell r="N55">
            <v>0.57865221694125069</v>
          </cell>
        </row>
        <row r="56">
          <cell r="B56" t="str">
            <v>Depreciation/Sales</v>
          </cell>
          <cell r="C56">
            <v>4.7027695984295598E-2</v>
          </cell>
          <cell r="D56">
            <v>2.7E-2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3.9E-2</v>
          </cell>
          <cell r="I56">
            <v>4.8000000000000001E-2</v>
          </cell>
          <cell r="J56">
            <v>4.0999999999999995E-2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Capital Expenditures/Sales</v>
          </cell>
          <cell r="C57">
            <v>4.6942346263816E-2</v>
          </cell>
          <cell r="D57">
            <v>2.32432432432432E-2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Cash Flow/Sales (for GP includes dividends)*</v>
          </cell>
          <cell r="C58">
            <v>1.12661631033159E-2</v>
          </cell>
          <cell r="D58">
            <v>0.109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5.5E-2</v>
          </cell>
          <cell r="I58">
            <v>6.4000000000000001E-2</v>
          </cell>
          <cell r="J58">
            <v>6.4666666666666664E-2</v>
          </cell>
          <cell r="K58">
            <v>2.7264173424999933</v>
          </cell>
          <cell r="L58">
            <v>3.0457663177750058</v>
          </cell>
          <cell r="M58">
            <v>3.1821305652582486</v>
          </cell>
          <cell r="N58">
            <v>3.0928884388239939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C61">
            <v>-3.9014007500000001</v>
          </cell>
          <cell r="D61">
            <v>-2.1610992499999999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-3.9014007500000045</v>
          </cell>
          <cell r="K61">
            <v>-2.1610992499999955</v>
          </cell>
          <cell r="L61">
            <v>0</v>
          </cell>
          <cell r="M61">
            <v>0</v>
          </cell>
          <cell r="N61">
            <v>0</v>
          </cell>
        </row>
        <row r="63">
          <cell r="B63" t="str">
            <v>Free Cash Flow</v>
          </cell>
          <cell r="C63">
            <v>0</v>
          </cell>
          <cell r="D63">
            <v>0.56531809249999798</v>
          </cell>
          <cell r="E63">
            <v>3.0457663177750098</v>
          </cell>
          <cell r="F63">
            <v>3.1821305652582499</v>
          </cell>
          <cell r="G63">
            <v>3.0928884388239899</v>
          </cell>
          <cell r="H63">
            <v>0</v>
          </cell>
          <cell r="I63">
            <v>0</v>
          </cell>
          <cell r="J63">
            <v>0</v>
          </cell>
          <cell r="K63">
            <v>0.56531809249999787</v>
          </cell>
          <cell r="L63">
            <v>3.0457663177750058</v>
          </cell>
          <cell r="M63">
            <v>3.1821305652582486</v>
          </cell>
          <cell r="N63">
            <v>3.0928884388239939</v>
          </cell>
        </row>
        <row r="64">
          <cell r="B64" t="str">
            <v>Terminal Growth Rate</v>
          </cell>
          <cell r="C64">
            <v>0.05</v>
          </cell>
          <cell r="D64">
            <v>0</v>
          </cell>
          <cell r="E64">
            <v>0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C67">
            <v>0.1575</v>
          </cell>
          <cell r="D67">
            <v>0.22</v>
          </cell>
          <cell r="E67">
            <v>0.23</v>
          </cell>
          <cell r="F67">
            <v>0.23</v>
          </cell>
          <cell r="G67">
            <v>0.23</v>
          </cell>
          <cell r="H67">
            <v>0</v>
          </cell>
          <cell r="I67">
            <v>0</v>
          </cell>
          <cell r="J67">
            <v>0.1575</v>
          </cell>
          <cell r="K67">
            <v>0.22</v>
          </cell>
          <cell r="L67">
            <v>0.23</v>
          </cell>
          <cell r="M67">
            <v>0.23</v>
          </cell>
          <cell r="N67">
            <v>0.23</v>
          </cell>
        </row>
        <row r="68">
          <cell r="B68" t="str">
            <v>Annual Discount Factors</v>
          </cell>
          <cell r="C68">
            <v>0.86393088552915798</v>
          </cell>
          <cell r="D68">
            <v>0.81967213114754101</v>
          </cell>
          <cell r="E68">
            <v>0.81300813008130102</v>
          </cell>
          <cell r="F68">
            <v>0.81300813008130102</v>
          </cell>
          <cell r="G68">
            <v>0.81300813008130102</v>
          </cell>
          <cell r="H68">
            <v>0</v>
          </cell>
          <cell r="I68">
            <v>0</v>
          </cell>
          <cell r="J68">
            <v>0.86393088552915764</v>
          </cell>
          <cell r="K68">
            <v>0.81967213114754101</v>
          </cell>
          <cell r="L68">
            <v>0.81300813008130079</v>
          </cell>
          <cell r="M68">
            <v>0.81300813008130079</v>
          </cell>
          <cell r="N68">
            <v>0.81300813008130079</v>
          </cell>
        </row>
        <row r="69">
          <cell r="B69" t="str">
            <v>Cumulative Discount Factors</v>
          </cell>
          <cell r="C69">
            <v>0.86393088552915798</v>
          </cell>
          <cell r="D69">
            <v>0.70814007010586699</v>
          </cell>
          <cell r="E69">
            <v>0.57572363423241202</v>
          </cell>
          <cell r="F69">
            <v>0.46806799531090398</v>
          </cell>
          <cell r="G69">
            <v>0.38054308561862099</v>
          </cell>
          <cell r="H69">
            <v>0</v>
          </cell>
          <cell r="I69">
            <v>0</v>
          </cell>
          <cell r="J69">
            <v>0.86393088552915764</v>
          </cell>
          <cell r="K69">
            <v>0.70814007010586699</v>
          </cell>
          <cell r="L69">
            <v>0.57572363423241213</v>
          </cell>
          <cell r="M69">
            <v>0.46806799531090415</v>
          </cell>
          <cell r="N69">
            <v>0.38054308561862127</v>
          </cell>
        </row>
        <row r="71">
          <cell r="B71" t="str">
            <v>Present Value of Periodic Cash Flows</v>
          </cell>
          <cell r="C71">
            <v>12.710340531310001</v>
          </cell>
          <cell r="D71">
            <v>3.37054060475162</v>
          </cell>
          <cell r="E71">
            <v>1.9306853680558</v>
          </cell>
          <cell r="F71">
            <v>12.710340531309958</v>
          </cell>
          <cell r="G71">
            <v>1.4894534744979799</v>
          </cell>
          <cell r="H71">
            <v>1.17697730998424</v>
          </cell>
          <cell r="I71">
            <v>0</v>
          </cell>
          <cell r="J71">
            <v>3.3705406047516235</v>
          </cell>
          <cell r="K71">
            <v>1.9306853680557969</v>
          </cell>
          <cell r="L71">
            <v>1.7535196534920983</v>
          </cell>
          <cell r="M71">
            <v>1.4894534744979826</v>
          </cell>
          <cell r="N71">
            <v>1.1769773099842429</v>
          </cell>
        </row>
        <row r="72">
          <cell r="B72" t="str">
            <v>Present Value of Terminal Value</v>
          </cell>
          <cell r="C72">
            <v>1.74524493833828</v>
          </cell>
          <cell r="D72">
            <v>0</v>
          </cell>
          <cell r="E72">
            <v>0</v>
          </cell>
          <cell r="F72">
            <v>1.745244938338278</v>
          </cell>
        </row>
        <row r="73">
          <cell r="B73" t="str">
            <v>Total Net Present Value</v>
          </cell>
          <cell r="C73">
            <v>14.4555854696482</v>
          </cell>
          <cell r="D73" t="str">
            <v>Million USD</v>
          </cell>
          <cell r="E73">
            <v>0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C74" t="str">
            <v>HUF  000,000's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C75">
            <v>0</v>
          </cell>
          <cell r="D75" t="str">
            <v>HUF  000,000's</v>
          </cell>
          <cell r="E75">
            <v>0</v>
          </cell>
          <cell r="F75">
            <v>0</v>
          </cell>
          <cell r="G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C77">
            <v>4686.6000000000004</v>
          </cell>
          <cell r="D77">
            <v>58.582500000000003</v>
          </cell>
          <cell r="E77">
            <v>60.339975000000003</v>
          </cell>
          <cell r="F77">
            <v>62.150174249999999</v>
          </cell>
          <cell r="G77">
            <v>64.014679477499996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  <cell r="L77">
            <v>64.014679477499996</v>
          </cell>
          <cell r="M77">
            <v>65.935119861825001</v>
          </cell>
          <cell r="N77">
            <v>67.913173457679747</v>
          </cell>
        </row>
        <row r="78">
          <cell r="B78" t="str">
            <v>Working Capital, Actual, then Forecast Less Cash</v>
          </cell>
          <cell r="C78">
            <v>17.137499999999999</v>
          </cell>
          <cell r="D78">
            <v>17.651624999999999</v>
          </cell>
          <cell r="E78">
            <v>18.181173749999999</v>
          </cell>
          <cell r="F78">
            <v>18.726608962499999</v>
          </cell>
          <cell r="G78">
            <v>19.288407231375</v>
          </cell>
          <cell r="H78">
            <v>19.867059448316201</v>
          </cell>
          <cell r="I78">
            <v>17.137499999999999</v>
          </cell>
          <cell r="J78">
            <v>17.651624999999996</v>
          </cell>
          <cell r="K78">
            <v>18.181173749999996</v>
          </cell>
          <cell r="L78">
            <v>18.726608962499995</v>
          </cell>
          <cell r="M78">
            <v>19.288407231374997</v>
          </cell>
          <cell r="N78">
            <v>19.867059448316247</v>
          </cell>
        </row>
        <row r="79">
          <cell r="B79" t="str">
            <v>Increase in Working Capital Ratio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Actual, then Forecast Working Cap/Sales</v>
          </cell>
          <cell r="C80">
            <v>0</v>
          </cell>
          <cell r="D80">
            <v>0.29253616694405299</v>
          </cell>
          <cell r="E80">
            <v>0.29253616694405299</v>
          </cell>
          <cell r="F80">
            <v>0.29253616694405299</v>
          </cell>
          <cell r="G80">
            <v>0.29253616694405299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  <cell r="L80">
            <v>0.29253616694405321</v>
          </cell>
          <cell r="M80">
            <v>0.29253616694405321</v>
          </cell>
          <cell r="N80">
            <v>0.29253616694405321</v>
          </cell>
        </row>
        <row r="81">
          <cell r="B81" t="str">
            <v>Increase in Working Capital</v>
          </cell>
          <cell r="C81">
            <v>0.51412499999999595</v>
          </cell>
          <cell r="D81">
            <v>0.52954875000000001</v>
          </cell>
          <cell r="E81">
            <v>0.54543521249999904</v>
          </cell>
          <cell r="F81">
            <v>0.56179826887500195</v>
          </cell>
          <cell r="G81">
            <v>0.57865221694125102</v>
          </cell>
          <cell r="H81">
            <v>0</v>
          </cell>
          <cell r="I81">
            <v>0</v>
          </cell>
          <cell r="J81">
            <v>0.51412499999999639</v>
          </cell>
          <cell r="K81">
            <v>0.52954875000000001</v>
          </cell>
          <cell r="L81">
            <v>0.54543521249999927</v>
          </cell>
          <cell r="M81">
            <v>0.56179826887500184</v>
          </cell>
          <cell r="N81">
            <v>0.57865221694125069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C85">
            <v>0.03</v>
          </cell>
          <cell r="D85">
            <v>0.03</v>
          </cell>
          <cell r="E85">
            <v>0.03</v>
          </cell>
          <cell r="F85">
            <v>0.03</v>
          </cell>
          <cell r="G85">
            <v>0.03</v>
          </cell>
          <cell r="H85">
            <v>0</v>
          </cell>
          <cell r="I85">
            <v>0</v>
          </cell>
          <cell r="J85">
            <v>0.03</v>
          </cell>
          <cell r="K85">
            <v>0.03</v>
          </cell>
          <cell r="L85">
            <v>0.03</v>
          </cell>
          <cell r="M85">
            <v>0.03</v>
          </cell>
          <cell r="N85">
            <v>0.03</v>
          </cell>
        </row>
        <row r="86">
          <cell r="B86" t="str">
            <v xml:space="preserve">  Regional Sales</v>
          </cell>
          <cell r="C86">
            <v>0.03</v>
          </cell>
          <cell r="D86">
            <v>0.03</v>
          </cell>
          <cell r="E86">
            <v>0.03</v>
          </cell>
          <cell r="F86">
            <v>0.03</v>
          </cell>
          <cell r="G86">
            <v>0.03</v>
          </cell>
          <cell r="H86">
            <v>0</v>
          </cell>
          <cell r="I86">
            <v>0</v>
          </cell>
          <cell r="J86">
            <v>0.03</v>
          </cell>
          <cell r="K86">
            <v>0.03</v>
          </cell>
          <cell r="L86">
            <v>0.03</v>
          </cell>
          <cell r="M86">
            <v>0.03</v>
          </cell>
          <cell r="N86">
            <v>0.03</v>
          </cell>
        </row>
        <row r="87">
          <cell r="B87" t="str">
            <v xml:space="preserve">  Western Sales</v>
          </cell>
          <cell r="C87">
            <v>0.03</v>
          </cell>
          <cell r="D87">
            <v>0.03</v>
          </cell>
          <cell r="E87">
            <v>0.03</v>
          </cell>
          <cell r="F87">
            <v>0.03</v>
          </cell>
          <cell r="G87">
            <v>0.03</v>
          </cell>
          <cell r="H87">
            <v>0</v>
          </cell>
          <cell r="I87">
            <v>0</v>
          </cell>
          <cell r="J87">
            <v>0.03</v>
          </cell>
          <cell r="K87">
            <v>0.03</v>
          </cell>
          <cell r="L87">
            <v>0.03</v>
          </cell>
          <cell r="M87">
            <v>0.03</v>
          </cell>
          <cell r="N87">
            <v>0.03</v>
          </cell>
        </row>
        <row r="88">
          <cell r="B88" t="str">
            <v xml:space="preserve">  Other Sales</v>
          </cell>
          <cell r="C88">
            <v>0.03</v>
          </cell>
          <cell r="D88">
            <v>0.03</v>
          </cell>
          <cell r="E88">
            <v>0.03</v>
          </cell>
          <cell r="F88">
            <v>0.03</v>
          </cell>
          <cell r="G88">
            <v>0.03</v>
          </cell>
          <cell r="H88">
            <v>0</v>
          </cell>
          <cell r="I88">
            <v>0</v>
          </cell>
          <cell r="J88">
            <v>0.03</v>
          </cell>
          <cell r="K88">
            <v>0.03</v>
          </cell>
          <cell r="L88">
            <v>0.03</v>
          </cell>
          <cell r="M88">
            <v>0.03</v>
          </cell>
          <cell r="N88">
            <v>0.03</v>
          </cell>
        </row>
        <row r="89">
          <cell r="B89" t="str">
            <v xml:space="preserve">  Disproportionate Expense Growth</v>
          </cell>
          <cell r="C89">
            <v>0.04</v>
          </cell>
          <cell r="D89">
            <v>0.04</v>
          </cell>
          <cell r="E89">
            <v>0.04</v>
          </cell>
          <cell r="F89">
            <v>0.04</v>
          </cell>
          <cell r="G89">
            <v>0.04</v>
          </cell>
          <cell r="H89">
            <v>0</v>
          </cell>
          <cell r="I89">
            <v>0</v>
          </cell>
          <cell r="J89">
            <v>0.04</v>
          </cell>
          <cell r="K89">
            <v>0.04</v>
          </cell>
          <cell r="L89">
            <v>0.04</v>
          </cell>
          <cell r="M89">
            <v>0.04</v>
          </cell>
          <cell r="N89">
            <v>0.04</v>
          </cell>
        </row>
        <row r="90">
          <cell r="B90" t="str">
            <v xml:space="preserve">       (not including depreciation)</v>
          </cell>
        </row>
        <row r="93">
          <cell r="B93" t="str">
            <v>Short Term Interest-Bearing Debt</v>
          </cell>
        </row>
        <row r="94">
          <cell r="B94" t="str">
            <v xml:space="preserve">  Beginning balance</v>
          </cell>
          <cell r="C94">
            <v>6.0625</v>
          </cell>
          <cell r="D94">
            <v>6.0625</v>
          </cell>
          <cell r="E94">
            <v>2.1610992499999999</v>
          </cell>
          <cell r="F94">
            <v>0</v>
          </cell>
          <cell r="G94">
            <v>0</v>
          </cell>
          <cell r="H94">
            <v>0</v>
          </cell>
          <cell r="I94">
            <v>6.0625</v>
          </cell>
          <cell r="J94">
            <v>6.0625</v>
          </cell>
          <cell r="K94">
            <v>2.1610992499999955</v>
          </cell>
          <cell r="L94">
            <v>0</v>
          </cell>
          <cell r="M94">
            <v>0</v>
          </cell>
          <cell r="N94">
            <v>0</v>
          </cell>
        </row>
        <row r="95">
          <cell r="B95" t="str">
            <v xml:space="preserve">  Annual percentage rate</v>
          </cell>
          <cell r="C95">
            <v>0.1</v>
          </cell>
          <cell r="D95">
            <v>0.1</v>
          </cell>
          <cell r="E95">
            <v>0.1</v>
          </cell>
          <cell r="F95">
            <v>0.1</v>
          </cell>
          <cell r="G95">
            <v>0.1</v>
          </cell>
          <cell r="H95">
            <v>0.1</v>
          </cell>
          <cell r="I95">
            <v>0.1</v>
          </cell>
          <cell r="J95">
            <v>0.1</v>
          </cell>
          <cell r="K95">
            <v>0.1</v>
          </cell>
          <cell r="L95">
            <v>0.1</v>
          </cell>
          <cell r="M95">
            <v>0.1</v>
          </cell>
          <cell r="N95">
            <v>0.1</v>
          </cell>
        </row>
        <row r="96">
          <cell r="B96" t="str">
            <v xml:space="preserve">  Interest expense</v>
          </cell>
          <cell r="C96">
            <v>0.60624999999999996</v>
          </cell>
          <cell r="D96">
            <v>0.60624999999999996</v>
          </cell>
          <cell r="E96">
            <v>0.21610992500000001</v>
          </cell>
          <cell r="F96">
            <v>0</v>
          </cell>
          <cell r="G96">
            <v>0</v>
          </cell>
          <cell r="H96">
            <v>0</v>
          </cell>
          <cell r="I96">
            <v>0.60625000000000007</v>
          </cell>
          <cell r="J96">
            <v>0.60625000000000007</v>
          </cell>
          <cell r="K96">
            <v>0.21610992499999956</v>
          </cell>
          <cell r="L96">
            <v>0</v>
          </cell>
          <cell r="M96">
            <v>0</v>
          </cell>
          <cell r="N96">
            <v>0</v>
          </cell>
        </row>
        <row r="97">
          <cell r="B97" t="str">
            <v xml:space="preserve">  Principal payments</v>
          </cell>
          <cell r="C97">
            <v>3.9014007500000001</v>
          </cell>
          <cell r="D97">
            <v>2.1610992499999999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3.9014007500000045</v>
          </cell>
          <cell r="K97">
            <v>2.1610992499999955</v>
          </cell>
          <cell r="L97">
            <v>0</v>
          </cell>
          <cell r="M97">
            <v>0</v>
          </cell>
          <cell r="N97">
            <v>0</v>
          </cell>
        </row>
        <row r="98">
          <cell r="B98" t="str">
            <v xml:space="preserve">  Ending balance</v>
          </cell>
          <cell r="C98">
            <v>6.0625</v>
          </cell>
          <cell r="D98">
            <v>2.1610992499999999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6.0625</v>
          </cell>
          <cell r="J98">
            <v>2.1610992499999955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</sheetData>
      <sheetData sheetId="4" refreshError="1">
        <row r="4">
          <cell r="B4" t="str">
            <v>STATEMENTS OF CASH FLOWS</v>
          </cell>
        </row>
        <row r="6">
          <cell r="B6" t="str">
            <v>(Millions of USD)</v>
          </cell>
          <cell r="G6" t="str">
            <v xml:space="preserve">          PROJECTED</v>
          </cell>
          <cell r="J6" t="str">
            <v>Comps'</v>
          </cell>
        </row>
        <row r="7">
          <cell r="E7" t="str">
            <v>Grab'plast</v>
          </cell>
          <cell r="F7" t="str">
            <v>Fab, Inc.</v>
          </cell>
          <cell r="G7" t="str">
            <v>Guilford</v>
          </cell>
          <cell r="H7" t="str">
            <v>Interface</v>
          </cell>
          <cell r="I7" t="str">
            <v>Springs</v>
          </cell>
          <cell r="J7" t="str">
            <v>Average</v>
          </cell>
          <cell r="K7">
            <v>1996</v>
          </cell>
          <cell r="L7">
            <v>1997</v>
          </cell>
          <cell r="M7">
            <v>1998</v>
          </cell>
          <cell r="N7">
            <v>1999</v>
          </cell>
        </row>
        <row r="8">
          <cell r="B8" t="str">
            <v>Summary Company Data</v>
          </cell>
          <cell r="G8">
            <v>1996</v>
          </cell>
          <cell r="H8">
            <v>1996</v>
          </cell>
          <cell r="I8">
            <v>1996</v>
          </cell>
          <cell r="J8">
            <v>1997</v>
          </cell>
          <cell r="K8">
            <v>1998</v>
          </cell>
          <cell r="L8">
            <v>1999</v>
          </cell>
          <cell r="M8">
            <v>2000</v>
          </cell>
          <cell r="N8">
            <v>2001</v>
          </cell>
        </row>
        <row r="9">
          <cell r="B9" t="str">
            <v>Sales</v>
          </cell>
          <cell r="E9">
            <v>58.582499999999996</v>
          </cell>
          <cell r="F9">
            <v>185</v>
          </cell>
          <cell r="G9">
            <v>528.79999999999995</v>
          </cell>
          <cell r="H9">
            <v>585</v>
          </cell>
          <cell r="I9">
            <v>1880</v>
          </cell>
          <cell r="J9">
            <v>794.7</v>
          </cell>
        </row>
        <row r="10">
          <cell r="B10" t="str">
            <v>PreTax Net Inc</v>
          </cell>
          <cell r="E10">
            <v>0.80750000000000277</v>
          </cell>
          <cell r="F10">
            <v>22.7</v>
          </cell>
          <cell r="G10">
            <v>20.100000000000001</v>
          </cell>
          <cell r="H10">
            <v>15</v>
          </cell>
          <cell r="I10">
            <v>51.2</v>
          </cell>
          <cell r="J10">
            <v>27.25</v>
          </cell>
          <cell r="K10">
            <v>37.086411749999996</v>
          </cell>
          <cell r="L10">
            <v>38.199004102499998</v>
          </cell>
          <cell r="M10">
            <v>39.344974225575001</v>
          </cell>
          <cell r="N10">
            <v>40.525323452342249</v>
          </cell>
        </row>
        <row r="11">
          <cell r="B11" t="str">
            <v>Working Capital</v>
          </cell>
          <cell r="E11">
            <v>12.212499999999999</v>
          </cell>
          <cell r="F11">
            <v>85</v>
          </cell>
          <cell r="G11">
            <v>124.1</v>
          </cell>
          <cell r="H11">
            <v>145</v>
          </cell>
          <cell r="I11">
            <v>375</v>
          </cell>
          <cell r="J11">
            <v>182.27500000000001</v>
          </cell>
          <cell r="K11">
            <v>3.479752</v>
          </cell>
          <cell r="L11">
            <v>3.5841445599999999</v>
          </cell>
          <cell r="M11">
            <v>3.6916688968</v>
          </cell>
          <cell r="N11">
            <v>3.802418963704</v>
          </cell>
        </row>
        <row r="12">
          <cell r="B12" t="str">
            <v>Employees</v>
          </cell>
          <cell r="E12">
            <v>1500</v>
          </cell>
          <cell r="F12">
            <v>1800</v>
          </cell>
          <cell r="G12">
            <v>3446</v>
          </cell>
          <cell r="H12">
            <v>4315</v>
          </cell>
          <cell r="I12">
            <v>22000</v>
          </cell>
          <cell r="J12">
            <v>7890.25</v>
          </cell>
          <cell r="K12">
            <v>19.155875625</v>
          </cell>
          <cell r="L12">
            <v>19.73055189375</v>
          </cell>
          <cell r="M12">
            <v>20.3224684505625</v>
          </cell>
          <cell r="N12">
            <v>20.932142504079376</v>
          </cell>
        </row>
        <row r="13">
          <cell r="B13" t="str">
            <v>Capital Exp (Avg '89-'91)</v>
          </cell>
          <cell r="E13">
            <v>2.75</v>
          </cell>
          <cell r="F13">
            <v>4.3</v>
          </cell>
          <cell r="G13">
            <v>21.7</v>
          </cell>
          <cell r="H13">
            <v>22.5</v>
          </cell>
          <cell r="I13">
            <v>114.8</v>
          </cell>
          <cell r="J13">
            <v>40.825000000000003</v>
          </cell>
          <cell r="K13">
            <v>2.4281348749999996</v>
          </cell>
          <cell r="L13">
            <v>2.5009789212499998</v>
          </cell>
          <cell r="M13">
            <v>2.5760082888875</v>
          </cell>
          <cell r="N13">
            <v>2.6532885375541251</v>
          </cell>
        </row>
        <row r="14">
          <cell r="B14" t="str">
            <v>Avg Age of Plant</v>
          </cell>
          <cell r="F14">
            <v>10</v>
          </cell>
          <cell r="G14">
            <v>6.9</v>
          </cell>
          <cell r="H14">
            <v>3</v>
          </cell>
          <cell r="I14">
            <v>7</v>
          </cell>
          <cell r="J14">
            <v>6.7249999999999996</v>
          </cell>
          <cell r="K14">
            <v>62.150174249999992</v>
          </cell>
          <cell r="L14">
            <v>64.014679477499996</v>
          </cell>
          <cell r="M14">
            <v>65.935119861825001</v>
          </cell>
          <cell r="N14">
            <v>67.913173457679747</v>
          </cell>
        </row>
        <row r="15">
          <cell r="B15" t="str">
            <v>Direct Costs</v>
          </cell>
        </row>
        <row r="16">
          <cell r="B16" t="str">
            <v>Balance Sheet Ratios (as a Percent of Total Assets)</v>
          </cell>
          <cell r="F16">
            <v>0.5633294925959117</v>
          </cell>
          <cell r="G16">
            <v>0.5633294925959117</v>
          </cell>
          <cell r="H16">
            <v>2640.1</v>
          </cell>
          <cell r="I16">
            <v>33.001249999999999</v>
          </cell>
          <cell r="J16">
            <v>34.321300000000001</v>
          </cell>
          <cell r="K16">
            <v>36.411467169999995</v>
          </cell>
          <cell r="L16">
            <v>37.503811185099991</v>
          </cell>
          <cell r="M16">
            <v>38.628925520652999</v>
          </cell>
          <cell r="N16">
            <v>39.787793286272581</v>
          </cell>
        </row>
        <row r="17">
          <cell r="B17" t="str">
            <v>ASSETS</v>
          </cell>
          <cell r="F17">
            <v>4.5406051295182007E-2</v>
          </cell>
          <cell r="G17">
            <v>4.5406051295182007E-2</v>
          </cell>
          <cell r="H17">
            <v>212.8</v>
          </cell>
          <cell r="I17">
            <v>2.66</v>
          </cell>
          <cell r="J17">
            <v>2.7664000000000004</v>
          </cell>
          <cell r="K17">
            <v>2.9348737599999999</v>
          </cell>
          <cell r="L17">
            <v>3.0229199728</v>
          </cell>
          <cell r="M17">
            <v>3.1136075719840002</v>
          </cell>
          <cell r="N17">
            <v>3.20701579914352</v>
          </cell>
        </row>
        <row r="18">
          <cell r="B18" t="str">
            <v>Cash</v>
          </cell>
          <cell r="E18">
            <v>2.5200775408474103E-2</v>
          </cell>
          <cell r="F18">
            <v>0.29576502732240434</v>
          </cell>
          <cell r="G18">
            <v>3.5114503816793895E-2</v>
          </cell>
          <cell r="H18">
            <v>1.8060463290145268E-2</v>
          </cell>
          <cell r="I18">
            <v>4.0178181500567728E-3</v>
          </cell>
          <cell r="J18">
            <v>1.9064261752331977E-2</v>
          </cell>
          <cell r="K18">
            <v>1.4466400000000001</v>
          </cell>
          <cell r="L18">
            <v>1.5045056000000001</v>
          </cell>
          <cell r="M18">
            <v>1.5646858240000001</v>
          </cell>
          <cell r="N18">
            <v>1.6272732569600001</v>
          </cell>
        </row>
        <row r="19">
          <cell r="B19" t="str">
            <v>Net Accounts Receivable</v>
          </cell>
          <cell r="E19">
            <v>0.33065632788701188</v>
          </cell>
          <cell r="F19">
            <v>0.25683060109289618</v>
          </cell>
          <cell r="G19">
            <v>0.32854961832061069</v>
          </cell>
          <cell r="H19">
            <v>0.2287004318806439</v>
          </cell>
          <cell r="I19">
            <v>0.27460913616909771</v>
          </cell>
          <cell r="J19">
            <v>0.27217244686581216</v>
          </cell>
          <cell r="K19">
            <v>1.0410400000000002</v>
          </cell>
          <cell r="L19">
            <v>1.0826816000000001</v>
          </cell>
          <cell r="M19">
            <v>1.1259888640000002</v>
          </cell>
          <cell r="N19">
            <v>1.1710284185600002</v>
          </cell>
        </row>
        <row r="20">
          <cell r="B20" t="str">
            <v>Inventory</v>
          </cell>
          <cell r="E20">
            <v>0.22016062032677927</v>
          </cell>
          <cell r="F20">
            <v>0.15983606557377047</v>
          </cell>
          <cell r="G20">
            <v>0.22351145038167941</v>
          </cell>
          <cell r="H20">
            <v>0.20691009030231647</v>
          </cell>
          <cell r="I20">
            <v>0.22700672547820766</v>
          </cell>
          <cell r="J20">
            <v>0.2043160829339935</v>
          </cell>
          <cell r="K20">
            <v>0.89749999999999996</v>
          </cell>
          <cell r="L20">
            <v>0.89749999999999996</v>
          </cell>
          <cell r="M20">
            <v>0.89749999999999996</v>
          </cell>
          <cell r="N20">
            <v>0.89749999999999996</v>
          </cell>
        </row>
        <row r="21">
          <cell r="B21" t="str">
            <v>Total Current Assets</v>
          </cell>
          <cell r="E21">
            <v>0.62060371088341171</v>
          </cell>
          <cell r="F21">
            <v>0.72267759562841538</v>
          </cell>
          <cell r="G21">
            <v>0.62076335877862587</v>
          </cell>
          <cell r="H21">
            <v>0.48076168040832351</v>
          </cell>
          <cell r="I21">
            <v>0.54572451742510253</v>
          </cell>
          <cell r="J21">
            <v>0.59248178806011675</v>
          </cell>
        </row>
        <row r="22">
          <cell r="B22" t="str">
            <v>Investments</v>
          </cell>
          <cell r="E22">
            <v>3.6001107726391581E-3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42.731520930000002</v>
          </cell>
          <cell r="L22">
            <v>44.011418357899991</v>
          </cell>
          <cell r="M22">
            <v>45.330707780636999</v>
          </cell>
          <cell r="N22">
            <v>46.690610760936103</v>
          </cell>
        </row>
        <row r="23">
          <cell r="B23" t="str">
            <v>Intangible Assets</v>
          </cell>
          <cell r="E23">
            <v>9.9695375242315146E-3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Other Non-Current Assets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19.41865331999999</v>
          </cell>
          <cell r="L24">
            <v>20.003261119600005</v>
          </cell>
          <cell r="M24">
            <v>20.604412081188002</v>
          </cell>
          <cell r="N24">
            <v>21.222562696743644</v>
          </cell>
        </row>
        <row r="25">
          <cell r="B25" t="str">
            <v>Total Non-Current Assets</v>
          </cell>
          <cell r="E25">
            <v>0.37939628911658818</v>
          </cell>
          <cell r="F25">
            <v>0.27732240437158467</v>
          </cell>
          <cell r="G25">
            <v>0.37923664122137407</v>
          </cell>
          <cell r="H25">
            <v>0.51923831959167654</v>
          </cell>
          <cell r="I25">
            <v>0.45427548257489747</v>
          </cell>
          <cell r="J25">
            <v>0.40751821193988313</v>
          </cell>
        </row>
        <row r="26">
          <cell r="B26" t="str">
            <v>Indirect Costs</v>
          </cell>
        </row>
        <row r="27">
          <cell r="B27" t="str">
            <v>Current Liabilities</v>
          </cell>
          <cell r="F27">
            <v>3.1237997695557546E-2</v>
          </cell>
          <cell r="G27">
            <v>3.1237997695557546E-2</v>
          </cell>
          <cell r="H27">
            <v>146.4</v>
          </cell>
          <cell r="I27">
            <v>1.83</v>
          </cell>
          <cell r="J27">
            <v>1.9032000000000002</v>
          </cell>
          <cell r="K27">
            <v>1.9793280000000002</v>
          </cell>
          <cell r="L27">
            <v>2.0585011200000003</v>
          </cell>
          <cell r="M27">
            <v>2.1408411648000003</v>
          </cell>
          <cell r="N27">
            <v>2.2264748113920003</v>
          </cell>
        </row>
        <row r="28">
          <cell r="B28">
            <v>0</v>
          </cell>
          <cell r="F28">
            <v>1.1735586565953996E-2</v>
          </cell>
          <cell r="G28">
            <v>1.1735586565953996E-2</v>
          </cell>
          <cell r="H28">
            <v>55</v>
          </cell>
          <cell r="I28">
            <v>0.6875</v>
          </cell>
          <cell r="J28">
            <v>0.71500000000000008</v>
          </cell>
          <cell r="K28">
            <v>0.74360000000000015</v>
          </cell>
          <cell r="L28">
            <v>0.77334400000000014</v>
          </cell>
          <cell r="M28">
            <v>0.80427776000000017</v>
          </cell>
          <cell r="N28">
            <v>0.83644887040000016</v>
          </cell>
        </row>
        <row r="29">
          <cell r="B29" t="str">
            <v>Short Term Notes Payable</v>
          </cell>
          <cell r="E29">
            <v>0.14594295209083355</v>
          </cell>
          <cell r="F29">
            <v>6.8989071038251359E-2</v>
          </cell>
          <cell r="G29">
            <v>0.12641221374045802</v>
          </cell>
          <cell r="H29">
            <v>8.1664703572830788E-2</v>
          </cell>
          <cell r="I29">
            <v>7.7736046816315824E-2</v>
          </cell>
          <cell r="J29">
            <v>8.8700508791964006E-2</v>
          </cell>
          <cell r="K29">
            <v>5.3539200000000005</v>
          </cell>
          <cell r="L29">
            <v>5.5680768000000009</v>
          </cell>
          <cell r="M29">
            <v>5.7907998720000009</v>
          </cell>
          <cell r="N29">
            <v>6.0224318668800008</v>
          </cell>
        </row>
        <row r="30">
          <cell r="B30" t="str">
            <v>Accrued Liabilities</v>
          </cell>
          <cell r="E30">
            <v>0.13431182497923011</v>
          </cell>
          <cell r="F30">
            <v>0</v>
          </cell>
          <cell r="G30">
            <v>9.4656488549618324E-3</v>
          </cell>
          <cell r="H30">
            <v>4.5347467608951711E-2</v>
          </cell>
          <cell r="I30">
            <v>6.1228054851952124E-2</v>
          </cell>
          <cell r="J30">
            <v>2.9010292828966416E-2</v>
          </cell>
          <cell r="K30">
            <v>1.5777840000000001</v>
          </cell>
          <cell r="L30">
            <v>1.64089536</v>
          </cell>
          <cell r="M30">
            <v>1.7065311744</v>
          </cell>
          <cell r="N30">
            <v>1.774792421376</v>
          </cell>
        </row>
        <row r="31">
          <cell r="B31">
            <v>0</v>
          </cell>
          <cell r="C31">
            <v>5.6494045970645203E-2</v>
          </cell>
          <cell r="D31">
            <v>7.10382513661202E-2</v>
          </cell>
          <cell r="E31">
            <v>5.6494045970645244E-2</v>
          </cell>
          <cell r="F31">
            <v>7.1038251366120214E-2</v>
          </cell>
          <cell r="G31">
            <v>7.5114503816793896E-2</v>
          </cell>
          <cell r="H31">
            <v>6.8119356105221837E-2</v>
          </cell>
          <cell r="I31">
            <v>9.6777011092671839E-2</v>
          </cell>
          <cell r="J31">
            <v>7.7762280595201946E-2</v>
          </cell>
          <cell r="K31">
            <v>0.91260000000000008</v>
          </cell>
          <cell r="L31">
            <v>0.94910400000000006</v>
          </cell>
          <cell r="M31">
            <v>0.98706816000000008</v>
          </cell>
          <cell r="N31">
            <v>1.0265508864000001</v>
          </cell>
        </row>
        <row r="32">
          <cell r="B32">
            <v>0</v>
          </cell>
          <cell r="C32">
            <v>0.35004153973968399</v>
          </cell>
          <cell r="D32">
            <v>0.14002732240437199</v>
          </cell>
          <cell r="E32">
            <v>0.35004153973968427</v>
          </cell>
          <cell r="F32">
            <v>0.14002732240437157</v>
          </cell>
          <cell r="G32">
            <v>0.21099236641221372</v>
          </cell>
          <cell r="H32">
            <v>0.19513152728700434</v>
          </cell>
          <cell r="I32">
            <v>0.23574111276093979</v>
          </cell>
          <cell r="J32">
            <v>0.19547308221613235</v>
          </cell>
          <cell r="K32">
            <v>0.21632000000000004</v>
          </cell>
          <cell r="L32">
            <v>0.22497280000000006</v>
          </cell>
          <cell r="M32">
            <v>0.23397171200000005</v>
          </cell>
          <cell r="N32">
            <v>0.24333058048000006</v>
          </cell>
        </row>
        <row r="33">
          <cell r="B33" t="str">
            <v>TOTAL LIABILITIES</v>
          </cell>
          <cell r="C33" t="str">
            <v>Accounts Payable</v>
          </cell>
          <cell r="D33">
            <v>4.4309055663251202E-3</v>
          </cell>
          <cell r="E33">
            <v>4.4309055663251176E-3</v>
          </cell>
          <cell r="F33">
            <v>6.1475409836065573E-3</v>
          </cell>
          <cell r="G33">
            <v>0.24519083969465649</v>
          </cell>
          <cell r="H33">
            <v>0.46132705143305852</v>
          </cell>
          <cell r="I33">
            <v>0.26639881212332955</v>
          </cell>
          <cell r="J33">
            <v>0.24476606105866278</v>
          </cell>
          <cell r="K33">
            <v>2.1902399999999997</v>
          </cell>
          <cell r="L33">
            <v>2.2778495999999997</v>
          </cell>
          <cell r="M33">
            <v>2.3689635839999998</v>
          </cell>
          <cell r="N33">
            <v>2.4637221273600001</v>
          </cell>
        </row>
        <row r="34">
          <cell r="B34">
            <v>0</v>
          </cell>
          <cell r="C34" t="str">
            <v>Short Term Notes Payable</v>
          </cell>
          <cell r="D34">
            <v>0.35447244530600902</v>
          </cell>
          <cell r="E34">
            <v>0.35447244530600941</v>
          </cell>
          <cell r="F34">
            <v>0.14617486338797814</v>
          </cell>
          <cell r="G34">
            <v>0.45618320610687019</v>
          </cell>
          <cell r="H34">
            <v>0.65645857872006286</v>
          </cell>
          <cell r="I34">
            <v>0.50213992488426928</v>
          </cell>
          <cell r="J34">
            <v>0.44023914327479508</v>
          </cell>
          <cell r="K34">
            <v>0.56378400000000006</v>
          </cell>
          <cell r="L34">
            <v>0.58633536000000008</v>
          </cell>
          <cell r="M34">
            <v>0.60978877440000012</v>
          </cell>
          <cell r="N34">
            <v>0.63418032537600011</v>
          </cell>
        </row>
        <row r="35">
          <cell r="B35">
            <v>0</v>
          </cell>
          <cell r="C35" t="str">
            <v>Accrued Liabilities</v>
          </cell>
          <cell r="D35">
            <v>0.64552755469399004</v>
          </cell>
          <cell r="E35">
            <v>0.64552755469399048</v>
          </cell>
          <cell r="F35">
            <v>0.85382513661202186</v>
          </cell>
          <cell r="G35">
            <v>0.54381679389312976</v>
          </cell>
          <cell r="H35">
            <v>0.3435414212799372</v>
          </cell>
          <cell r="I35">
            <v>0.4978600751157306</v>
          </cell>
          <cell r="J35">
            <v>0.55976085672520492</v>
          </cell>
          <cell r="K35">
            <v>3.3800000000000004E-2</v>
          </cell>
          <cell r="L35">
            <v>3.5152000000000003E-2</v>
          </cell>
          <cell r="M35">
            <v>3.6558080000000007E-2</v>
          </cell>
          <cell r="N35">
            <v>3.8020403200000011E-2</v>
          </cell>
        </row>
        <row r="36">
          <cell r="B36">
            <v>0</v>
          </cell>
          <cell r="C36" t="str">
            <v>Taxes Payable</v>
          </cell>
          <cell r="D36">
            <v>1.6067084880297001E-2</v>
          </cell>
          <cell r="E36">
            <v>0.46250000000000002</v>
          </cell>
          <cell r="F36">
            <v>1.6067084880297015E-2</v>
          </cell>
          <cell r="G36">
            <v>0.46250000000000002</v>
          </cell>
          <cell r="H36">
            <v>75.3</v>
          </cell>
          <cell r="I36">
            <v>0.94124999999999992</v>
          </cell>
          <cell r="J36">
            <v>0.97889999999999999</v>
          </cell>
          <cell r="K36">
            <v>1.0180560000000001</v>
          </cell>
          <cell r="L36">
            <v>1.0587782400000001</v>
          </cell>
          <cell r="M36">
            <v>1.1011293696000002</v>
          </cell>
          <cell r="N36">
            <v>1.1451745443840002</v>
          </cell>
        </row>
        <row r="37">
          <cell r="B37">
            <v>0</v>
          </cell>
          <cell r="C37" t="str">
            <v>Other Current Liabilities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1.8574999999999999</v>
          </cell>
          <cell r="L37">
            <v>1.8574999999999999</v>
          </cell>
          <cell r="M37">
            <v>1.8574999999999999</v>
          </cell>
          <cell r="N37">
            <v>1.8574999999999999</v>
          </cell>
        </row>
        <row r="38">
          <cell r="B38" t="str">
            <v>Total Current Liabilities</v>
          </cell>
          <cell r="C38">
            <v>15.8</v>
          </cell>
          <cell r="D38">
            <v>0</v>
          </cell>
          <cell r="E38">
            <v>0</v>
          </cell>
          <cell r="F38">
            <v>0</v>
          </cell>
          <cell r="G38">
            <v>15.8</v>
          </cell>
        </row>
        <row r="39">
          <cell r="B39" t="str">
            <v>Financial Ratios</v>
          </cell>
          <cell r="C39">
            <v>1227.7</v>
          </cell>
          <cell r="D39">
            <v>15.34625</v>
          </cell>
          <cell r="E39">
            <v>15.8858</v>
          </cell>
          <cell r="F39">
            <v>16.446932</v>
          </cell>
          <cell r="G39">
            <v>0.26195962958221308</v>
          </cell>
          <cell r="H39">
            <v>1227.7</v>
          </cell>
          <cell r="I39">
            <v>15.34625</v>
          </cell>
          <cell r="J39">
            <v>15.8858</v>
          </cell>
          <cell r="K39">
            <v>16.446931999999997</v>
          </cell>
          <cell r="L39">
            <v>17.03050928</v>
          </cell>
          <cell r="M39">
            <v>17.637429651200002</v>
          </cell>
          <cell r="N39">
            <v>18.268626837248007</v>
          </cell>
        </row>
        <row r="40">
          <cell r="B40" t="str">
            <v>Current Ratio*</v>
          </cell>
          <cell r="C40">
            <v>1.77294303797468</v>
          </cell>
          <cell r="D40">
            <v>5.1609756097561004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Quick Ratio*</v>
          </cell>
          <cell r="C41" t="str">
            <v>Long-Term Debt</v>
          </cell>
          <cell r="D41">
            <v>1.14398734177215</v>
          </cell>
          <cell r="E41">
            <v>1.1439873417721518</v>
          </cell>
          <cell r="F41">
            <v>4.0195121951219512</v>
          </cell>
          <cell r="G41">
            <v>1.8827785817655569</v>
          </cell>
          <cell r="H41">
            <v>1.4034205231388326</v>
          </cell>
          <cell r="I41">
            <v>1.3519822156354206</v>
          </cell>
          <cell r="J41">
            <v>1.5460604401799367</v>
          </cell>
          <cell r="K41">
            <v>2.9717213199999932</v>
          </cell>
          <cell r="L41">
            <v>2.9727518396000043</v>
          </cell>
          <cell r="M41">
            <v>2.9669824299880005</v>
          </cell>
          <cell r="N41">
            <v>2.9539358594956369</v>
          </cell>
        </row>
        <row r="42">
          <cell r="B42" t="str">
            <v>Sales/Receivables</v>
          </cell>
          <cell r="C42" t="str">
            <v>Debt to State</v>
          </cell>
          <cell r="D42">
            <v>3.9251256281406999</v>
          </cell>
          <cell r="E42">
            <v>3.925125628140703</v>
          </cell>
          <cell r="F42">
            <v>4.9202127659574471</v>
          </cell>
          <cell r="G42">
            <v>4.9144981412639401</v>
          </cell>
          <cell r="H42">
            <v>5.0214592274678109</v>
          </cell>
          <cell r="I42">
            <v>5.9796437659033082</v>
          </cell>
          <cell r="J42">
            <v>5.2089534751481263</v>
          </cell>
          <cell r="K42">
            <v>0.60625000000000007</v>
          </cell>
          <cell r="L42">
            <v>0.21610992499999956</v>
          </cell>
          <cell r="M42">
            <v>0</v>
          </cell>
          <cell r="N42">
            <v>0</v>
          </cell>
        </row>
        <row r="43">
          <cell r="B43" t="str">
            <v>Sales/Inventory</v>
          </cell>
          <cell r="C43" t="str">
            <v>Debt for Development</v>
          </cell>
          <cell r="D43">
            <v>5.8950943396226396</v>
          </cell>
          <cell r="E43">
            <v>5.8950943396226414</v>
          </cell>
          <cell r="F43">
            <v>7.9059829059829063</v>
          </cell>
          <cell r="G43">
            <v>7.2240437158469932</v>
          </cell>
          <cell r="H43">
            <v>5.5502846299810242</v>
          </cell>
          <cell r="I43">
            <v>7.2335513659099657</v>
          </cell>
          <cell r="J43">
            <v>6.9784656544302219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Sales/Trade Payables</v>
          </cell>
          <cell r="C44">
            <v>8.8929791271347192</v>
          </cell>
          <cell r="D44">
            <v>18.316831683168299</v>
          </cell>
          <cell r="E44">
            <v>8.8929791271347245</v>
          </cell>
          <cell r="F44">
            <v>18.316831683168317</v>
          </cell>
          <cell r="G44">
            <v>12.772946859903382</v>
          </cell>
          <cell r="H44">
            <v>14.0625</v>
          </cell>
          <cell r="I44">
            <v>21.123595505617978</v>
          </cell>
          <cell r="J44">
            <v>16.568968512172418</v>
          </cell>
          <cell r="K44">
            <v>0.2</v>
          </cell>
        </row>
        <row r="45">
          <cell r="B45" t="str">
            <v>Working Capital/Sales*</v>
          </cell>
          <cell r="C45">
            <v>0.20846669227158299</v>
          </cell>
          <cell r="D45">
            <v>0.45945945945945899</v>
          </cell>
          <cell r="E45">
            <v>0.20846669227158279</v>
          </cell>
          <cell r="F45">
            <v>0.45945945945945948</v>
          </cell>
          <cell r="G45">
            <v>0.23468229954614223</v>
          </cell>
          <cell r="H45">
            <v>0.24786324786324787</v>
          </cell>
          <cell r="I45">
            <v>0.19946808510638298</v>
          </cell>
          <cell r="J45">
            <v>0.22733787750525769</v>
          </cell>
          <cell r="K45">
            <v>2.365471319999993</v>
          </cell>
          <cell r="L45">
            <v>2.7566419146000047</v>
          </cell>
          <cell r="M45">
            <v>2.9669824299880005</v>
          </cell>
          <cell r="N45">
            <v>2.9539358594956369</v>
          </cell>
        </row>
        <row r="46">
          <cell r="B46" t="str">
            <v>EBIT/Interest</v>
          </cell>
          <cell r="C46">
            <v>6.7249072164948496</v>
          </cell>
          <cell r="D46">
            <v>0</v>
          </cell>
          <cell r="E46">
            <v>6.724907216494846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Net Fixed Assets/Equity</v>
          </cell>
          <cell r="C47">
            <v>0.58773058773058795</v>
          </cell>
          <cell r="D47">
            <v>0.32479999999999998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Total Liabilities/Equity</v>
          </cell>
          <cell r="C48" t="str">
            <v>Opening</v>
          </cell>
          <cell r="D48">
            <v>0.54912054912054897</v>
          </cell>
          <cell r="E48">
            <v>0.54912054912054908</v>
          </cell>
          <cell r="F48">
            <v>0.17119999999999999</v>
          </cell>
          <cell r="G48">
            <v>0.83885457608085334</v>
          </cell>
          <cell r="H48">
            <v>1.9108571428571428</v>
          </cell>
          <cell r="I48">
            <v>1.00859649122807</v>
          </cell>
          <cell r="J48">
            <v>0.98237705254151653</v>
          </cell>
          <cell r="K48">
            <v>2.365471319999993</v>
          </cell>
          <cell r="L48">
            <v>2.7566419146000047</v>
          </cell>
          <cell r="M48">
            <v>2.9669824299880005</v>
          </cell>
          <cell r="N48">
            <v>2.9539358594956369</v>
          </cell>
        </row>
        <row r="49">
          <cell r="B49" t="str">
            <v>Pre-Tax Return On Equity</v>
          </cell>
          <cell r="C49" t="str">
            <v>Add: Current period income</v>
          </cell>
          <cell r="D49">
            <v>0.106437102908852</v>
          </cell>
          <cell r="E49">
            <v>0.10643710290885201</v>
          </cell>
          <cell r="F49">
            <v>2.7549999999999999</v>
          </cell>
          <cell r="G49">
            <v>2.7549999999999999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  <cell r="L49">
            <v>2.7549999999999999</v>
          </cell>
          <cell r="M49">
            <v>2.7549999999999999</v>
          </cell>
          <cell r="N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D50">
            <v>0.116587182836397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Sales/Net Fixed Assets</v>
          </cell>
          <cell r="C51" t="str">
            <v>Closing owners' equity</v>
          </cell>
          <cell r="D51">
            <v>3.7292479571906401</v>
          </cell>
          <cell r="E51">
            <v>3.7292479571906378</v>
          </cell>
          <cell r="F51">
            <v>4.556650246305419</v>
          </cell>
          <cell r="G51">
            <v>4.2576489533011266</v>
          </cell>
          <cell r="H51">
            <v>2.2117202268431</v>
          </cell>
          <cell r="I51">
            <v>3.6146894827917699</v>
          </cell>
          <cell r="J51">
            <v>3.6601772273103537</v>
          </cell>
          <cell r="K51">
            <v>5.1204713199999929</v>
          </cell>
          <cell r="L51">
            <v>5.5116419146000046</v>
          </cell>
          <cell r="M51">
            <v>5.7219824299880004</v>
          </cell>
          <cell r="N51">
            <v>5.7089358594956368</v>
          </cell>
        </row>
        <row r="52">
          <cell r="B52" t="str">
            <v>Sales/Total Assets</v>
          </cell>
          <cell r="C52">
            <v>3.4183807439825</v>
          </cell>
          <cell r="D52">
            <v>1.26366120218579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>Sales/Employee (000 USD)</v>
          </cell>
          <cell r="C53">
            <v>39.055</v>
          </cell>
          <cell r="D53">
            <v>102.777777777778</v>
          </cell>
          <cell r="E53">
            <v>39.055</v>
          </cell>
          <cell r="F53">
            <v>102.77777777777777</v>
          </cell>
          <cell r="G53">
            <v>153.45327916424839</v>
          </cell>
          <cell r="H53">
            <v>135.57358053302434</v>
          </cell>
          <cell r="I53">
            <v>85.454545454545453</v>
          </cell>
          <cell r="J53">
            <v>119.31479573239899</v>
          </cell>
          <cell r="K53">
            <v>1.8645052274999996</v>
          </cell>
          <cell r="L53">
            <v>1.9204403843249997</v>
          </cell>
          <cell r="M53">
            <v>1.97805359585475</v>
          </cell>
          <cell r="N53">
            <v>2.0373952037303922</v>
          </cell>
        </row>
        <row r="54">
          <cell r="B54" t="str">
            <v>Sales/Employee Compared to 'Plast</v>
          </cell>
          <cell r="C54">
            <v>1</v>
          </cell>
          <cell r="D54">
            <v>2.6316163814563498</v>
          </cell>
          <cell r="E54">
            <v>1</v>
          </cell>
          <cell r="F54">
            <v>2.6316163814563507</v>
          </cell>
          <cell r="G54">
            <v>3.929158345007</v>
          </cell>
          <cell r="H54">
            <v>3.4713501608763115</v>
          </cell>
          <cell r="I54">
            <v>2.1880564704786956</v>
          </cell>
          <cell r="J54">
            <v>3.0550453394545896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>Pretax Profit/Sales*</v>
          </cell>
          <cell r="C55">
            <v>2.9104254683565998E-2</v>
          </cell>
          <cell r="D55">
            <v>0.122702702702703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2.564102564102564E-2</v>
          </cell>
          <cell r="I55">
            <v>2.7234042553191493E-2</v>
          </cell>
          <cell r="J55">
            <v>3.0295219403115244E-2</v>
          </cell>
          <cell r="K55">
            <v>0.52954875000000001</v>
          </cell>
          <cell r="L55">
            <v>0.54543521249999927</v>
          </cell>
          <cell r="M55">
            <v>0.56179826887500184</v>
          </cell>
          <cell r="N55">
            <v>0.57865221694125069</v>
          </cell>
        </row>
        <row r="56">
          <cell r="B56" t="str">
            <v>Depreciation/Sales</v>
          </cell>
          <cell r="C56">
            <v>4.7027695984295598E-2</v>
          </cell>
          <cell r="D56">
            <v>2.7E-2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3.9E-2</v>
          </cell>
          <cell r="I56">
            <v>4.8000000000000001E-2</v>
          </cell>
          <cell r="J56">
            <v>4.0999999999999995E-2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Capital Expenditures/Sales</v>
          </cell>
          <cell r="C57">
            <v>4.6942346263816E-2</v>
          </cell>
          <cell r="D57">
            <v>2.32432432432432E-2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Cash Flow/Sales (for GP includes dividends)*</v>
          </cell>
          <cell r="C58">
            <v>1.12661631033159E-2</v>
          </cell>
          <cell r="D58">
            <v>0.109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5.5E-2</v>
          </cell>
          <cell r="I58">
            <v>6.4000000000000001E-2</v>
          </cell>
          <cell r="J58">
            <v>6.4666666666666664E-2</v>
          </cell>
          <cell r="K58">
            <v>2.7264173424999933</v>
          </cell>
          <cell r="L58">
            <v>3.0457663177750058</v>
          </cell>
          <cell r="M58">
            <v>3.1821305652582486</v>
          </cell>
          <cell r="N58">
            <v>3.0928884388239939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C61">
            <v>-3.9014007500000001</v>
          </cell>
          <cell r="D61">
            <v>-2.1610992499999999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-3.9014007500000045</v>
          </cell>
          <cell r="K61">
            <v>-2.1610992499999955</v>
          </cell>
          <cell r="L61">
            <v>0</v>
          </cell>
          <cell r="M61">
            <v>0</v>
          </cell>
          <cell r="N61">
            <v>0</v>
          </cell>
        </row>
        <row r="63">
          <cell r="B63" t="str">
            <v>Free Cash Flow</v>
          </cell>
          <cell r="C63">
            <v>0</v>
          </cell>
          <cell r="D63">
            <v>0.56531809249999798</v>
          </cell>
          <cell r="E63">
            <v>3.0457663177750098</v>
          </cell>
          <cell r="F63">
            <v>3.1821305652582499</v>
          </cell>
          <cell r="G63">
            <v>3.0928884388239899</v>
          </cell>
          <cell r="H63">
            <v>0</v>
          </cell>
          <cell r="I63">
            <v>0</v>
          </cell>
          <cell r="J63">
            <v>0</v>
          </cell>
          <cell r="K63">
            <v>0.56531809249999787</v>
          </cell>
          <cell r="L63">
            <v>3.0457663177750058</v>
          </cell>
          <cell r="M63">
            <v>3.1821305652582486</v>
          </cell>
          <cell r="N63">
            <v>3.0928884388239939</v>
          </cell>
        </row>
        <row r="64">
          <cell r="B64" t="str">
            <v>Terminal Growth Rate</v>
          </cell>
          <cell r="C64">
            <v>0.05</v>
          </cell>
          <cell r="D64">
            <v>0</v>
          </cell>
          <cell r="E64">
            <v>0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C67">
            <v>0.1575</v>
          </cell>
          <cell r="D67">
            <v>0.22</v>
          </cell>
          <cell r="E67">
            <v>0.23</v>
          </cell>
          <cell r="F67">
            <v>0.23</v>
          </cell>
          <cell r="G67">
            <v>0.23</v>
          </cell>
          <cell r="H67">
            <v>0</v>
          </cell>
          <cell r="I67">
            <v>0</v>
          </cell>
          <cell r="J67">
            <v>0.1575</v>
          </cell>
          <cell r="K67">
            <v>0.22</v>
          </cell>
          <cell r="L67">
            <v>0.23</v>
          </cell>
          <cell r="M67">
            <v>0.23</v>
          </cell>
          <cell r="N67">
            <v>0.23</v>
          </cell>
        </row>
        <row r="68">
          <cell r="B68" t="str">
            <v>Annual Discount Factors</v>
          </cell>
          <cell r="C68">
            <v>0.86393088552915798</v>
          </cell>
          <cell r="D68">
            <v>0.81967213114754101</v>
          </cell>
          <cell r="E68">
            <v>0.81300813008130102</v>
          </cell>
          <cell r="F68">
            <v>0.81300813008130102</v>
          </cell>
          <cell r="G68">
            <v>0.81300813008130102</v>
          </cell>
          <cell r="H68">
            <v>0</v>
          </cell>
          <cell r="I68">
            <v>0</v>
          </cell>
          <cell r="J68">
            <v>0.86393088552915764</v>
          </cell>
          <cell r="K68">
            <v>0.81967213114754101</v>
          </cell>
          <cell r="L68">
            <v>0.81300813008130079</v>
          </cell>
          <cell r="M68">
            <v>0.81300813008130079</v>
          </cell>
          <cell r="N68">
            <v>0.81300813008130079</v>
          </cell>
        </row>
        <row r="69">
          <cell r="B69" t="str">
            <v>Cumulative Discount Factors</v>
          </cell>
          <cell r="C69">
            <v>0.86393088552915798</v>
          </cell>
          <cell r="D69">
            <v>0.70814007010586699</v>
          </cell>
          <cell r="E69">
            <v>0.57572363423241202</v>
          </cell>
          <cell r="F69">
            <v>0.46806799531090398</v>
          </cell>
          <cell r="G69">
            <v>0.38054308561862099</v>
          </cell>
          <cell r="H69">
            <v>0</v>
          </cell>
          <cell r="I69">
            <v>0</v>
          </cell>
          <cell r="J69">
            <v>0.86393088552915764</v>
          </cell>
          <cell r="K69">
            <v>0.70814007010586699</v>
          </cell>
          <cell r="L69">
            <v>0.57572363423241213</v>
          </cell>
          <cell r="M69">
            <v>0.46806799531090415</v>
          </cell>
          <cell r="N69">
            <v>0.38054308561862127</v>
          </cell>
        </row>
        <row r="71">
          <cell r="B71" t="str">
            <v>Present Value of Periodic Cash Flows</v>
          </cell>
          <cell r="C71">
            <v>12.710340531310001</v>
          </cell>
          <cell r="D71">
            <v>3.37054060475162</v>
          </cell>
          <cell r="E71">
            <v>1.9306853680558</v>
          </cell>
          <cell r="F71">
            <v>12.710340531309958</v>
          </cell>
          <cell r="G71">
            <v>1.4894534744979799</v>
          </cell>
          <cell r="H71">
            <v>1.17697730998424</v>
          </cell>
          <cell r="I71">
            <v>0</v>
          </cell>
          <cell r="J71">
            <v>3.3705406047516235</v>
          </cell>
          <cell r="K71">
            <v>1.9306853680557969</v>
          </cell>
          <cell r="L71">
            <v>1.7535196534920983</v>
          </cell>
          <cell r="M71">
            <v>1.4894534744979826</v>
          </cell>
          <cell r="N71">
            <v>1.1769773099842429</v>
          </cell>
        </row>
        <row r="72">
          <cell r="B72" t="str">
            <v>Present Value of Terminal Value</v>
          </cell>
          <cell r="C72">
            <v>1.74524493833828</v>
          </cell>
          <cell r="D72">
            <v>0</v>
          </cell>
          <cell r="E72">
            <v>0</v>
          </cell>
          <cell r="F72">
            <v>1.745244938338278</v>
          </cell>
        </row>
        <row r="73">
          <cell r="B73" t="str">
            <v>Total Net Present Value</v>
          </cell>
          <cell r="C73">
            <v>14.4555854696482</v>
          </cell>
          <cell r="D73" t="str">
            <v>Million USD</v>
          </cell>
          <cell r="E73">
            <v>0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C74" t="str">
            <v>HUF  000,000's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C75">
            <v>0</v>
          </cell>
          <cell r="D75" t="str">
            <v>HUF  000,000's</v>
          </cell>
          <cell r="E75">
            <v>0</v>
          </cell>
          <cell r="F75">
            <v>0</v>
          </cell>
          <cell r="G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C77">
            <v>4686.6000000000004</v>
          </cell>
          <cell r="D77">
            <v>58.582500000000003</v>
          </cell>
          <cell r="E77">
            <v>60.339975000000003</v>
          </cell>
          <cell r="F77">
            <v>62.150174249999999</v>
          </cell>
          <cell r="G77">
            <v>64.014679477499996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  <cell r="L77">
            <v>64.014679477499996</v>
          </cell>
          <cell r="M77">
            <v>65.935119861825001</v>
          </cell>
          <cell r="N77">
            <v>67.913173457679747</v>
          </cell>
        </row>
        <row r="78">
          <cell r="B78" t="str">
            <v>Working Capital, Actual, then Forecast Less Cash</v>
          </cell>
          <cell r="C78">
            <v>17.137499999999999</v>
          </cell>
          <cell r="D78">
            <v>17.651624999999999</v>
          </cell>
          <cell r="E78">
            <v>18.181173749999999</v>
          </cell>
          <cell r="F78">
            <v>18.726608962499999</v>
          </cell>
          <cell r="G78">
            <v>19.288407231375</v>
          </cell>
          <cell r="H78">
            <v>19.867059448316201</v>
          </cell>
          <cell r="I78">
            <v>17.137499999999999</v>
          </cell>
          <cell r="J78">
            <v>17.651624999999996</v>
          </cell>
          <cell r="K78">
            <v>18.181173749999996</v>
          </cell>
          <cell r="L78">
            <v>18.726608962499995</v>
          </cell>
          <cell r="M78">
            <v>19.288407231374997</v>
          </cell>
          <cell r="N78">
            <v>19.867059448316247</v>
          </cell>
        </row>
        <row r="79">
          <cell r="B79" t="str">
            <v>Increase in Working Capital Ratio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Actual, then Forecast Working Cap/Sales</v>
          </cell>
          <cell r="C80">
            <v>0</v>
          </cell>
          <cell r="D80">
            <v>0.29253616694405299</v>
          </cell>
          <cell r="E80">
            <v>0.29253616694405299</v>
          </cell>
          <cell r="F80">
            <v>0.29253616694405299</v>
          </cell>
          <cell r="G80">
            <v>0.29253616694405299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  <cell r="L80">
            <v>0.29253616694405321</v>
          </cell>
          <cell r="M80">
            <v>0.29253616694405321</v>
          </cell>
          <cell r="N80">
            <v>0.29253616694405321</v>
          </cell>
        </row>
        <row r="81">
          <cell r="B81" t="str">
            <v>Increase in Working Capital</v>
          </cell>
          <cell r="C81">
            <v>0.51412499999999595</v>
          </cell>
          <cell r="D81">
            <v>0.52954875000000001</v>
          </cell>
          <cell r="E81">
            <v>0.54543521249999904</v>
          </cell>
          <cell r="F81">
            <v>0.56179826887500195</v>
          </cell>
          <cell r="G81">
            <v>0.57865221694125102</v>
          </cell>
          <cell r="H81">
            <v>0</v>
          </cell>
          <cell r="I81">
            <v>0</v>
          </cell>
          <cell r="J81">
            <v>0.51412499999999639</v>
          </cell>
          <cell r="K81">
            <v>0.52954875000000001</v>
          </cell>
          <cell r="L81">
            <v>0.54543521249999927</v>
          </cell>
          <cell r="M81">
            <v>0.56179826887500184</v>
          </cell>
          <cell r="N81">
            <v>0.57865221694125069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C85">
            <v>0.03</v>
          </cell>
          <cell r="D85">
            <v>0.03</v>
          </cell>
          <cell r="E85">
            <v>0.03</v>
          </cell>
          <cell r="F85">
            <v>0.03</v>
          </cell>
          <cell r="G85">
            <v>0.03</v>
          </cell>
          <cell r="H85">
            <v>0</v>
          </cell>
          <cell r="I85">
            <v>0</v>
          </cell>
          <cell r="J85">
            <v>0.03</v>
          </cell>
          <cell r="K85">
            <v>0.03</v>
          </cell>
          <cell r="L85">
            <v>0.03</v>
          </cell>
          <cell r="M85">
            <v>0.03</v>
          </cell>
          <cell r="N85">
            <v>0.03</v>
          </cell>
        </row>
        <row r="86">
          <cell r="B86" t="str">
            <v xml:space="preserve">  Regional Sales</v>
          </cell>
          <cell r="J86">
            <v>0.03</v>
          </cell>
          <cell r="K86">
            <v>0.03</v>
          </cell>
          <cell r="L86">
            <v>0.03</v>
          </cell>
          <cell r="M86">
            <v>0.03</v>
          </cell>
          <cell r="N86">
            <v>0.03</v>
          </cell>
        </row>
        <row r="87">
          <cell r="B87" t="str">
            <v xml:space="preserve">  Western Sales</v>
          </cell>
          <cell r="J87">
            <v>0.03</v>
          </cell>
          <cell r="K87">
            <v>0.03</v>
          </cell>
          <cell r="L87">
            <v>0.03</v>
          </cell>
          <cell r="M87">
            <v>0.03</v>
          </cell>
          <cell r="N87">
            <v>0.03</v>
          </cell>
        </row>
        <row r="88">
          <cell r="B88" t="str">
            <v xml:space="preserve">  Other Sales</v>
          </cell>
          <cell r="J88">
            <v>0.03</v>
          </cell>
          <cell r="K88">
            <v>0.03</v>
          </cell>
          <cell r="L88">
            <v>0.03</v>
          </cell>
          <cell r="M88">
            <v>0.03</v>
          </cell>
          <cell r="N88">
            <v>0.03</v>
          </cell>
        </row>
        <row r="89">
          <cell r="B89" t="str">
            <v xml:space="preserve">  Disproportionate Expense Growth</v>
          </cell>
          <cell r="J89">
            <v>0.04</v>
          </cell>
          <cell r="K89">
            <v>0.04</v>
          </cell>
          <cell r="L89">
            <v>0.04</v>
          </cell>
          <cell r="M89">
            <v>0.04</v>
          </cell>
          <cell r="N89">
            <v>0.04</v>
          </cell>
        </row>
        <row r="90">
          <cell r="B90" t="str">
            <v xml:space="preserve">       (not including depreciation)</v>
          </cell>
        </row>
        <row r="93">
          <cell r="B93" t="str">
            <v>Short Term Interest-Bearing Debt</v>
          </cell>
        </row>
        <row r="94">
          <cell r="B94" t="str">
            <v xml:space="preserve">  Beginning balance</v>
          </cell>
          <cell r="I94">
            <v>6.0625</v>
          </cell>
          <cell r="J94">
            <v>6.0625</v>
          </cell>
          <cell r="K94">
            <v>2.1610992499999955</v>
          </cell>
          <cell r="L94">
            <v>0</v>
          </cell>
          <cell r="M94">
            <v>0</v>
          </cell>
          <cell r="N94">
            <v>0</v>
          </cell>
        </row>
        <row r="95">
          <cell r="B95" t="str">
            <v xml:space="preserve">  Annual percentage rate</v>
          </cell>
          <cell r="I95">
            <v>0.1</v>
          </cell>
          <cell r="J95">
            <v>0.1</v>
          </cell>
          <cell r="K95">
            <v>0.1</v>
          </cell>
          <cell r="L95">
            <v>0.1</v>
          </cell>
          <cell r="M95">
            <v>0.1</v>
          </cell>
          <cell r="N95">
            <v>0.1</v>
          </cell>
        </row>
        <row r="96">
          <cell r="B96" t="str">
            <v xml:space="preserve">  Interest expense</v>
          </cell>
          <cell r="I96">
            <v>0.60625000000000007</v>
          </cell>
          <cell r="J96">
            <v>0.60625000000000007</v>
          </cell>
          <cell r="K96">
            <v>0.21610992499999956</v>
          </cell>
          <cell r="L96">
            <v>0</v>
          </cell>
          <cell r="M96">
            <v>0</v>
          </cell>
          <cell r="N96">
            <v>0</v>
          </cell>
        </row>
        <row r="97">
          <cell r="B97" t="str">
            <v xml:space="preserve">  Principal payments</v>
          </cell>
          <cell r="J97">
            <v>3.9014007500000045</v>
          </cell>
          <cell r="K97">
            <v>2.1610992499999955</v>
          </cell>
          <cell r="L97">
            <v>0</v>
          </cell>
          <cell r="M97">
            <v>0</v>
          </cell>
          <cell r="N97">
            <v>0</v>
          </cell>
        </row>
        <row r="98">
          <cell r="B98" t="str">
            <v xml:space="preserve">  Ending balance</v>
          </cell>
          <cell r="I98">
            <v>6.0625</v>
          </cell>
          <cell r="J98">
            <v>2.1610992499999955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</sheetData>
      <sheetData sheetId="5" refreshError="1">
        <row r="4">
          <cell r="B4" t="str">
            <v>STATEMENTS OF CASH FLOWS</v>
          </cell>
        </row>
        <row r="6">
          <cell r="B6" t="str">
            <v>(Millions of USD)</v>
          </cell>
          <cell r="G6" t="str">
            <v xml:space="preserve">          PROJECTED</v>
          </cell>
          <cell r="J6" t="str">
            <v>Comps'</v>
          </cell>
        </row>
        <row r="7">
          <cell r="E7" t="str">
            <v xml:space="preserve"> </v>
          </cell>
          <cell r="F7">
            <v>1991</v>
          </cell>
          <cell r="G7" t="str">
            <v>Historical</v>
          </cell>
          <cell r="H7" t="str">
            <v>Projected</v>
          </cell>
          <cell r="I7">
            <v>1994</v>
          </cell>
          <cell r="J7">
            <v>1995</v>
          </cell>
          <cell r="K7">
            <v>1996</v>
          </cell>
          <cell r="L7">
            <v>1997</v>
          </cell>
          <cell r="M7">
            <v>1998</v>
          </cell>
          <cell r="N7">
            <v>1999</v>
          </cell>
        </row>
        <row r="8">
          <cell r="B8" t="str">
            <v>Revenues</v>
          </cell>
          <cell r="G8">
            <v>1996</v>
          </cell>
          <cell r="H8">
            <v>1997</v>
          </cell>
          <cell r="I8">
            <v>1998</v>
          </cell>
          <cell r="J8">
            <v>1999</v>
          </cell>
          <cell r="K8">
            <v>2000</v>
          </cell>
          <cell r="L8">
            <v>2001</v>
          </cell>
          <cell r="M8">
            <v>2002</v>
          </cell>
          <cell r="N8">
            <v>2003</v>
          </cell>
        </row>
        <row r="9">
          <cell r="B9" t="str">
            <v>Sales</v>
          </cell>
          <cell r="E9">
            <v>58.582499999999996</v>
          </cell>
          <cell r="F9">
            <v>185</v>
          </cell>
          <cell r="G9">
            <v>528.79999999999995</v>
          </cell>
          <cell r="H9">
            <v>585</v>
          </cell>
          <cell r="I9">
            <v>1880</v>
          </cell>
          <cell r="J9">
            <v>794.7</v>
          </cell>
        </row>
        <row r="10">
          <cell r="B10" t="str">
            <v xml:space="preserve">  Domestic Sales</v>
          </cell>
          <cell r="E10">
            <v>0.80750000000000277</v>
          </cell>
          <cell r="F10">
            <v>22.7</v>
          </cell>
          <cell r="G10">
            <v>0.59672257073358081</v>
          </cell>
          <cell r="H10">
            <v>0.59672257073358081</v>
          </cell>
          <cell r="I10">
            <v>0.59672257073358081</v>
          </cell>
          <cell r="J10">
            <v>0.59672257073358081</v>
          </cell>
          <cell r="K10">
            <v>0.59672257073358081</v>
          </cell>
          <cell r="L10">
            <v>0.59672257073358081</v>
          </cell>
          <cell r="M10">
            <v>0.59672257073358081</v>
          </cell>
          <cell r="N10">
            <v>0.59672257073358093</v>
          </cell>
        </row>
        <row r="11">
          <cell r="B11" t="str">
            <v xml:space="preserve">  Regional Sales</v>
          </cell>
          <cell r="E11">
            <v>12.212499999999999</v>
          </cell>
          <cell r="F11">
            <v>85</v>
          </cell>
          <cell r="G11">
            <v>5.5989416634660512E-2</v>
          </cell>
          <cell r="H11">
            <v>5.5989416634660526E-2</v>
          </cell>
          <cell r="I11">
            <v>5.5989416634660526E-2</v>
          </cell>
          <cell r="J11">
            <v>5.5989416634660526E-2</v>
          </cell>
          <cell r="K11">
            <v>5.5989416634660519E-2</v>
          </cell>
          <cell r="L11">
            <v>5.5989416634660526E-2</v>
          </cell>
          <cell r="M11">
            <v>5.5989416634660519E-2</v>
          </cell>
          <cell r="N11">
            <v>5.5989416634660519E-2</v>
          </cell>
        </row>
        <row r="12">
          <cell r="B12" t="str">
            <v xml:space="preserve">  Western Sales</v>
          </cell>
          <cell r="E12">
            <v>1500</v>
          </cell>
          <cell r="F12">
            <v>1800</v>
          </cell>
          <cell r="G12">
            <v>0.30821917808219174</v>
          </cell>
          <cell r="H12">
            <v>0.30821917808219179</v>
          </cell>
          <cell r="I12">
            <v>0.30821917808219185</v>
          </cell>
          <cell r="J12">
            <v>0.30821917808219179</v>
          </cell>
          <cell r="K12">
            <v>0.30821917808219179</v>
          </cell>
          <cell r="L12">
            <v>0.30821917808219179</v>
          </cell>
          <cell r="M12">
            <v>0.30821917808219179</v>
          </cell>
          <cell r="N12">
            <v>0.30821917808219174</v>
          </cell>
        </row>
        <row r="13">
          <cell r="B13" t="str">
            <v xml:space="preserve">  Other Sales</v>
          </cell>
          <cell r="E13">
            <v>2.75</v>
          </cell>
          <cell r="F13">
            <v>4.3</v>
          </cell>
          <cell r="G13">
            <v>3.9068834549566847E-2</v>
          </cell>
          <cell r="H13">
            <v>3.9068834549566847E-2</v>
          </cell>
          <cell r="I13">
            <v>3.9068834549566847E-2</v>
          </cell>
          <cell r="J13">
            <v>3.9068834549566847E-2</v>
          </cell>
          <cell r="K13">
            <v>3.9068834549566847E-2</v>
          </cell>
          <cell r="L13">
            <v>3.9068834549566854E-2</v>
          </cell>
          <cell r="M13">
            <v>3.9068834549566854E-2</v>
          </cell>
          <cell r="N13">
            <v>3.9068834549566847E-2</v>
          </cell>
        </row>
        <row r="14">
          <cell r="B14" t="str">
            <v>Total Sales</v>
          </cell>
          <cell r="F14">
            <v>10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</row>
        <row r="15">
          <cell r="B15" t="str">
            <v>Direct Costs</v>
          </cell>
        </row>
        <row r="16">
          <cell r="B16" t="str">
            <v xml:space="preserve">   Material Costs</v>
          </cell>
          <cell r="F16">
            <v>0.5633294925959117</v>
          </cell>
          <cell r="G16">
            <v>0.5633294925959117</v>
          </cell>
          <cell r="H16">
            <v>0.5687987109706294</v>
          </cell>
          <cell r="I16">
            <v>0.5858626722997482</v>
          </cell>
          <cell r="J16">
            <v>0.58586267229974809</v>
          </cell>
          <cell r="K16">
            <v>0.5858626722997482</v>
          </cell>
          <cell r="L16">
            <v>0.58586267229974809</v>
          </cell>
          <cell r="M16">
            <v>0.5858626722997482</v>
          </cell>
          <cell r="N16">
            <v>0.58586267229974809</v>
          </cell>
        </row>
        <row r="17">
          <cell r="B17" t="str">
            <v xml:space="preserve">   Payroll</v>
          </cell>
          <cell r="F17">
            <v>4.5406051295182007E-2</v>
          </cell>
          <cell r="G17">
            <v>4.5406051295182007E-2</v>
          </cell>
          <cell r="H17">
            <v>4.5846886744649804E-2</v>
          </cell>
          <cell r="I17">
            <v>4.722229334698929E-2</v>
          </cell>
          <cell r="J17">
            <v>4.722229334698929E-2</v>
          </cell>
          <cell r="K17">
            <v>4.722229334698929E-2</v>
          </cell>
          <cell r="L17">
            <v>4.722229334698929E-2</v>
          </cell>
          <cell r="M17">
            <v>4.722229334698929E-2</v>
          </cell>
          <cell r="N17">
            <v>4.722229334698929E-2</v>
          </cell>
        </row>
        <row r="18">
          <cell r="B18" t="str">
            <v xml:space="preserve">   Energy</v>
          </cell>
          <cell r="E18">
            <v>2.5200775408474103E-2</v>
          </cell>
          <cell r="F18">
            <v>0.29576502732240434</v>
          </cell>
          <cell r="G18">
            <v>2.2831050228310501E-2</v>
          </cell>
          <cell r="H18">
            <v>2.305271091013876E-2</v>
          </cell>
          <cell r="I18">
            <v>2.3276523637421664E-2</v>
          </cell>
          <cell r="J18">
            <v>2.35025093038044E-2</v>
          </cell>
          <cell r="K18">
            <v>2.3730689005783078E-2</v>
          </cell>
          <cell r="L18">
            <v>2.3961084044674178E-2</v>
          </cell>
          <cell r="M18">
            <v>2.4193715928603053E-2</v>
          </cell>
          <cell r="N18">
            <v>2.4428606374511819E-2</v>
          </cell>
        </row>
        <row r="19">
          <cell r="B19" t="str">
            <v xml:space="preserve">   Depreciation - Direct</v>
          </cell>
          <cell r="E19">
            <v>0.33065632788701188</v>
          </cell>
          <cell r="F19">
            <v>0.25683060109289618</v>
          </cell>
          <cell r="G19">
            <v>1.5320274826099942E-2</v>
          </cell>
          <cell r="H19">
            <v>1.4874053229223248E-2</v>
          </cell>
          <cell r="I19">
            <v>1.4440828377886648E-2</v>
          </cell>
          <cell r="J19">
            <v>1.4020221726103541E-2</v>
          </cell>
          <cell r="K19">
            <v>1.3611865753498584E-2</v>
          </cell>
          <cell r="L19">
            <v>1.3215403644173382E-2</v>
          </cell>
          <cell r="M19">
            <v>1.2830488974925613E-2</v>
          </cell>
          <cell r="N19">
            <v>1.2456785412549139E-2</v>
          </cell>
        </row>
        <row r="20">
          <cell r="B20" t="str">
            <v xml:space="preserve">   Cost of Other Sales</v>
          </cell>
          <cell r="E20">
            <v>0.22016062032677927</v>
          </cell>
          <cell r="F20">
            <v>0.15983606557377047</v>
          </cell>
          <cell r="G20">
            <v>1.6429821192335593E-2</v>
          </cell>
          <cell r="H20">
            <v>1.6589334019445654E-2</v>
          </cell>
          <cell r="I20">
            <v>1.6750395514780077E-2</v>
          </cell>
          <cell r="J20">
            <v>1.69130207139527E-2</v>
          </cell>
          <cell r="K20">
            <v>1.707722479855418E-2</v>
          </cell>
          <cell r="L20">
            <v>1.7243023097569272E-2</v>
          </cell>
          <cell r="M20">
            <v>1.7410431088807805E-2</v>
          </cell>
          <cell r="N20">
            <v>1.7579464400349628E-2</v>
          </cell>
        </row>
        <row r="21">
          <cell r="B21" t="str">
            <v>Total Current Assets</v>
          </cell>
          <cell r="E21">
            <v>0.62060371088341171</v>
          </cell>
          <cell r="F21">
            <v>0.72267759562841538</v>
          </cell>
          <cell r="G21">
            <v>0.62076335877862587</v>
          </cell>
          <cell r="H21">
            <v>0.48076168040832351</v>
          </cell>
          <cell r="I21">
            <v>0.54572451742510253</v>
          </cell>
          <cell r="J21">
            <v>0.59248178806011675</v>
          </cell>
        </row>
        <row r="22">
          <cell r="B22" t="str">
            <v>Total Direct Costs</v>
          </cell>
          <cell r="E22">
            <v>3.6001107726391581E-3</v>
          </cell>
          <cell r="F22">
            <v>0</v>
          </cell>
          <cell r="G22">
            <v>0.64799641531173979</v>
          </cell>
          <cell r="H22">
            <v>0.6691616958740868</v>
          </cell>
          <cell r="I22">
            <v>0.68755271317682598</v>
          </cell>
          <cell r="J22">
            <v>0.68752071739059806</v>
          </cell>
          <cell r="K22">
            <v>0.68750474520457328</v>
          </cell>
          <cell r="L22">
            <v>0.68750447643315427</v>
          </cell>
          <cell r="M22">
            <v>0.687519601639074</v>
          </cell>
          <cell r="N22">
            <v>0.68754982183414803</v>
          </cell>
        </row>
        <row r="23">
          <cell r="B23" t="str">
            <v>Intangible Assets</v>
          </cell>
          <cell r="E23">
            <v>9.9695375242315146E-3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Gross Profit</v>
          </cell>
          <cell r="E24">
            <v>0</v>
          </cell>
          <cell r="F24">
            <v>0</v>
          </cell>
          <cell r="G24">
            <v>0.35200358468826015</v>
          </cell>
          <cell r="H24">
            <v>0.33083830412591325</v>
          </cell>
          <cell r="I24">
            <v>0.31244728682317396</v>
          </cell>
          <cell r="J24">
            <v>0.31247928260940194</v>
          </cell>
          <cell r="K24">
            <v>0.31249525479542667</v>
          </cell>
          <cell r="L24">
            <v>0.31249552356684573</v>
          </cell>
          <cell r="M24">
            <v>0.312480398360926</v>
          </cell>
          <cell r="N24">
            <v>0.31245017816585197</v>
          </cell>
        </row>
        <row r="25">
          <cell r="B25" t="str">
            <v>Total Non-Current Assets</v>
          </cell>
          <cell r="E25">
            <v>0.37939628911658818</v>
          </cell>
          <cell r="F25">
            <v>0.27732240437158467</v>
          </cell>
          <cell r="G25">
            <v>0.37923664122137407</v>
          </cell>
          <cell r="H25">
            <v>0.51923831959167654</v>
          </cell>
          <cell r="I25">
            <v>0.45427548257489747</v>
          </cell>
          <cell r="J25">
            <v>0.40751821193988313</v>
          </cell>
        </row>
        <row r="26">
          <cell r="B26" t="str">
            <v>Indirect Costs</v>
          </cell>
        </row>
        <row r="27">
          <cell r="B27" t="str">
            <v xml:space="preserve">   Material Costs</v>
          </cell>
          <cell r="F27">
            <v>3.1237997695557546E-2</v>
          </cell>
          <cell r="G27">
            <v>3.1237997695557546E-2</v>
          </cell>
          <cell r="H27">
            <v>3.1541279226582383E-2</v>
          </cell>
          <cell r="I27">
            <v>3.1847505238490954E-2</v>
          </cell>
          <cell r="J27">
            <v>3.2156704318476302E-2</v>
          </cell>
          <cell r="K27">
            <v>3.246890533127704E-2</v>
          </cell>
          <cell r="L27">
            <v>3.2784137421871966E-2</v>
          </cell>
          <cell r="M27">
            <v>3.3102430018200811E-2</v>
          </cell>
          <cell r="N27">
            <v>3.34238128339115E-2</v>
          </cell>
        </row>
        <row r="28">
          <cell r="B28" t="str">
            <v xml:space="preserve">   Energy Costs</v>
          </cell>
          <cell r="F28">
            <v>1.1735586565953996E-2</v>
          </cell>
          <cell r="G28">
            <v>1.1735586565953996E-2</v>
          </cell>
          <cell r="H28">
            <v>1.1849524299604038E-2</v>
          </cell>
          <cell r="I28">
            <v>1.1964568224842913E-2</v>
          </cell>
          <cell r="J28">
            <v>1.2080729081394785E-2</v>
          </cell>
          <cell r="K28">
            <v>1.2198017713252986E-2</v>
          </cell>
          <cell r="L28">
            <v>1.2316445069692336E-2</v>
          </cell>
          <cell r="M28">
            <v>1.2436022206291289E-2</v>
          </cell>
          <cell r="N28">
            <v>1.2556760285964022E-2</v>
          </cell>
        </row>
        <row r="29">
          <cell r="B29" t="str">
            <v xml:space="preserve">   Payroll</v>
          </cell>
          <cell r="E29">
            <v>0.14594295209083355</v>
          </cell>
          <cell r="F29">
            <v>6.8989071038251359E-2</v>
          </cell>
          <cell r="G29">
            <v>8.4496223274868762E-2</v>
          </cell>
          <cell r="H29">
            <v>8.5316574957149074E-2</v>
          </cell>
          <cell r="I29">
            <v>8.6144891218868966E-2</v>
          </cell>
          <cell r="J29">
            <v>8.6981249386042458E-2</v>
          </cell>
          <cell r="K29">
            <v>8.7825727535421491E-2</v>
          </cell>
          <cell r="L29">
            <v>8.867840450178481E-2</v>
          </cell>
          <cell r="M29">
            <v>8.9539359885297293E-2</v>
          </cell>
          <cell r="N29">
            <v>9.0408674058940944E-2</v>
          </cell>
        </row>
        <row r="30">
          <cell r="B30" t="str">
            <v xml:space="preserve">   Rent Costs</v>
          </cell>
          <cell r="E30">
            <v>0.13431182497923011</v>
          </cell>
          <cell r="F30">
            <v>0</v>
          </cell>
          <cell r="G30">
            <v>2.4900780949942386E-2</v>
          </cell>
          <cell r="H30">
            <v>2.5142536104796203E-2</v>
          </cell>
          <cell r="I30">
            <v>2.5386638397075778E-2</v>
          </cell>
          <cell r="J30">
            <v>2.5633110614523114E-2</v>
          </cell>
          <cell r="K30">
            <v>2.5881975766120422E-2</v>
          </cell>
          <cell r="L30">
            <v>2.6133257084238099E-2</v>
          </cell>
          <cell r="M30">
            <v>2.6386978026803516E-2</v>
          </cell>
          <cell r="N30">
            <v>2.6643162279490928E-2</v>
          </cell>
        </row>
        <row r="31">
          <cell r="B31" t="str">
            <v xml:space="preserve">   Leasing Costs</v>
          </cell>
          <cell r="E31">
            <v>5.6494045970645244E-2</v>
          </cell>
          <cell r="F31">
            <v>1.440276533094354E-2</v>
          </cell>
          <cell r="G31">
            <v>1.440276533094354E-2</v>
          </cell>
          <cell r="H31">
            <v>1.45425980040595E-2</v>
          </cell>
          <cell r="I31">
            <v>1.4683788275943573E-2</v>
          </cell>
          <cell r="J31">
            <v>1.4826349327166326E-2</v>
          </cell>
          <cell r="K31">
            <v>1.4970294466265027E-2</v>
          </cell>
          <cell r="L31">
            <v>1.5115637130986048E-2</v>
          </cell>
          <cell r="M31">
            <v>1.5262390889539311E-2</v>
          </cell>
          <cell r="N31">
            <v>1.5410569441864936E-2</v>
          </cell>
        </row>
        <row r="32">
          <cell r="B32" t="str">
            <v xml:space="preserve">   Services</v>
          </cell>
          <cell r="E32">
            <v>0.35004153973968427</v>
          </cell>
          <cell r="F32">
            <v>3.4139888191866167E-3</v>
          </cell>
          <cell r="G32">
            <v>3.4139888191866167E-3</v>
          </cell>
          <cell r="H32">
            <v>3.4471343417029929E-3</v>
          </cell>
          <cell r="I32">
            <v>3.4806016654088476E-3</v>
          </cell>
          <cell r="J32">
            <v>3.5143939145875743E-3</v>
          </cell>
          <cell r="K32">
            <v>3.5485142438554142E-3</v>
          </cell>
          <cell r="L32">
            <v>3.5829658384559527E-3</v>
          </cell>
          <cell r="M32">
            <v>3.6177519145574664E-3</v>
          </cell>
          <cell r="N32">
            <v>3.6528757195531704E-3</v>
          </cell>
        </row>
        <row r="33">
          <cell r="B33" t="str">
            <v xml:space="preserve">   Banking Charges</v>
          </cell>
          <cell r="C33" t="str">
            <v>Accounts Payable</v>
          </cell>
          <cell r="E33">
            <v>4.4309055663251176E-3</v>
          </cell>
          <cell r="F33">
            <v>3.4566636794264499E-2</v>
          </cell>
          <cell r="G33">
            <v>3.4566636794264499E-2</v>
          </cell>
          <cell r="H33">
            <v>3.4902235209742796E-2</v>
          </cell>
          <cell r="I33">
            <v>3.5241091862264567E-2</v>
          </cell>
          <cell r="J33">
            <v>3.5583238385199174E-2</v>
          </cell>
          <cell r="K33">
            <v>3.5928706719036058E-2</v>
          </cell>
          <cell r="L33">
            <v>3.6277529114366512E-2</v>
          </cell>
          <cell r="M33">
            <v>3.6629738134894341E-2</v>
          </cell>
          <cell r="N33">
            <v>3.6985366660475832E-2</v>
          </cell>
        </row>
        <row r="34">
          <cell r="B34" t="str">
            <v xml:space="preserve">   Insurance</v>
          </cell>
          <cell r="C34" t="str">
            <v>Short Term Notes Payable</v>
          </cell>
          <cell r="E34">
            <v>0.35447244530600941</v>
          </cell>
          <cell r="F34">
            <v>8.8977083600051202E-3</v>
          </cell>
          <cell r="G34">
            <v>8.8977083600051202E-3</v>
          </cell>
          <cell r="H34">
            <v>8.9840938780634243E-3</v>
          </cell>
          <cell r="I34">
            <v>9.0713180904718072E-3</v>
          </cell>
          <cell r="J34">
            <v>9.1593891398938643E-3</v>
          </cell>
          <cell r="K34">
            <v>9.248315248048174E-3</v>
          </cell>
          <cell r="L34">
            <v>9.3381047164758264E-3</v>
          </cell>
          <cell r="M34">
            <v>9.4287659273153968E-3</v>
          </cell>
          <cell r="N34">
            <v>9.5203073440854498E-3</v>
          </cell>
        </row>
        <row r="35">
          <cell r="B35" t="str">
            <v xml:space="preserve">   Other Tax</v>
          </cell>
          <cell r="C35" t="str">
            <v>Accrued Liabilities</v>
          </cell>
          <cell r="E35">
            <v>0.64552755469399048</v>
          </cell>
          <cell r="F35">
            <v>5.3343575299790889E-4</v>
          </cell>
          <cell r="G35">
            <v>5.3343575299790889E-4</v>
          </cell>
          <cell r="H35">
            <v>5.3861474089109259E-4</v>
          </cell>
          <cell r="I35">
            <v>5.4384401022013239E-4</v>
          </cell>
          <cell r="J35">
            <v>5.4912404915430835E-4</v>
          </cell>
          <cell r="K35">
            <v>5.5445535060240846E-4</v>
          </cell>
          <cell r="L35">
            <v>5.5983841225874266E-4</v>
          </cell>
          <cell r="M35">
            <v>5.652737366496042E-4</v>
          </cell>
          <cell r="N35">
            <v>5.7076183118018287E-4</v>
          </cell>
        </row>
        <row r="36">
          <cell r="B36" t="str">
            <v xml:space="preserve">   Other Indirect Costs</v>
          </cell>
          <cell r="C36" t="str">
            <v>Taxes Payable</v>
          </cell>
          <cell r="F36">
            <v>1.6067084880297015E-2</v>
          </cell>
          <cell r="G36">
            <v>1.6067084880297015E-2</v>
          </cell>
          <cell r="H36">
            <v>1.6223075995639706E-2</v>
          </cell>
          <cell r="I36">
            <v>1.6380581587830387E-2</v>
          </cell>
          <cell r="J36">
            <v>1.6539616360527767E-2</v>
          </cell>
          <cell r="K36">
            <v>1.6700195160144541E-2</v>
          </cell>
          <cell r="L36">
            <v>1.6862332977233326E-2</v>
          </cell>
          <cell r="M36">
            <v>1.7026044947886076E-2</v>
          </cell>
          <cell r="N36">
            <v>1.7191346355147106E-2</v>
          </cell>
        </row>
        <row r="37">
          <cell r="B37" t="str">
            <v xml:space="preserve">   Depreciation - Indirect</v>
          </cell>
          <cell r="C37" t="str">
            <v>Other Current Liabilities</v>
          </cell>
          <cell r="E37">
            <v>1</v>
          </cell>
          <cell r="F37">
            <v>1</v>
          </cell>
          <cell r="G37">
            <v>3.1707421158195706E-2</v>
          </cell>
          <cell r="H37">
            <v>3.0783904037083212E-2</v>
          </cell>
          <cell r="I37">
            <v>2.9887285472896322E-2</v>
          </cell>
          <cell r="J37">
            <v>2.9016782012520701E-2</v>
          </cell>
          <cell r="K37">
            <v>2.8171633021864755E-2</v>
          </cell>
          <cell r="L37">
            <v>2.7351100021227918E-2</v>
          </cell>
          <cell r="M37">
            <v>2.6554466040027105E-2</v>
          </cell>
          <cell r="N37">
            <v>2.5781034990317576E-2</v>
          </cell>
        </row>
        <row r="38">
          <cell r="B38" t="str">
            <v>Total Current Liabilities</v>
          </cell>
          <cell r="G38">
            <v>15.8</v>
          </cell>
        </row>
        <row r="39">
          <cell r="B39" t="str">
            <v>Total Indirect Costs</v>
          </cell>
          <cell r="G39">
            <v>0.26195962958221308</v>
          </cell>
          <cell r="H39">
            <v>0.26327157079531438</v>
          </cell>
          <cell r="I39">
            <v>0.26463211404431419</v>
          </cell>
          <cell r="J39">
            <v>0.26604068658948637</v>
          </cell>
          <cell r="K39">
            <v>0.26749674055588835</v>
          </cell>
          <cell r="L39">
            <v>0.26899975228859163</v>
          </cell>
          <cell r="M39">
            <v>0.27054922172746226</v>
          </cell>
          <cell r="N39">
            <v>0.27214467180093171</v>
          </cell>
        </row>
        <row r="40">
          <cell r="B40" t="str">
            <v>Long Term Liabilities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EBIT</v>
          </cell>
          <cell r="C41" t="str">
            <v>Long-Term Debt</v>
          </cell>
          <cell r="E41">
            <v>1.1439873417721518</v>
          </cell>
          <cell r="F41">
            <v>4.0195121951219512</v>
          </cell>
          <cell r="G41">
            <v>9.0043955106047069E-2</v>
          </cell>
          <cell r="H41">
            <v>6.7566733330598844E-2</v>
          </cell>
          <cell r="I41">
            <v>4.7815172778859806E-2</v>
          </cell>
          <cell r="J41">
            <v>4.6438596019915603E-2</v>
          </cell>
          <cell r="K41">
            <v>4.4998514239538358E-2</v>
          </cell>
          <cell r="L41">
            <v>4.3495771278254124E-2</v>
          </cell>
          <cell r="M41">
            <v>4.193117663346374E-2</v>
          </cell>
          <cell r="N41">
            <v>4.0305506364920252E-2</v>
          </cell>
        </row>
        <row r="42">
          <cell r="B42" t="str">
            <v xml:space="preserve">     Short-term Interest Exp</v>
          </cell>
          <cell r="C42" t="str">
            <v>Debt to State</v>
          </cell>
          <cell r="E42">
            <v>3.925125628140703</v>
          </cell>
          <cell r="F42">
            <v>4.9202127659574471</v>
          </cell>
          <cell r="G42">
            <v>6.0939700422481119E-2</v>
          </cell>
          <cell r="H42">
            <v>1.0047236512776151E-2</v>
          </cell>
          <cell r="I42">
            <v>9.7545985560933499E-3</v>
          </cell>
          <cell r="J42">
            <v>3.3759432487037336E-3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 xml:space="preserve">     Long Term Interest Exp.</v>
          </cell>
          <cell r="C43" t="str">
            <v>Debt for Development</v>
          </cell>
          <cell r="E43">
            <v>5.8950943396226414</v>
          </cell>
          <cell r="F43">
            <v>7.9059829059829063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Total Long Term Liabilities</v>
          </cell>
          <cell r="E44">
            <v>8.8929791271347245</v>
          </cell>
          <cell r="F44">
            <v>18.316831683168317</v>
          </cell>
          <cell r="G44">
            <v>0.2</v>
          </cell>
          <cell r="H44">
            <v>0.2</v>
          </cell>
          <cell r="I44">
            <v>0.2</v>
          </cell>
          <cell r="J44">
            <v>0.2</v>
          </cell>
          <cell r="K44">
            <v>0.2</v>
          </cell>
        </row>
        <row r="45">
          <cell r="B45" t="str">
            <v>EBT</v>
          </cell>
          <cell r="E45">
            <v>0.20846669227158279</v>
          </cell>
          <cell r="F45">
            <v>0.45945945945945948</v>
          </cell>
          <cell r="G45">
            <v>2.9104254683565953E-2</v>
          </cell>
          <cell r="H45">
            <v>5.7519496817822695E-2</v>
          </cell>
          <cell r="I45">
            <v>3.8060574222766451E-2</v>
          </cell>
          <cell r="J45">
            <v>4.3062652771211872E-2</v>
          </cell>
          <cell r="K45">
            <v>4.4998514239538358E-2</v>
          </cell>
          <cell r="L45">
            <v>4.3495771278254124E-2</v>
          </cell>
          <cell r="M45">
            <v>4.193117663346374E-2</v>
          </cell>
          <cell r="N45">
            <v>4.0305506364920252E-2</v>
          </cell>
        </row>
        <row r="46">
          <cell r="B46" t="str">
            <v>Income Tax</v>
          </cell>
          <cell r="E46">
            <v>6.724907216494846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OWNER'S EQUITY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Net Income</v>
          </cell>
          <cell r="C48" t="str">
            <v>Opening</v>
          </cell>
          <cell r="E48">
            <v>0.54912054912054908</v>
          </cell>
          <cell r="F48">
            <v>0.17119999999999999</v>
          </cell>
          <cell r="G48">
            <v>2.9104254683565953E-2</v>
          </cell>
          <cell r="H48">
            <v>5.7519496817822695E-2</v>
          </cell>
          <cell r="I48">
            <v>3.8060574222766451E-2</v>
          </cell>
          <cell r="J48">
            <v>4.3062652771211872E-2</v>
          </cell>
          <cell r="K48">
            <v>4.4998514239538358E-2</v>
          </cell>
          <cell r="L48">
            <v>4.3495771278254124E-2</v>
          </cell>
          <cell r="M48">
            <v>4.193117663346374E-2</v>
          </cell>
          <cell r="N48">
            <v>4.0305506364920252E-2</v>
          </cell>
        </row>
        <row r="49">
          <cell r="B49" t="str">
            <v xml:space="preserve">     + Depreciation</v>
          </cell>
          <cell r="C49" t="str">
            <v>Add: Current period income</v>
          </cell>
          <cell r="E49">
            <v>0.10643710290885201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  <cell r="L49">
            <v>2.7549999999999999</v>
          </cell>
          <cell r="M49">
            <v>2.7549999999999999</v>
          </cell>
          <cell r="N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Cash Flow</v>
          </cell>
          <cell r="C51" t="str">
            <v>Closing owners' equity</v>
          </cell>
          <cell r="E51">
            <v>3.7292479571906378</v>
          </cell>
          <cell r="F51">
            <v>4.556650246305419</v>
          </cell>
          <cell r="G51">
            <v>29.137499999999999</v>
          </cell>
          <cell r="H51">
            <v>32.608224999999997</v>
          </cell>
          <cell r="I51">
            <v>34.973696319999988</v>
          </cell>
          <cell r="J51">
            <v>37.730338234599991</v>
          </cell>
          <cell r="K51">
            <v>40.697320664587991</v>
          </cell>
          <cell r="L51">
            <v>5.5116419146000046</v>
          </cell>
          <cell r="M51">
            <v>5.7219824299880004</v>
          </cell>
          <cell r="N51">
            <v>5.7089358594956368</v>
          </cell>
        </row>
        <row r="52">
          <cell r="B52" t="str">
            <v>Sales/Total Assets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 xml:space="preserve">     Capital Expenditures</v>
          </cell>
          <cell r="E53">
            <v>39.055</v>
          </cell>
          <cell r="F53">
            <v>0.03</v>
          </cell>
          <cell r="G53">
            <v>153.45327916424839</v>
          </cell>
          <cell r="H53">
            <v>220</v>
          </cell>
          <cell r="I53">
            <v>2.75</v>
          </cell>
          <cell r="J53">
            <v>1.8101992499999997</v>
          </cell>
          <cell r="K53">
            <v>1.8645052274999996</v>
          </cell>
          <cell r="L53">
            <v>1.9204403843249997</v>
          </cell>
          <cell r="M53">
            <v>1.97805359585475</v>
          </cell>
          <cell r="N53">
            <v>2.0373952037303922</v>
          </cell>
        </row>
        <row r="54">
          <cell r="B54" t="str">
            <v>TOTAL LIABILITIES &amp; EQUITY /</v>
          </cell>
          <cell r="E54">
            <v>1</v>
          </cell>
          <cell r="F54">
            <v>2.6316163814563507</v>
          </cell>
          <cell r="G54">
            <v>45.137500000000003</v>
          </cell>
          <cell r="H54">
            <v>34.969324249999993</v>
          </cell>
          <cell r="I54">
            <v>35.173696319999991</v>
          </cell>
          <cell r="J54">
            <v>37.930338234599994</v>
          </cell>
          <cell r="K54">
            <v>40.897320664587994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 xml:space="preserve">     Increase in Working Capital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82</v>
          </cell>
          <cell r="I55">
            <v>1.0249999999999999</v>
          </cell>
          <cell r="J55">
            <v>0.51412499999999639</v>
          </cell>
          <cell r="K55">
            <v>0.52954875000000001</v>
          </cell>
          <cell r="L55">
            <v>0.54543521249999927</v>
          </cell>
          <cell r="M55">
            <v>0.56179826887500184</v>
          </cell>
          <cell r="N55">
            <v>0.57865221694125069</v>
          </cell>
        </row>
        <row r="56">
          <cell r="B56" t="str">
            <v xml:space="preserve">     Other Sources [specify]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7.1054273576010019E-15</v>
          </cell>
          <cell r="I56">
            <v>7.1054273576010019E-15</v>
          </cell>
          <cell r="J56">
            <v>7.1054273576010019E-15</v>
          </cell>
          <cell r="K56">
            <v>7.1054273576010019E-15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Capital Expenditures/Sales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Free Cash Flow before princiapal payments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52.800000000000182</v>
          </cell>
          <cell r="I58">
            <v>-0.23749999999999716</v>
          </cell>
          <cell r="J58">
            <v>3.9014007500000045</v>
          </cell>
          <cell r="K58">
            <v>2.7264173424999933</v>
          </cell>
          <cell r="L58">
            <v>3.0457663177750058</v>
          </cell>
          <cell r="M58">
            <v>3.1821305652582486</v>
          </cell>
          <cell r="N58">
            <v>3.0928884388239939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J61">
            <v>-3.9014007500000045</v>
          </cell>
          <cell r="K61">
            <v>-2.1610992499999955</v>
          </cell>
          <cell r="L61">
            <v>0</v>
          </cell>
          <cell r="M61">
            <v>0</v>
          </cell>
          <cell r="N61">
            <v>0</v>
          </cell>
        </row>
        <row r="63">
          <cell r="B63" t="str">
            <v>Free Cash Flow</v>
          </cell>
          <cell r="J63">
            <v>0</v>
          </cell>
          <cell r="K63">
            <v>0.56531809249999787</v>
          </cell>
          <cell r="L63">
            <v>3.0457663177750058</v>
          </cell>
          <cell r="M63">
            <v>3.1821305652582486</v>
          </cell>
          <cell r="N63">
            <v>3.0928884388239939</v>
          </cell>
        </row>
        <row r="64">
          <cell r="B64" t="str">
            <v>Terminal Growth Rate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J67">
            <v>0.1575</v>
          </cell>
          <cell r="K67">
            <v>0.22</v>
          </cell>
          <cell r="L67">
            <v>0.23</v>
          </cell>
          <cell r="M67">
            <v>0.23</v>
          </cell>
          <cell r="N67">
            <v>0.23</v>
          </cell>
        </row>
        <row r="68">
          <cell r="B68" t="str">
            <v>Annual Discount Factors</v>
          </cell>
          <cell r="J68">
            <v>0.86393088552915764</v>
          </cell>
          <cell r="K68">
            <v>0.81967213114754101</v>
          </cell>
          <cell r="L68">
            <v>0.81300813008130079</v>
          </cell>
          <cell r="M68">
            <v>0.81300813008130079</v>
          </cell>
          <cell r="N68">
            <v>0.81300813008130079</v>
          </cell>
        </row>
        <row r="69">
          <cell r="B69" t="str">
            <v>Cumulative Discount Factors</v>
          </cell>
          <cell r="J69">
            <v>0.86393088552915764</v>
          </cell>
          <cell r="K69">
            <v>0.70814007010586699</v>
          </cell>
          <cell r="L69">
            <v>0.57572363423241213</v>
          </cell>
          <cell r="M69">
            <v>0.46806799531090415</v>
          </cell>
          <cell r="N69">
            <v>0.38054308561862127</v>
          </cell>
        </row>
        <row r="71">
          <cell r="B71" t="str">
            <v>Present Value of Periodic Cash Flows</v>
          </cell>
          <cell r="F71">
            <v>12.710340531309958</v>
          </cell>
          <cell r="J71">
            <v>3.3705406047516235</v>
          </cell>
          <cell r="K71">
            <v>1.9306853680557969</v>
          </cell>
          <cell r="L71">
            <v>1.7535196534920983</v>
          </cell>
          <cell r="M71">
            <v>1.4894534744979826</v>
          </cell>
          <cell r="N71">
            <v>1.1769773099842429</v>
          </cell>
        </row>
        <row r="72">
          <cell r="B72" t="str">
            <v>Present Value of Terminal Value</v>
          </cell>
          <cell r="F72">
            <v>1.745244938338278</v>
          </cell>
        </row>
        <row r="73">
          <cell r="B73" t="str">
            <v>Total Net Present Value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F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  <cell r="L77">
            <v>64.014679477499996</v>
          </cell>
          <cell r="M77">
            <v>65.935119861825001</v>
          </cell>
          <cell r="N77">
            <v>67.913173457679747</v>
          </cell>
        </row>
        <row r="78">
          <cell r="B78" t="str">
            <v>Working Capital, Actual, then Forecast Less Cash</v>
          </cell>
          <cell r="I78">
            <v>17.137499999999999</v>
          </cell>
          <cell r="J78">
            <v>17.651624999999996</v>
          </cell>
          <cell r="K78">
            <v>18.181173749999996</v>
          </cell>
          <cell r="L78">
            <v>18.726608962499995</v>
          </cell>
          <cell r="M78">
            <v>19.288407231374997</v>
          </cell>
          <cell r="N78">
            <v>19.867059448316247</v>
          </cell>
        </row>
        <row r="79">
          <cell r="B79" t="str">
            <v>Increase in Working Capital Ratio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Actual, then Forecast Working Cap/Sales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  <cell r="L80">
            <v>0.29253616694405321</v>
          </cell>
          <cell r="M80">
            <v>0.29253616694405321</v>
          </cell>
          <cell r="N80">
            <v>0.29253616694405321</v>
          </cell>
        </row>
        <row r="81">
          <cell r="B81" t="str">
            <v>Increase in Working Capital</v>
          </cell>
          <cell r="J81">
            <v>0.51412499999999639</v>
          </cell>
          <cell r="K81">
            <v>0.52954875000000001</v>
          </cell>
          <cell r="L81">
            <v>0.54543521249999927</v>
          </cell>
          <cell r="M81">
            <v>0.56179826887500184</v>
          </cell>
          <cell r="N81">
            <v>0.57865221694125069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J85">
            <v>0.03</v>
          </cell>
          <cell r="K85">
            <v>0.03</v>
          </cell>
          <cell r="L85">
            <v>0.03</v>
          </cell>
          <cell r="M85">
            <v>0.03</v>
          </cell>
          <cell r="N85">
            <v>0.03</v>
          </cell>
        </row>
        <row r="86">
          <cell r="B86" t="str">
            <v xml:space="preserve">  Regional Sales</v>
          </cell>
          <cell r="J86">
            <v>0.03</v>
          </cell>
          <cell r="K86">
            <v>0.03</v>
          </cell>
          <cell r="L86">
            <v>0.03</v>
          </cell>
          <cell r="M86">
            <v>0.03</v>
          </cell>
          <cell r="N86">
            <v>0.03</v>
          </cell>
        </row>
        <row r="87">
          <cell r="B87" t="str">
            <v xml:space="preserve">  Western Sales</v>
          </cell>
          <cell r="J87">
            <v>0.03</v>
          </cell>
          <cell r="K87">
            <v>0.03</v>
          </cell>
          <cell r="L87">
            <v>0.03</v>
          </cell>
          <cell r="M87">
            <v>0.03</v>
          </cell>
          <cell r="N87">
            <v>0.03</v>
          </cell>
        </row>
        <row r="88">
          <cell r="B88" t="str">
            <v xml:space="preserve">  Other Sales</v>
          </cell>
          <cell r="J88">
            <v>0.03</v>
          </cell>
          <cell r="K88">
            <v>0.03</v>
          </cell>
          <cell r="L88">
            <v>0.03</v>
          </cell>
          <cell r="M88">
            <v>0.03</v>
          </cell>
          <cell r="N88">
            <v>0.03</v>
          </cell>
        </row>
        <row r="89">
          <cell r="B89" t="str">
            <v xml:space="preserve">  Disproportionate Expense Growth</v>
          </cell>
          <cell r="J89">
            <v>0.04</v>
          </cell>
          <cell r="K89">
            <v>0.04</v>
          </cell>
          <cell r="L89">
            <v>0.04</v>
          </cell>
          <cell r="M89">
            <v>0.04</v>
          </cell>
          <cell r="N89">
            <v>0.04</v>
          </cell>
        </row>
        <row r="90">
          <cell r="B90" t="str">
            <v xml:space="preserve">       (not including depreciation)</v>
          </cell>
        </row>
        <row r="93">
          <cell r="B93" t="str">
            <v>Short Term Interest-Bearing Debt</v>
          </cell>
        </row>
        <row r="94">
          <cell r="B94" t="str">
            <v xml:space="preserve">  Beginning balance</v>
          </cell>
          <cell r="I94">
            <v>6.0625</v>
          </cell>
          <cell r="J94">
            <v>6.0625</v>
          </cell>
          <cell r="K94">
            <v>2.1610992499999955</v>
          </cell>
          <cell r="L94">
            <v>0</v>
          </cell>
          <cell r="M94">
            <v>0</v>
          </cell>
          <cell r="N94">
            <v>0</v>
          </cell>
        </row>
        <row r="95">
          <cell r="B95" t="str">
            <v xml:space="preserve">  Annual percentage rate</v>
          </cell>
          <cell r="I95">
            <v>0.1</v>
          </cell>
          <cell r="J95">
            <v>0.1</v>
          </cell>
          <cell r="K95">
            <v>0.1</v>
          </cell>
          <cell r="L95">
            <v>0.1</v>
          </cell>
          <cell r="M95">
            <v>0.1</v>
          </cell>
          <cell r="N95">
            <v>0.1</v>
          </cell>
        </row>
        <row r="96">
          <cell r="B96" t="str">
            <v xml:space="preserve">  Interest expense</v>
          </cell>
          <cell r="I96">
            <v>0.60625000000000007</v>
          </cell>
          <cell r="J96">
            <v>0.60625000000000007</v>
          </cell>
          <cell r="K96">
            <v>0.21610992499999956</v>
          </cell>
          <cell r="L96">
            <v>0</v>
          </cell>
          <cell r="M96">
            <v>0</v>
          </cell>
          <cell r="N96">
            <v>0</v>
          </cell>
        </row>
        <row r="97">
          <cell r="B97" t="str">
            <v xml:space="preserve">  Principal payments</v>
          </cell>
          <cell r="J97">
            <v>3.9014007500000045</v>
          </cell>
          <cell r="K97">
            <v>2.1610992499999955</v>
          </cell>
          <cell r="L97">
            <v>0</v>
          </cell>
          <cell r="M97">
            <v>0</v>
          </cell>
          <cell r="N97">
            <v>0</v>
          </cell>
        </row>
        <row r="98">
          <cell r="B98" t="str">
            <v xml:space="preserve">  Ending balance</v>
          </cell>
          <cell r="I98">
            <v>6.0625</v>
          </cell>
          <cell r="J98">
            <v>2.1610992499999955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0-1"/>
      <sheetName val="SMSTemp"/>
      <sheetName val="definitions"/>
      <sheetName val="GAAP TB 31.12.01  detail p&amp;l"/>
      <sheetName val="Sales for 2001"/>
      <sheetName val="Actuals Input"/>
      <sheetName val="Arna billing - 2001"/>
      <sheetName val="FS-97"/>
      <sheetName val="Summary"/>
      <sheetName val="CPI"/>
      <sheetName val="co_code"/>
      <sheetName val="Sheet1"/>
      <sheetName val="Info"/>
      <sheetName val="yO302.1"/>
      <sheetName val="Cash Flow - 2004 Workings"/>
      <sheetName val="д.7.001"/>
      <sheetName val="Виды оплат"/>
      <sheetName val="Цеха"/>
      <sheetName val="Catalogue"/>
      <sheetName val="demir kzt"/>
      <sheetName val="Cash Flow - CY Workings"/>
      <sheetName val="UNITPRICES"/>
      <sheetName val="- 1 -"/>
      <sheetName val="UOG_TB"/>
      <sheetName val="TB"/>
      <sheetName val="PR CN"/>
      <sheetName val="CA"/>
      <sheetName val="Ural med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FES"/>
      <sheetName val="Variables"/>
      <sheetName val="Production"/>
    </sheetNames>
    <sheetDataSet>
      <sheetData sheetId="0" refreshError="1"/>
      <sheetData sheetId="1" refreshError="1"/>
      <sheetData sheetId="2" refreshError="1">
        <row r="3">
          <cell r="B3" t="str">
            <v>Arna</v>
          </cell>
        </row>
        <row r="32">
          <cell r="B32">
            <v>1307518.6400001969</v>
          </cell>
        </row>
        <row r="51">
          <cell r="B51">
            <v>31999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  <sheetName val="Ф1"/>
      <sheetName val="Ф2"/>
      <sheetName val="Dictionaries"/>
      <sheetName val="F100-Trial BS"/>
      <sheetName val="2006 2Day Tel"/>
      <sheetName val="% threshhold(salary)"/>
      <sheetName val="Index - Summary"/>
      <sheetName val="GAAP TB 31.12.01  detail p&amp;l"/>
      <sheetName val="PP&amp;E mvt for 2003"/>
      <sheetName val="P9-BS by Co"/>
      <sheetName val="TB"/>
      <sheetName val="ЯНВАРЬ"/>
      <sheetName val="Sample size_BAK"/>
      <sheetName val="B-4"/>
      <sheetName val="roll-forward"/>
      <sheetName val="Def"/>
      <sheetName val="SAD Schedule"/>
      <sheetName val="CPI"/>
      <sheetName val="PLAC"/>
      <sheetName val="Precios"/>
      <sheetName val="Ставки на технику"/>
      <sheetName val="PYTB"/>
      <sheetName val="Post Frac"/>
      <sheetName val="IPR"/>
      <sheetName val="Форма2"/>
      <sheetName val="Статьи"/>
      <sheetName val="FES"/>
      <sheetName val="из сем"/>
      <sheetName val="A"/>
      <sheetName val="depreciation testing"/>
      <sheetName val="группа"/>
      <sheetName val="Gas1999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RS FS 04"/>
      <sheetName val="Client adj"/>
      <sheetName val="IFRS FS 2005_TENGE"/>
      <sheetName val="KAS CFS"/>
      <sheetName val="IFRS TS"/>
      <sheetName val="DT"/>
      <sheetName val="IFRS FS"/>
      <sheetName val="KAS Notes"/>
      <sheetName val="KAS FS"/>
      <sheetName val="IFRS CFS"/>
      <sheetName val="RP"/>
      <sheetName val="Client adj - IFRS"/>
      <sheetName val="plugs"/>
      <sheetName val="Equity"/>
      <sheetName val="PPE Recalc"/>
      <sheetName val="IFRS Notes"/>
      <sheetName val="OAR KAS"/>
      <sheetName val="IFRS CF"/>
      <sheetName val="SMSTemp"/>
      <sheetName val="FES"/>
      <sheetName val="Global"/>
      <sheetName val="Data"/>
      <sheetName val="FX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J4">
            <v>132.5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, PL, CF, EQ"/>
      <sheetName val="Summary TT"/>
      <sheetName val="2005 IFRS 1"/>
      <sheetName val="2006 IFRS 1"/>
      <sheetName val="2006"/>
      <sheetName val="CFS 04"/>
      <sheetName val="CFS 03"/>
      <sheetName val="CFS 02"/>
      <sheetName val="Deffered tax"/>
      <sheetName val="2005"/>
      <sheetName val="2004 IFRS 1"/>
      <sheetName val="2004"/>
      <sheetName val="2003"/>
      <sheetName val="2002"/>
      <sheetName val="2001"/>
      <sheetName val="FX gain"/>
      <sheetName val="Detailes 2002-2006"/>
      <sheetName val="Meridian"/>
      <sheetName val="Agroneftertrade"/>
      <sheetName val="X-rates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4">
          <cell r="F4">
            <v>130</v>
          </cell>
        </row>
        <row r="5">
          <cell r="F5">
            <v>136.05000000000001</v>
          </cell>
        </row>
      </sheetData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X rates"/>
      <sheetName val="A2.2 OAR"/>
      <sheetName val="A4.4.cons_04.03"/>
      <sheetName val="A4.100 - TS 2004"/>
      <sheetName val="Cash Flow_2004"/>
      <sheetName val="O.750_DTL _Audited Actual"/>
      <sheetName val="O.750_DTL _Audited per Books"/>
      <sheetName val="FS disclosures"/>
      <sheetName val="O.760_DTL _Audited PD"/>
      <sheetName val="ES"/>
      <sheetName val="ЯНВАРЬ"/>
      <sheetName val="Cost 99v98"/>
      <sheetName val="FES"/>
      <sheetName val="KONSOLID"/>
      <sheetName val="Profit &amp; Loss Total"/>
      <sheetName val="C-Total Market"/>
      <sheetName val="I-Demand Drivers"/>
      <sheetName val="U2.1013"/>
      <sheetName val="B-4"/>
      <sheetName val="КЦМ-Акбастау (2)"/>
      <sheetName val="FX_rates"/>
      <sheetName val="A2_2_OAR"/>
      <sheetName val="A4_4_cons_04_03"/>
      <sheetName val="A4_100_-_TS_2004"/>
      <sheetName val="Cash_Flow_2004"/>
      <sheetName val="O_750_DTL__Audited_Actual"/>
      <sheetName val="O_750_DTL__Audited_per_Books"/>
      <sheetName val="FS_disclosures"/>
      <sheetName val="O_760_DTL__Audited_PD"/>
      <sheetName val="Cost_99v98"/>
    </sheetNames>
    <sheetDataSet>
      <sheetData sheetId="0" refreshError="1">
        <row r="2">
          <cell r="B2">
            <v>130</v>
          </cell>
        </row>
        <row r="3">
          <cell r="B3">
            <v>144.22</v>
          </cell>
        </row>
        <row r="4">
          <cell r="B4">
            <v>136.07</v>
          </cell>
        </row>
        <row r="5">
          <cell r="B5">
            <v>149.51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e"/>
      <sheetName val="Rev"/>
      <sheetName val="P&amp;L"/>
      <sheetName val="BS"/>
      <sheetName val="CF "/>
      <sheetName val="Debts"/>
      <sheetName val="Tax"/>
      <sheetName val="COGS"/>
      <sheetName val="S,G,&amp;A"/>
      <sheetName val="Mat_En"/>
      <sheetName val="VIC"/>
      <sheetName val="WC"/>
      <sheetName val="5z info"/>
      <sheetName val="Capacity "/>
      <sheetName val="Coeff"/>
      <sheetName val="CAPEX"/>
      <sheetName val="DPR (IAS)"/>
      <sheetName val="DPR(TAX)"/>
      <sheetName val="Module1"/>
      <sheetName val="Other sales"/>
      <sheetName val="DPR_TAX_"/>
      <sheetName val="Indices"/>
      <sheetName val="Ratios"/>
      <sheetName val="Common-Size"/>
      <sheetName val="FCF"/>
      <sheetName val="Schedules"/>
      <sheetName val="Proj. Bal."/>
      <sheetName val="Assumption"/>
      <sheetName val="Info"/>
      <sheetName val="1997 fin. res."/>
      <sheetName val="exch. rates"/>
      <sheetName val="Dictionaries"/>
      <sheetName val="infl_rates"/>
      <sheetName val="CFS=&gt;"/>
      <sheetName val="Input (Global) Data"/>
      <sheetName val="Exch Rates"/>
      <sheetName val="Market"/>
      <sheetName val="Tr"/>
      <sheetName val="Prices"/>
      <sheetName val="сортамент"/>
      <sheetName val="NS GROUP"/>
      <sheetName val="Segments"/>
      <sheetName val="EPS"/>
      <sheetName val="TS"/>
      <sheetName val="CoS"/>
      <sheetName val="Selling"/>
      <sheetName val="G&amp;A"/>
      <sheetName val="PL"/>
      <sheetName val="Закупки"/>
      <sheetName val="Rates"/>
      <sheetName val="Списки"/>
      <sheetName val="Main"/>
      <sheetName val="TOC"/>
      <sheetName val="Лист1"/>
      <sheetName val="DCF"/>
      <sheetName val="Read me first"/>
      <sheetName val="Лист2"/>
      <sheetName val="USD rates"/>
      <sheetName val="Поступ._свод"/>
      <sheetName val="Поступ._прочие"/>
      <sheetName val="Поступ._ППИ"/>
      <sheetName val="I-S"/>
    </sheetNames>
    <sheetDataSet>
      <sheetData sheetId="0" refreshError="1">
        <row r="6">
          <cell r="B6">
            <v>9.7800999999999991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Threshold Table"/>
      <sheetName val="д.7.001"/>
      <sheetName val="IFRS FS"/>
      <sheetName val="I-Base Year Tariff"/>
      <sheetName val="Assumptions"/>
      <sheetName val="Global"/>
      <sheetName val="Trial Balance"/>
      <sheetName val="FX rates"/>
      <sheetName val="Salinfo"/>
    </sheetNames>
    <sheetDataSet>
      <sheetData sheetId="0">
        <row r="6">
          <cell r="A6">
            <v>1</v>
          </cell>
        </row>
      </sheetData>
      <sheetData sheetId="1" refreshError="1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AL68"/>
      <sheetName val="ЯНВАРЬ"/>
      <sheetName val="TB"/>
      <sheetName val="PR CN"/>
      <sheetName val="Threshold Table"/>
      <sheetName val="FES"/>
      <sheetName val="Загрузка "/>
      <sheetName val="SMSTemp"/>
      <sheetName val="МО 0012"/>
      <sheetName val="Sheet3"/>
      <sheetName val="P9-BS by Co"/>
      <sheetName val="Final_1145"/>
      <sheetName val="chiet tinh"/>
      <sheetName val="Sheet1"/>
      <sheetName val="PYTB"/>
      <sheetName val="Assumptions"/>
      <sheetName val="д.7.001"/>
      <sheetName val="Sony"/>
      <sheetName val="A-20"/>
      <sheetName val="CASH"/>
      <sheetName val="Info"/>
      <sheetName val="PR_CN"/>
      <sheetName val="Threshold_Table"/>
      <sheetName val="Загрузка_"/>
      <sheetName val="FAAL68.XLS"/>
      <sheetName val="FDREPORT"/>
      <sheetName val="ОборБалФормОтч"/>
      <sheetName val="Resource Sheet"/>
      <sheetName val="Main Sheet"/>
      <sheetName val="Управление"/>
      <sheetName val="3НК"/>
      <sheetName val="Selection"/>
      <sheetName val="fish"/>
      <sheetName val="Anlagevermögen"/>
      <sheetName val="Assumption"/>
      <sheetName val="Calculations"/>
      <sheetName val="SGV_Oz"/>
      <sheetName val="PDC_Worksheet"/>
      <sheetName val="SUMMARY"/>
      <sheetName val="Aug"/>
      <sheetName val="July"/>
      <sheetName val="June"/>
      <sheetName val="May"/>
      <sheetName val="Sept"/>
      <sheetName val="#REF"/>
      <sheetName val="KONSOLID"/>
      <sheetName val="IFRS FS"/>
      <sheetName val="7.1"/>
      <sheetName val="Sales for 2001"/>
      <sheetName val="KazCopper"/>
      <sheetName val="FMLK"/>
      <sheetName val="База"/>
      <sheetName val="\\$NDS\.EFES_KARAGANDA_SYS.ESY\"/>
      <sheetName val="Ural med"/>
      <sheetName val="PD.5_2"/>
      <sheetName val="1,3 новая"/>
      <sheetName val="Scenarios"/>
      <sheetName val="ИнвестицииСвод"/>
      <sheetName val="PD.5_1"/>
      <sheetName val="Итог по НПО "/>
      <sheetName val="PD.5_3"/>
      <sheetName val="Баланс (Ф1)"/>
      <sheetName val="1.401.2"/>
      <sheetName val="П"/>
      <sheetName val="формаДДС_пЛОХ_ЛОХЛкмесяц03_ДАШв"/>
      <sheetName val="К1_МП"/>
      <sheetName val="admin"/>
      <sheetName val="B-4"/>
      <sheetName val="Лист3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031"/>
      <sheetName val="Справочник"/>
      <sheetName val="031_0711акм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</row>
        <row r="20">
          <cell r="A20" t="str">
            <v>РТО</v>
          </cell>
          <cell r="E20" t="str">
            <v>рто</v>
          </cell>
        </row>
        <row r="21">
          <cell r="A21" t="str">
            <v>Центр радиофикации</v>
          </cell>
          <cell r="E21" t="str">
            <v>цр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ЭХО</v>
          </cell>
          <cell r="E24" t="str">
            <v>эхо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</row>
        <row r="42">
          <cell r="A42" t="str">
            <v>Дочерние</v>
          </cell>
          <cell r="E42" t="str">
            <v>Дочерние</v>
          </cell>
        </row>
        <row r="43">
          <cell r="A43" t="str">
            <v>Свод по АО</v>
          </cell>
        </row>
        <row r="44">
          <cell r="A44" t="str">
            <v>Филиалы</v>
          </cell>
          <cell r="E44" t="str">
            <v>Филиалы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Macroeconomic Assumptions"/>
      <sheetName val="Production Inputs"/>
      <sheetName val="Assets Inputs"/>
      <sheetName val="Actuals Input"/>
      <sheetName val="Workings"/>
      <sheetName val="Key Assumptions"/>
      <sheetName val="Key Results"/>
      <sheetName val="Balance Sheet"/>
      <sheetName val="Profit and Loss"/>
      <sheetName val="Cash Flow"/>
      <sheetName val="Steel Sales"/>
      <sheetName val="Steel Operating Costs"/>
      <sheetName val="Fixed Assets"/>
      <sheetName val="Financing"/>
      <sheetName val="Shareholder Funds"/>
      <sheetName val="IFRS FS"/>
      <sheetName val="IK2001-update FY 2001"/>
      <sheetName val="c_data"/>
      <sheetName val="Bonds"/>
      <sheetName val="To Generate"/>
      <sheetName val="класс"/>
      <sheetName val="CA"/>
      <sheetName val="AFE's  By Afe"/>
      <sheetName val="123100 O&amp;G Assets"/>
      <sheetName val="Keys"/>
      <sheetName val="statement 1998"/>
      <sheetName val="Trial Balance"/>
      <sheetName val="SMSTemp"/>
      <sheetName val="Macroeconomic_Assumptions"/>
      <sheetName val="Production_Inputs"/>
      <sheetName val="Assets_Inputs"/>
      <sheetName val="Actuals_Input"/>
      <sheetName val="Key_Assumptions"/>
      <sheetName val="Key_Results"/>
      <sheetName val="Balance_Sheet"/>
      <sheetName val="Profit_and_Loss"/>
      <sheetName val="Cash_Flow"/>
      <sheetName val="Steel_Sales"/>
      <sheetName val="Steel_Operating_Costs"/>
      <sheetName val="Fixed_Assets"/>
      <sheetName val="Shareholder_Funds"/>
      <sheetName val="IFRS_FS"/>
      <sheetName val="IK2001-update_FY_2001"/>
      <sheetName val="Inputs"/>
      <sheetName val="Nelson Monte Carlo"/>
    </sheetNames>
    <sheetDataSet>
      <sheetData sheetId="0" refreshError="1"/>
      <sheetData sheetId="1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  <cell r="J1">
            <v>2003</v>
          </cell>
          <cell r="K1">
            <v>2004</v>
          </cell>
          <cell r="L1">
            <v>2005</v>
          </cell>
          <cell r="M1">
            <v>2006</v>
          </cell>
          <cell r="N1">
            <v>2007</v>
          </cell>
          <cell r="O1">
            <v>2008</v>
          </cell>
          <cell r="P1">
            <v>2009</v>
          </cell>
        </row>
        <row r="2">
          <cell r="D2" t="str">
            <v>Actual</v>
          </cell>
          <cell r="E2" t="str">
            <v>Actual</v>
          </cell>
          <cell r="F2" t="str">
            <v>Actual</v>
          </cell>
          <cell r="G2" t="str">
            <v>Actual</v>
          </cell>
          <cell r="H2" t="str">
            <v>Estimate</v>
          </cell>
          <cell r="I2" t="str">
            <v>Forecast</v>
          </cell>
          <cell r="J2" t="str">
            <v>Forecast</v>
          </cell>
          <cell r="K2" t="str">
            <v>Forecast</v>
          </cell>
          <cell r="L2" t="str">
            <v>Forecast</v>
          </cell>
          <cell r="M2" t="str">
            <v>Forecast</v>
          </cell>
          <cell r="N2" t="str">
            <v>Forecast</v>
          </cell>
          <cell r="O2" t="str">
            <v>Forecast</v>
          </cell>
          <cell r="P2" t="str">
            <v>Forecast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302.1"/>
      <sheetName val="yO100 - Taxes lead"/>
      <sheetName val="yO101 - Updated taxes lead _ZAO"/>
      <sheetName val="yO102-Taxes lead_OAO"/>
      <sheetName val="yO200 - Error Schedule"/>
      <sheetName val="yO300 - CIT"/>
      <sheetName val="yO301 - Confirmation of BV "/>
      <sheetName val="yO302"/>
      <sheetName val="yO302.2"/>
      <sheetName val="yO302.3"/>
      <sheetName val="yO303 - FOREX testing"/>
      <sheetName val="yO304_Interest testing"/>
      <sheetName val="yO400 - VAT"/>
      <sheetName val="yO500 - WHT &amp; RCVAT testing"/>
      <sheetName val="yO501"/>
      <sheetName val="yO502"/>
      <sheetName val="yO503"/>
      <sheetName val="yO900-Tax audit acts"/>
      <sheetName val="yO302_1"/>
      <sheetName val="группа"/>
      <sheetName val="Workings"/>
      <sheetName val="Macroeconomic Assumptions"/>
      <sheetName val="O. Taxes_YE_2003"/>
      <sheetName val="#ССЫЛКА"/>
      <sheetName val="ЯНВ_99"/>
      <sheetName val="N_SVOD"/>
      <sheetName val="Hidden"/>
      <sheetName val="CA"/>
      <sheetName val="Loaded"/>
      <sheetName val="класс"/>
      <sheetName val="База"/>
      <sheetName val="ЯНВАРЬ"/>
      <sheetName val="UNITPRICES"/>
      <sheetName val="Cash Flow - CY Workings"/>
      <sheetName val="FS-97"/>
      <sheetName val="Cash CCI Detail"/>
      <sheetName val="XLR_NoRangeSheet"/>
      <sheetName val="yO100_-_Taxes_lead"/>
      <sheetName val="yO101_-_Updated_taxes_lead__ZAO"/>
      <sheetName val="yO102-Taxes_lead_OAO"/>
      <sheetName val="yO200_-_Error_Schedule"/>
      <sheetName val="yO300_-_CIT"/>
      <sheetName val="yO301_-_Confirmation_of_BV_"/>
      <sheetName val="yO302_11"/>
      <sheetName val="yO302_2"/>
      <sheetName val="yO302_3"/>
      <sheetName val="yO400_-_VAT"/>
      <sheetName val="yO500_-_WHT_&amp;_RCVAT_testing"/>
      <sheetName val="yO900-Tax_audit_acts"/>
      <sheetName val="yO303_-_FOREX_testing"/>
      <sheetName val="yO304_Interest_testing"/>
      <sheetName val="Macroeconomic_Assumptions"/>
      <sheetName val="Транс 03"/>
      <sheetName val="Транс 02"/>
      <sheetName val="Trial Balance"/>
      <sheetName val="Справочник"/>
      <sheetName val="gaeshpetco"/>
      <sheetName val="SMSTemp"/>
      <sheetName val="Параметры"/>
      <sheetName val="Standin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2004"/>
      <sheetName val="TB 2004"/>
      <sheetName val="TB 2004 (2)"/>
      <sheetName val="TB 2004 (3)"/>
      <sheetName val="Final TB"/>
      <sheetName val="Subsequent review of AR AP"/>
      <sheetName val="P&amp;L 2004"/>
      <sheetName val="Cash flow2004"/>
      <sheetName val="Cash Flow - 2004 Workings"/>
      <sheetName val="Cash flow bs 2003"/>
      <sheetName val="Cash flow P&amp;L 2003"/>
      <sheetName val="Cash Flow - 2003 Workings"/>
      <sheetName val="TB2003"/>
      <sheetName val="TB2002"/>
      <sheetName val="Trial Balance "/>
      <sheetName val="RStat.1CAcc.sw"/>
      <sheetName val="Sales 3Q"/>
      <sheetName val="Sales"/>
      <sheetName val="Production 100%"/>
      <sheetName val="Production volumes Y2004"/>
      <sheetName val="Production bonus expence "/>
      <sheetName val="Educ.Exp"/>
      <sheetName val="3Q+4Q JVb pr.c"/>
      <sheetName val="Cost of Sales"/>
      <sheetName val="S&amp;T"/>
      <sheetName val="Sales and transporation exp"/>
      <sheetName val="G&amp;A 1C"/>
      <sheetName val="G&amp;A"/>
      <sheetName val="In.exp."/>
      <sheetName val="Interest&amp; Financing Cost"/>
      <sheetName val="Oth.inc 1C"/>
      <sheetName val="Int rec and other income"/>
      <sheetName val="Income tax"/>
      <sheetName val="DD&amp;A"/>
      <sheetName val="Oil and gas properties"/>
      <sheetName val="Production depreciation 2004"/>
      <sheetName val="PP&amp;E"/>
      <sheetName val="Inv calc.2004"/>
      <sheetName val="Inv1c"/>
      <sheetName val="Inventory"/>
      <sheetName val="Deferred tax"/>
      <sheetName val="Summary 2004"/>
      <sheetName val="Summary 2003"/>
      <sheetName val="ARO Calculations 2003"/>
      <sheetName val="ARO"/>
      <sheetName val="Bank Loans ST"/>
      <sheetName val="HSBK 1c"/>
      <sheetName val="HSBK"/>
      <sheetName val="Bank Loans LT"/>
      <sheetName val="OLTO 1C"/>
      <sheetName val="Other long term obligations"/>
      <sheetName val="Operating lease disclosure"/>
      <sheetName val="Analysis of L T obligations"/>
      <sheetName val="Related party"/>
      <sheetName val="Loans"/>
      <sheetName val="yO302.1"/>
      <sheetName val="SMSTemp"/>
      <sheetName val="FES"/>
      <sheetName val="Assumpt."/>
      <sheetName val="US Dollar 2003"/>
      <sheetName val="SDR 2003"/>
      <sheetName val="Threshold Table"/>
      <sheetName val="Final Template for NPB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ec"/>
      <sheetName val="FTBUDGA"/>
      <sheetName val="IPR_VOG"/>
      <sheetName val="yO302.1"/>
      <sheetName val="U4.100 711"/>
      <sheetName val="Cash Flow - 2004 Workings"/>
      <sheetName val="Ural med"/>
      <sheetName val="Profit &amp; Loss Total"/>
      <sheetName val="2210900-Aug"/>
      <sheetName val="Параметры"/>
      <sheetName val="Лист2"/>
    </sheetNames>
    <sheetDataSet>
      <sheetData sheetId="0" refreshError="1">
        <row r="3">
          <cell r="A3" t="str">
            <v>10</v>
          </cell>
          <cell r="B3">
            <v>10</v>
          </cell>
          <cell r="C3" t="str">
            <v>INTANGIBLE ASSSETS</v>
          </cell>
          <cell r="D3" t="str">
            <v>НЕМАТЕРИАЛЬНЫЕ АКТИВЫ</v>
          </cell>
        </row>
        <row r="4">
          <cell r="A4" t="str">
            <v>11</v>
          </cell>
          <cell r="B4">
            <v>11</v>
          </cell>
          <cell r="C4" t="str">
            <v>ACCUM. AMORT. OF INTANG. AS.</v>
          </cell>
          <cell r="D4" t="str">
            <v>АККУМ. АМОРТИЗ. -НЕМАТ. АКТИВОВ</v>
          </cell>
        </row>
        <row r="5">
          <cell r="A5" t="str">
            <v>12</v>
          </cell>
          <cell r="B5">
            <v>12</v>
          </cell>
          <cell r="C5" t="str">
            <v>FIXED ASSETS</v>
          </cell>
          <cell r="D5" t="str">
            <v>ОСНОВНЫЕ СРЕДСТВА</v>
          </cell>
        </row>
        <row r="6">
          <cell r="A6" t="str">
            <v>13</v>
          </cell>
          <cell r="B6">
            <v>13</v>
          </cell>
          <cell r="C6" t="str">
            <v>ACCUMULATED DEPREC-FIXD ASSETS</v>
          </cell>
          <cell r="D6" t="str">
            <v>ИЗНОС ОСНОВНЫХ СРЕДСТВ</v>
          </cell>
        </row>
        <row r="7">
          <cell r="A7" t="str">
            <v>14</v>
          </cell>
          <cell r="B7">
            <v>14</v>
          </cell>
          <cell r="C7" t="str">
            <v>INVESTMENTS</v>
          </cell>
          <cell r="D7" t="str">
            <v>ИНВЕСТИЦИИ</v>
          </cell>
        </row>
        <row r="8">
          <cell r="A8" t="str">
            <v>20</v>
          </cell>
          <cell r="B8">
            <v>20</v>
          </cell>
          <cell r="C8" t="str">
            <v>MATERIALS</v>
          </cell>
          <cell r="D8" t="str">
            <v>МАТЕРИАЛЫ</v>
          </cell>
        </row>
        <row r="9">
          <cell r="A9" t="str">
            <v>21</v>
          </cell>
          <cell r="B9">
            <v>21</v>
          </cell>
          <cell r="C9" t="str">
            <v>WORK IN PROGRESS</v>
          </cell>
          <cell r="D9" t="str">
            <v>НЕЗАВЕРШЕННОЕ ПРОИЗВОДСТВО</v>
          </cell>
        </row>
        <row r="10">
          <cell r="A10" t="str">
            <v>22</v>
          </cell>
          <cell r="B10">
            <v>22</v>
          </cell>
          <cell r="C10" t="str">
            <v>GOODS</v>
          </cell>
          <cell r="D10" t="str">
            <v>ТОВАРЫ</v>
          </cell>
        </row>
        <row r="11">
          <cell r="A11" t="str">
            <v>30</v>
          </cell>
          <cell r="B11">
            <v>30</v>
          </cell>
          <cell r="C11" t="str">
            <v>ACCOUNTS RECEIVABLE</v>
          </cell>
          <cell r="D11" t="str">
            <v>ЗАДОЛЖЕННОСТЬ ПОКУПАТЕЛЕЙ И ЗАКАЗЧИКОВ</v>
          </cell>
        </row>
        <row r="12">
          <cell r="A12" t="str">
            <v>31</v>
          </cell>
          <cell r="B12">
            <v>31</v>
          </cell>
          <cell r="C12" t="str">
            <v>PROVISION FOR DOUBTFUL DEBTS</v>
          </cell>
          <cell r="D12" t="str">
            <v>РЕЗЕРВ ПО СОМНИТЕЛЬНЫМ ДОЛГАМ</v>
          </cell>
        </row>
        <row r="13">
          <cell r="A13" t="str">
            <v>32</v>
          </cell>
          <cell r="B13">
            <v>32</v>
          </cell>
          <cell r="C13" t="str">
            <v>A/R FROM SUBSIDIARY PARTNERS</v>
          </cell>
          <cell r="D13" t="str">
            <v>СЧЕТА К ПОЛУЧЕНИЮ ОТ СОВМЕСТНЫХ ПРЕДПРИЯТИЙ</v>
          </cell>
        </row>
        <row r="14">
          <cell r="A14" t="str">
            <v>33</v>
          </cell>
          <cell r="B14">
            <v>33</v>
          </cell>
          <cell r="C14" t="str">
            <v>OTHER RECEIVABLES</v>
          </cell>
          <cell r="D14" t="str">
            <v>ПРОЧАЯ ДЕБИТОРСКАЯ ЗАДОЛЖЕННОСТЬ</v>
          </cell>
        </row>
        <row r="15">
          <cell r="A15" t="str">
            <v>34</v>
          </cell>
          <cell r="B15">
            <v>34</v>
          </cell>
          <cell r="C15" t="str">
            <v>PREPAID EXPENSES</v>
          </cell>
          <cell r="D15" t="str">
            <v>РАСХОДЫ БУДУЩИХ ПЕРИОДОВ</v>
          </cell>
        </row>
        <row r="16">
          <cell r="A16" t="str">
            <v>35</v>
          </cell>
          <cell r="B16">
            <v>35</v>
          </cell>
          <cell r="C16" t="str">
            <v>ADVANCES PAID</v>
          </cell>
          <cell r="D16" t="str">
            <v>АВАНСЫ, ВЫДАННЫЕ</v>
          </cell>
        </row>
        <row r="17">
          <cell r="A17" t="str">
            <v>40</v>
          </cell>
          <cell r="B17">
            <v>40</v>
          </cell>
          <cell r="C17" t="str">
            <v>FINANCIAL INVESMNTS</v>
          </cell>
          <cell r="D17" t="str">
            <v>ФИНАНСОВЫЕ ИНВЕСТИЦИИ</v>
          </cell>
        </row>
        <row r="18">
          <cell r="A18" t="str">
            <v>41</v>
          </cell>
          <cell r="B18">
            <v>41</v>
          </cell>
          <cell r="C18" t="str">
            <v>CASH IN TRANSIT</v>
          </cell>
          <cell r="D18" t="str">
            <v>ДЕНЕЖНЫЕ ПЕРЕВОДЫ В ПУТИ</v>
          </cell>
        </row>
        <row r="19">
          <cell r="A19" t="str">
            <v>42</v>
          </cell>
          <cell r="B19">
            <v>42</v>
          </cell>
          <cell r="C19" t="str">
            <v>SPECIAL BANK ACCOUNTS</v>
          </cell>
          <cell r="D19" t="str">
            <v>ДЕНЕЖНЫЕ СРЕДСТВА НА СПЕЦИАЛЬНЫХ БАНКОВСКИХ СЧЕТАХ</v>
          </cell>
        </row>
        <row r="20">
          <cell r="A20" t="str">
            <v>43</v>
          </cell>
          <cell r="B20">
            <v>43</v>
          </cell>
          <cell r="C20" t="str">
            <v>FOREIGN CURRENCY ACCOUNTS</v>
          </cell>
          <cell r="D20" t="str">
            <v>НАЛИЧНОСТЬ НА ВАЛЮТНОМ СЧЕТЕ</v>
          </cell>
        </row>
        <row r="21">
          <cell r="A21" t="str">
            <v>44</v>
          </cell>
          <cell r="B21">
            <v>44</v>
          </cell>
          <cell r="C21" t="str">
            <v>LOCAL CURRENCY ACCOUNT</v>
          </cell>
          <cell r="D21" t="str">
            <v>НАЛИЧНОСТЬ НА РАСЧЕТНОМ СЧЕТЕ</v>
          </cell>
        </row>
        <row r="22">
          <cell r="A22" t="str">
            <v>45</v>
          </cell>
          <cell r="B22">
            <v>45</v>
          </cell>
          <cell r="C22" t="str">
            <v>PETTY CASH</v>
          </cell>
          <cell r="D22" t="str">
            <v>НАЛИЧНОСТЬ В КАССЕ</v>
          </cell>
        </row>
        <row r="23">
          <cell r="A23" t="str">
            <v>50</v>
          </cell>
          <cell r="B23">
            <v>50</v>
          </cell>
          <cell r="C23" t="str">
            <v>CHARTER CAPITAL</v>
          </cell>
          <cell r="D23" t="str">
            <v>УСТАВНОЙ КАПИТАЛ</v>
          </cell>
        </row>
        <row r="24">
          <cell r="A24" t="str">
            <v>51</v>
          </cell>
          <cell r="B24">
            <v>51</v>
          </cell>
          <cell r="C24" t="str">
            <v>UNPAID CAPITAL</v>
          </cell>
          <cell r="D24" t="str">
            <v>НЕОПЛАЧЕННЫЙ КАПИТАЛ</v>
          </cell>
        </row>
        <row r="25">
          <cell r="A25" t="str">
            <v>52</v>
          </cell>
          <cell r="B25">
            <v>52</v>
          </cell>
          <cell r="C25" t="str">
            <v>WITHDRAWN CAPITAL</v>
          </cell>
          <cell r="D25" t="str">
            <v>ИЗЪЯТЫЙ КАПИТАЛ</v>
          </cell>
        </row>
        <row r="26">
          <cell r="A26" t="str">
            <v>53</v>
          </cell>
          <cell r="B26">
            <v>53</v>
          </cell>
          <cell r="C26" t="str">
            <v>ADD. PAID IN CAPITAL</v>
          </cell>
          <cell r="D26" t="str">
            <v>ДОПОЛНИТЕЛЬНЫЙ ОПЛАЧЕННЫЙ КАПИТАЛ</v>
          </cell>
        </row>
        <row r="27">
          <cell r="A27" t="str">
            <v>54</v>
          </cell>
          <cell r="B27">
            <v>54</v>
          </cell>
          <cell r="C27" t="str">
            <v>ADD. UNPAID CAPITAL</v>
          </cell>
          <cell r="D27" t="str">
            <v>ДОПОЛНИТЕЛЬНЫЙ НЕОПЛАЧЕННЫЙ КАПИТАЛ</v>
          </cell>
        </row>
        <row r="28">
          <cell r="A28" t="str">
            <v>55</v>
          </cell>
          <cell r="B28">
            <v>55</v>
          </cell>
          <cell r="C28" t="str">
            <v>RESERVE CAPITAL</v>
          </cell>
          <cell r="D28" t="str">
            <v>РЕЗЕРВНЫЙ КАПИТАЛ</v>
          </cell>
        </row>
        <row r="29">
          <cell r="A29" t="str">
            <v>56</v>
          </cell>
          <cell r="B29">
            <v>56</v>
          </cell>
          <cell r="C29" t="str">
            <v>RETAINED PROFITS/LOSSES</v>
          </cell>
          <cell r="D29" t="str">
            <v>НЕРАСПРЕДЕЛЕННЫЙ ДОХОД (НЕПОКРЫТЫЙ УБЫТОК)</v>
          </cell>
        </row>
        <row r="30">
          <cell r="A30" t="str">
            <v>57</v>
          </cell>
          <cell r="B30">
            <v>57</v>
          </cell>
          <cell r="C30" t="str">
            <v>TOTAL INCOME/(LOSS)</v>
          </cell>
          <cell r="D30" t="str">
            <v>ИТОГОВЫЙ ДОХОД (УБЫТОК)</v>
          </cell>
        </row>
        <row r="31">
          <cell r="A31" t="str">
            <v>60</v>
          </cell>
          <cell r="B31">
            <v>60</v>
          </cell>
          <cell r="C31" t="str">
            <v>LOANS</v>
          </cell>
          <cell r="D31" t="str">
            <v>КРЕДИТЫ</v>
          </cell>
        </row>
        <row r="32">
          <cell r="A32" t="str">
            <v>61</v>
          </cell>
          <cell r="B32">
            <v>61</v>
          </cell>
          <cell r="C32" t="str">
            <v>DEFERRED INCOME</v>
          </cell>
          <cell r="D32" t="str">
            <v>ДОХОДЫ БУДУЩИХ ПЕРИОДОВ</v>
          </cell>
        </row>
        <row r="33">
          <cell r="A33" t="str">
            <v>62</v>
          </cell>
          <cell r="B33">
            <v>62</v>
          </cell>
          <cell r="C33" t="str">
            <v>DIVIDENDS PAYABLE</v>
          </cell>
          <cell r="D33" t="str">
            <v>РАСЧЕТЫ ПО ДИВИДЕНДАМ</v>
          </cell>
        </row>
        <row r="34">
          <cell r="A34" t="str">
            <v>63</v>
          </cell>
          <cell r="B34">
            <v>63</v>
          </cell>
          <cell r="C34" t="str">
            <v>TAXES PAYABLE</v>
          </cell>
          <cell r="D34" t="str">
            <v>РАСЧЕТЫ С БЮДЖЕТОМ</v>
          </cell>
        </row>
        <row r="35">
          <cell r="A35" t="str">
            <v>64</v>
          </cell>
          <cell r="B35">
            <v>64</v>
          </cell>
          <cell r="C35" t="str">
            <v>A/P TO SUBSIDIARY P'SHIPS</v>
          </cell>
          <cell r="D35" t="str">
            <v>ЗАДОЛЖЕННОСТЬ СОВМЕСТНЫМ ПРЕДПРИЯТИЯМ</v>
          </cell>
        </row>
        <row r="36">
          <cell r="A36" t="str">
            <v>65</v>
          </cell>
          <cell r="B36">
            <v>65</v>
          </cell>
          <cell r="C36" t="str">
            <v>NON BUDGET PAYABLES</v>
          </cell>
          <cell r="D36" t="str">
            <v>РАСЧЕТЫ ПО ВНЕБЮДЖЕТНЫМ ПЛАТЕЖАМ</v>
          </cell>
        </row>
        <row r="37">
          <cell r="A37" t="str">
            <v>66</v>
          </cell>
          <cell r="B37">
            <v>66</v>
          </cell>
          <cell r="C37" t="str">
            <v>ADVANCES RECEIVED</v>
          </cell>
          <cell r="D37" t="str">
            <v>АВАНСЫ ПОЛУЧЕННЫЕ</v>
          </cell>
        </row>
        <row r="38">
          <cell r="A38" t="str">
            <v>67</v>
          </cell>
          <cell r="B38">
            <v>67</v>
          </cell>
          <cell r="C38" t="str">
            <v>ACCOUNTS PAYABLE</v>
          </cell>
          <cell r="D38" t="str">
            <v>СЧЕТА К ОПЛАТЕ</v>
          </cell>
        </row>
        <row r="39">
          <cell r="A39" t="str">
            <v>68</v>
          </cell>
          <cell r="B39">
            <v>68</v>
          </cell>
          <cell r="C39" t="str">
            <v>OTHER PAYABLES &amp; ACCRUALS</v>
          </cell>
          <cell r="D39" t="str">
            <v>ПРОЧАЯ КРЕДИТОРСКАЯ ЗАДОЛЖЕННОСТЬ И НАЧИСЛЕНИЯ</v>
          </cell>
        </row>
        <row r="40">
          <cell r="A40" t="str">
            <v>70</v>
          </cell>
          <cell r="B40">
            <v>70</v>
          </cell>
          <cell r="C40" t="str">
            <v>INCOME FR OPERATING ACTIVITIES</v>
          </cell>
          <cell r="D40" t="str">
            <v>ДОХОД ОТ ОСНОВНОЙ ДЕЯТЕЛЬНОСТИ</v>
          </cell>
        </row>
        <row r="41">
          <cell r="A41" t="str">
            <v>71</v>
          </cell>
          <cell r="B41">
            <v>71</v>
          </cell>
          <cell r="C41" t="str">
            <v>SALES RETURNS|DISC &amp; ALLOWAN</v>
          </cell>
          <cell r="D41" t="str">
            <v>ВОЗВР. ПРОД. ТОВАРОВ, А ТАКЖЕ СКИД. С ПРОДАЖ И СКИДКИ С ЦЕНЫ</v>
          </cell>
        </row>
        <row r="42">
          <cell r="A42" t="str">
            <v>72</v>
          </cell>
          <cell r="B42">
            <v>72</v>
          </cell>
          <cell r="C42" t="str">
            <v>NON OPERATING INCOME</v>
          </cell>
          <cell r="D42" t="str">
            <v>ДОХОД ОТ НЕОСНОВНОЙ ДЕЯТЕЛЬНОСТИ</v>
          </cell>
        </row>
        <row r="43">
          <cell r="A43" t="str">
            <v>80</v>
          </cell>
          <cell r="B43">
            <v>80</v>
          </cell>
          <cell r="C43" t="str">
            <v>COST OF GOODS SOLD</v>
          </cell>
          <cell r="D43" t="str">
            <v>СЕБЕСТОМИМОСТЬ РЕАЛИЗОВАННЫХ ТОВАРОВ</v>
          </cell>
        </row>
        <row r="44">
          <cell r="A44" t="str">
            <v>82</v>
          </cell>
          <cell r="B44">
            <v>82</v>
          </cell>
          <cell r="C44" t="str">
            <v>GENERAL &amp; ADMIN EXPENSES</v>
          </cell>
          <cell r="D44" t="str">
            <v>ОБЩИЕ И АДМИНИСТРАТИВНЫЕ РАСХОДЫ</v>
          </cell>
        </row>
        <row r="45">
          <cell r="A45" t="str">
            <v>83</v>
          </cell>
          <cell r="B45">
            <v>83</v>
          </cell>
          <cell r="C45" t="str">
            <v>INTEREST EXPENSES</v>
          </cell>
          <cell r="D45" t="str">
            <v>РАСХОДЫ ПО ПРОЦЕНТАМ</v>
          </cell>
        </row>
        <row r="46">
          <cell r="A46" t="str">
            <v>84</v>
          </cell>
          <cell r="B46">
            <v>84</v>
          </cell>
          <cell r="C46" t="str">
            <v>INCOME TAX EXPENSE</v>
          </cell>
          <cell r="D46" t="str">
            <v>РАСХОДЫ ПО ПОДОХОДНОМУ НАЛОГУ</v>
          </cell>
        </row>
        <row r="47">
          <cell r="A47" t="str">
            <v>86</v>
          </cell>
          <cell r="B47">
            <v>86</v>
          </cell>
          <cell r="C47" t="str">
            <v>EXTRAORDINARY GAINS/LOSSES</v>
          </cell>
          <cell r="D47" t="str">
            <v>ДОХОДЫ (УБЫТКИ) ОТ ЧРЕЗВЫЧ. СИТ.  И ПРЕКРАЩЕННЫХ ОПЕРАЦИЙ</v>
          </cell>
        </row>
        <row r="48">
          <cell r="A48" t="str">
            <v>87</v>
          </cell>
          <cell r="B48">
            <v>87</v>
          </cell>
          <cell r="C48" t="str">
            <v>INC./LOSS FR INT. IN OTH.ORGAN</v>
          </cell>
          <cell r="D48" t="str">
            <v xml:space="preserve">ДОХОДЫ (УБЫТКИ) ОТ ДОЛЕВОГО УЧАСТИЯ В ДРУГИХ ОРГАНИЗАЦИЯХ </v>
          </cell>
        </row>
        <row r="49">
          <cell r="A49" t="str">
            <v>94</v>
          </cell>
          <cell r="B49">
            <v>94</v>
          </cell>
          <cell r="C49" t="str">
            <v>CHARITABLE CONTRIBUTIONS</v>
          </cell>
          <cell r="D49" t="str">
            <v>СОЦИАЛЬНАЯ СФЕРА</v>
          </cell>
        </row>
        <row r="50">
          <cell r="A50" t="str">
            <v>1011731000</v>
          </cell>
          <cell r="B50">
            <v>1011731000</v>
          </cell>
          <cell r="C50" t="str">
            <v>CLOSED</v>
          </cell>
          <cell r="D50" t="str">
            <v>ЗАКРЫТО</v>
          </cell>
        </row>
        <row r="51">
          <cell r="A51" t="str">
            <v>1011731002</v>
          </cell>
          <cell r="B51">
            <v>1011731002</v>
          </cell>
          <cell r="C51" t="str">
            <v>INTANG. AS.-LICENSE AGREEMENTS</v>
          </cell>
          <cell r="D51" t="str">
            <v>НЕМ. АКТИВЫ - ЛИЦЕНЗИОННЫЕ СОГЛАШЕНИЯ</v>
          </cell>
        </row>
        <row r="52">
          <cell r="A52" t="str">
            <v>1021731000</v>
          </cell>
          <cell r="B52">
            <v>1021731000</v>
          </cell>
          <cell r="C52" t="str">
            <v>CLOSED</v>
          </cell>
          <cell r="D52" t="str">
            <v>ЗАКРЫТО</v>
          </cell>
        </row>
        <row r="53">
          <cell r="A53" t="str">
            <v>1021731004</v>
          </cell>
          <cell r="B53">
            <v>1021731004</v>
          </cell>
          <cell r="C53" t="str">
            <v>INTANG. AS.-SOFTWARE</v>
          </cell>
          <cell r="D53" t="str">
            <v>НЕМ. АКТИВЫ - ПРОГРАММ/ ОБЕСПЕЧЕНИЕ</v>
          </cell>
        </row>
        <row r="54">
          <cell r="A54" t="str">
            <v>1031731006</v>
          </cell>
          <cell r="B54">
            <v>1031731006</v>
          </cell>
          <cell r="C54" t="str">
            <v>INTANG. AS.-PATENTS</v>
          </cell>
          <cell r="D54" t="str">
            <v>НЕ. МАТЕРИАЛЬНЫЕ АКТИВЫ - ПАТЕНТЫ</v>
          </cell>
        </row>
        <row r="55">
          <cell r="A55" t="str">
            <v>1041731008</v>
          </cell>
          <cell r="B55">
            <v>1041731008</v>
          </cell>
          <cell r="C55" t="str">
            <v>INTANG. AS.-ORGANIZATNAL COSTS</v>
          </cell>
          <cell r="D55" t="str">
            <v>НЕМАТ/АКТИВЫ - ОРГАНИЗАЦИОННЫЕ ЗАТРАТЫ</v>
          </cell>
        </row>
        <row r="56">
          <cell r="A56" t="str">
            <v>1051731010</v>
          </cell>
          <cell r="B56">
            <v>1051731010</v>
          </cell>
          <cell r="C56" t="str">
            <v>INTANG. AS.-GOODWILL</v>
          </cell>
          <cell r="D56" t="str">
            <v>НЕМАТЕРИАЛЬНЫЕ АКТИВЫ - ГУД ВИЛЛ</v>
          </cell>
        </row>
        <row r="57">
          <cell r="A57" t="str">
            <v>1061710700</v>
          </cell>
          <cell r="B57">
            <v>1061710700</v>
          </cell>
          <cell r="C57" t="str">
            <v>CAPITALIZED GEN.&amp;ADM EXPENSES</v>
          </cell>
          <cell r="D57" t="str">
            <v>КАПИТАЛИЗИРОВАННЫЕ ОБЩИЕ И АДМ. РАСХОДЫ</v>
          </cell>
        </row>
        <row r="58">
          <cell r="A58" t="str">
            <v>1061710900</v>
          </cell>
          <cell r="B58">
            <v>1061710900</v>
          </cell>
          <cell r="C58" t="str">
            <v>CAPITALIZED INTEREST</v>
          </cell>
          <cell r="D58" t="str">
            <v>КАПИТАЛИЗИРОВАННЫЙ ПРОЦЕНТ</v>
          </cell>
        </row>
        <row r="59">
          <cell r="A59" t="str">
            <v>1061731012</v>
          </cell>
          <cell r="B59">
            <v>1061731012</v>
          </cell>
          <cell r="C59" t="str">
            <v>OTHER INTANG. ASSSETS</v>
          </cell>
          <cell r="D59" t="str">
            <v>НЕМАТЕРИАЛЬНЫЕ АКТИВЫ - ПРОЧИЕ</v>
          </cell>
        </row>
        <row r="60">
          <cell r="A60" t="str">
            <v>1101931000</v>
          </cell>
          <cell r="B60">
            <v>1101931000</v>
          </cell>
          <cell r="C60" t="str">
            <v>CLOSED</v>
          </cell>
          <cell r="D60" t="str">
            <v>ЗАКРЫТО</v>
          </cell>
        </row>
        <row r="61">
          <cell r="A61" t="str">
            <v>1111931002</v>
          </cell>
          <cell r="B61">
            <v>1111931002</v>
          </cell>
          <cell r="C61" t="str">
            <v>ACCUM. AMORT.-LICENSES</v>
          </cell>
          <cell r="D61" t="str">
            <v>АККУМ. АМОРТИЗ. - ЛИЦЕНЗИОННЫЕ СОГЛАШ.</v>
          </cell>
        </row>
        <row r="62">
          <cell r="A62" t="str">
            <v>1121931000</v>
          </cell>
          <cell r="B62">
            <v>1121931000</v>
          </cell>
          <cell r="C62" t="str">
            <v>CLOSED</v>
          </cell>
          <cell r="D62" t="str">
            <v>ЗАКРЫТО</v>
          </cell>
        </row>
        <row r="63">
          <cell r="A63" t="str">
            <v>1121931004</v>
          </cell>
          <cell r="B63">
            <v>1121931004</v>
          </cell>
          <cell r="C63" t="str">
            <v>ACCUM. AMORT.-SOFTWARE</v>
          </cell>
          <cell r="D63" t="str">
            <v>АККУМ. АМОРТИЗ. -ПРОГРАММНОЕ ОБЕСПЕЧ.</v>
          </cell>
        </row>
        <row r="64">
          <cell r="A64" t="str">
            <v>1131931006</v>
          </cell>
          <cell r="B64">
            <v>1131931006</v>
          </cell>
          <cell r="C64" t="str">
            <v>ACCUM. AMORT.-PATENTS</v>
          </cell>
          <cell r="D64" t="str">
            <v>АККУМ. АМОРТИЗ. - ПАТЕНТЫ</v>
          </cell>
        </row>
        <row r="65">
          <cell r="A65" t="str">
            <v>1141931008</v>
          </cell>
          <cell r="B65">
            <v>1141931008</v>
          </cell>
          <cell r="C65" t="str">
            <v>ACCUM. AMORT.-ORGAN. COSTS</v>
          </cell>
          <cell r="D65" t="str">
            <v>АККУМ. АМОРТИЗ. - ОРГАНИЗАЦИОННЫЕ ЗАТР.</v>
          </cell>
        </row>
        <row r="66">
          <cell r="A66" t="str">
            <v>1151931010</v>
          </cell>
          <cell r="B66">
            <v>1151931010</v>
          </cell>
          <cell r="C66" t="str">
            <v>ACCUM. AMORT.-GOODWILL</v>
          </cell>
          <cell r="D66" t="str">
            <v>АККУМ. АМОРТИЗ. - ГУД ВИЛЛ</v>
          </cell>
        </row>
        <row r="67">
          <cell r="A67" t="str">
            <v>1161931012</v>
          </cell>
          <cell r="B67">
            <v>1161931012</v>
          </cell>
          <cell r="C67" t="str">
            <v>ACCUM. AMORT.-OTHER</v>
          </cell>
          <cell r="D67" t="str">
            <v>АККУМ. АМОРТИЗ. - ПРОЧАЯ</v>
          </cell>
        </row>
        <row r="68">
          <cell r="A68" t="str">
            <v>1211700000</v>
          </cell>
          <cell r="B68">
            <v>1211700000</v>
          </cell>
          <cell r="C68" t="str">
            <v>LAND</v>
          </cell>
          <cell r="D68" t="str">
            <v>ЗЕМЛЯ</v>
          </cell>
        </row>
        <row r="69">
          <cell r="A69" t="str">
            <v>1211710000</v>
          </cell>
          <cell r="B69">
            <v>1211710000</v>
          </cell>
          <cell r="C69" t="str">
            <v>LANDS &amp; LEASES</v>
          </cell>
          <cell r="D69" t="str">
            <v>ЗЕМЛЯ И АРЕНДА</v>
          </cell>
        </row>
        <row r="70">
          <cell r="A70" t="str">
            <v>1211710100</v>
          </cell>
          <cell r="B70">
            <v>1211710100</v>
          </cell>
          <cell r="C70" t="str">
            <v>LAND FOR PLANT| TERMINALS| OFF</v>
          </cell>
          <cell r="D70" t="str">
            <v>ЗЕМЛЯ ПОД ЗАВОД, ТЕРМИНАЛЫ, ОФИСЫ И Т.Д.</v>
          </cell>
        </row>
        <row r="71">
          <cell r="A71" t="str">
            <v>1211710300</v>
          </cell>
          <cell r="B71">
            <v>1211710300</v>
          </cell>
          <cell r="C71" t="str">
            <v>VACANT LAND</v>
          </cell>
          <cell r="D71" t="str">
            <v>НЕЗАНЯТАЯ ЗЕМЛЯ</v>
          </cell>
        </row>
        <row r="72">
          <cell r="A72" t="str">
            <v>1211710500</v>
          </cell>
          <cell r="B72">
            <v>1211710500</v>
          </cell>
          <cell r="C72" t="str">
            <v>GEOLOGICAL&amp;GEOPHYSICAL COSTS</v>
          </cell>
          <cell r="D72" t="str">
            <v>ГЕОЛОГИЧЕСКИЕ И ГЕОФИЗИЧЕСКИЕ ЗАТРАТЫ</v>
          </cell>
        </row>
        <row r="73">
          <cell r="A73" t="str">
            <v>1211710600</v>
          </cell>
          <cell r="B73">
            <v>1211710600</v>
          </cell>
          <cell r="C73" t="str">
            <v>BONUSES|RLTIES&amp;MINERAL RIGHTS</v>
          </cell>
          <cell r="D73" t="str">
            <v>БОНУСЫ, РОЯЛТИ И ПРАВО НА ДОБЫЧУ П-Х ИСК-Х</v>
          </cell>
        </row>
        <row r="74">
          <cell r="A74" t="str">
            <v>1221700000</v>
          </cell>
          <cell r="B74">
            <v>1221700000</v>
          </cell>
          <cell r="C74" t="str">
            <v>BUILDINGS AND CONSTRUCTIONS</v>
          </cell>
          <cell r="D74" t="str">
            <v>ЗДАНИЯ И СООРУЖЕНИЯ</v>
          </cell>
        </row>
        <row r="75">
          <cell r="A75" t="str">
            <v>1221720400</v>
          </cell>
          <cell r="B75">
            <v>1221720400</v>
          </cell>
          <cell r="C75" t="str">
            <v>PLANT SERVICE AND IMPROVEMENTS</v>
          </cell>
          <cell r="D75" t="str">
            <v>УСЛУГИ ЗАВОДА И МОДЕРНИЗАЦИЯ</v>
          </cell>
        </row>
        <row r="76">
          <cell r="A76" t="str">
            <v>1221731000</v>
          </cell>
          <cell r="B76">
            <v>1221731000</v>
          </cell>
          <cell r="C76" t="str">
            <v>WELL DRILLING AND COMPLETION</v>
          </cell>
          <cell r="D76" t="str">
            <v>БУРЕНИЕ И ЗАКАНЧИВАНИЕ СКВАЖИН</v>
          </cell>
        </row>
        <row r="77">
          <cell r="A77" t="str">
            <v>1221731100</v>
          </cell>
          <cell r="B77">
            <v>1221731100</v>
          </cell>
          <cell r="C77" t="str">
            <v>OTHER WELL DRILLING AND COMPLE</v>
          </cell>
          <cell r="D77" t="str">
            <v>ДРУГОЕ БУРЕНИЕ И ЗАКАНЧИВАНИЕ СКВАЖИН</v>
          </cell>
        </row>
        <row r="78">
          <cell r="A78" t="str">
            <v>1221732000</v>
          </cell>
          <cell r="B78">
            <v>1221732000</v>
          </cell>
          <cell r="C78" t="str">
            <v>CAPITALIZED LIFTING COSTS</v>
          </cell>
          <cell r="D78" t="str">
            <v>КАПИТАЛИЗИРОВАННЫЕ ЭКСПЛУАТАЦ-Е РАСХОДЫ</v>
          </cell>
        </row>
        <row r="79">
          <cell r="A79" t="str">
            <v>1221733000</v>
          </cell>
          <cell r="B79">
            <v>1221733000</v>
          </cell>
          <cell r="C79" t="str">
            <v>WATER WELLS AND SYSTEMS</v>
          </cell>
          <cell r="D79" t="str">
            <v>ВОДОЗАБОРНЫЕ СКВАЖИНЫ И СИСТЕМЫ</v>
          </cell>
        </row>
        <row r="80">
          <cell r="A80" t="str">
            <v>1221740600</v>
          </cell>
          <cell r="B80">
            <v>1221740600</v>
          </cell>
          <cell r="C80" t="str">
            <v>BUILDINGS</v>
          </cell>
          <cell r="D80" t="str">
            <v>ЗДАНИЯ</v>
          </cell>
        </row>
        <row r="81">
          <cell r="A81" t="str">
            <v>1221740700</v>
          </cell>
          <cell r="B81">
            <v>1221740700</v>
          </cell>
          <cell r="C81" t="str">
            <v>OFFICE</v>
          </cell>
          <cell r="D81" t="str">
            <v>ОФИС</v>
          </cell>
        </row>
        <row r="82">
          <cell r="A82" t="str">
            <v>1221740800</v>
          </cell>
          <cell r="B82">
            <v>1221740800</v>
          </cell>
          <cell r="C82" t="str">
            <v>RAIL LOADING TERMINAL AND SIDI</v>
          </cell>
          <cell r="D82" t="str">
            <v>НЕФТЕНАЛИВНОЙ ТЕРМИНАЛ И ПРИЛЕГАЮЩИЕ ОБЪЕКТЫ</v>
          </cell>
        </row>
        <row r="83">
          <cell r="A83" t="str">
            <v>1221740900</v>
          </cell>
          <cell r="B83">
            <v>1221740900</v>
          </cell>
          <cell r="C83" t="str">
            <v>FIELD CAMP AND FACILITIES</v>
          </cell>
          <cell r="D83" t="str">
            <v>ВАХТОВЫЙ ПОСЕЛОК О ОБЪЕКТЫ</v>
          </cell>
        </row>
        <row r="84">
          <cell r="A84" t="str">
            <v>1221741000</v>
          </cell>
          <cell r="B84">
            <v>1221741000</v>
          </cell>
          <cell r="C84" t="str">
            <v>WAREHOUSE</v>
          </cell>
          <cell r="D84" t="str">
            <v>СКЛАДЫ</v>
          </cell>
        </row>
        <row r="85">
          <cell r="A85" t="str">
            <v>1221741100</v>
          </cell>
          <cell r="B85">
            <v>1221741100</v>
          </cell>
          <cell r="C85" t="str">
            <v>CONTROL ROOM</v>
          </cell>
          <cell r="D85" t="str">
            <v>ОПЕРАТОРНАЯ</v>
          </cell>
        </row>
        <row r="86">
          <cell r="A86" t="str">
            <v>1221741200</v>
          </cell>
          <cell r="B86">
            <v>1221741200</v>
          </cell>
          <cell r="C86" t="str">
            <v>FIRE FIGHTING</v>
          </cell>
          <cell r="D86" t="str">
            <v>СИСТЕМА ПОЖАРОТУШЕНИЯ</v>
          </cell>
        </row>
        <row r="87">
          <cell r="A87" t="str">
            <v>1221741300</v>
          </cell>
          <cell r="B87">
            <v>1221741300</v>
          </cell>
          <cell r="C87" t="str">
            <v>PUMP HOUSES</v>
          </cell>
          <cell r="D87" t="str">
            <v>ЗДАНИЯ НАСОСНЫХ</v>
          </cell>
        </row>
        <row r="88">
          <cell r="A88" t="str">
            <v>1221741400</v>
          </cell>
          <cell r="B88">
            <v>1221741400</v>
          </cell>
          <cell r="C88" t="str">
            <v>HEATING</v>
          </cell>
          <cell r="D88" t="str">
            <v>КОТЕЛЬНЫЕ</v>
          </cell>
        </row>
        <row r="89">
          <cell r="A89" t="str">
            <v>1221741500</v>
          </cell>
          <cell r="B89">
            <v>1221741500</v>
          </cell>
          <cell r="C89" t="str">
            <v>TANKS|OIL&amp;GAS STORAGE EQUIPM</v>
          </cell>
          <cell r="D89" t="str">
            <v>РЕЗЕРВУАРЫ, ОБОРУДОВАНИЕ ДЛЯ ХРАНЕНИЯ НЕФТИ/ГАЗА</v>
          </cell>
        </row>
        <row r="90">
          <cell r="A90" t="str">
            <v>1221741600</v>
          </cell>
          <cell r="B90">
            <v>1221741600</v>
          </cell>
          <cell r="C90" t="str">
            <v>PIPELINES</v>
          </cell>
          <cell r="D90" t="str">
            <v>ТРУБОПРОВОДЫ</v>
          </cell>
        </row>
        <row r="91">
          <cell r="A91" t="str">
            <v>1231700000</v>
          </cell>
          <cell r="B91">
            <v>1231700000</v>
          </cell>
          <cell r="C91" t="str">
            <v>MACHINES &amp; EQUIPMENT|EDP EQUIP</v>
          </cell>
          <cell r="D91" t="str">
            <v>МАШИНЫ И ОБОРУД., ПЕРЕДАТОЧНЫЕ УСТРОЙСТВА</v>
          </cell>
        </row>
        <row r="92">
          <cell r="A92" t="str">
            <v>1231750910</v>
          </cell>
          <cell r="B92">
            <v>1231750910</v>
          </cell>
          <cell r="C92" t="str">
            <v>BOILERS&amp;HEATERS</v>
          </cell>
          <cell r="D92" t="str">
            <v>БОЙЛЕРЫ И НАГРЕВАТЕЛИ</v>
          </cell>
        </row>
        <row r="93">
          <cell r="A93" t="str">
            <v>1231750915</v>
          </cell>
          <cell r="B93">
            <v>1231750915</v>
          </cell>
          <cell r="C93" t="str">
            <v>PUMPS&amp;COMPRESSORS</v>
          </cell>
          <cell r="D93" t="str">
            <v>НАСОСЫ И КОМПРЕССОРЫ</v>
          </cell>
        </row>
        <row r="94">
          <cell r="A94" t="str">
            <v>1231750916</v>
          </cell>
          <cell r="B94">
            <v>1231750916</v>
          </cell>
          <cell r="C94" t="str">
            <v>WATER TANKS</v>
          </cell>
          <cell r="D94" t="str">
            <v>РЕЗЕРВУАРЫ ВОДЫ</v>
          </cell>
        </row>
        <row r="95">
          <cell r="A95" t="str">
            <v>1231750933</v>
          </cell>
          <cell r="B95">
            <v>1231750933</v>
          </cell>
          <cell r="C95" t="str">
            <v>EL GENERATS&amp;POWER SYSTEMS</v>
          </cell>
          <cell r="D95" t="str">
            <v>ЭЛЕКТРОГЕНЕРАТОРЫ И СИСТЕМЫ ПИТАНИЯ</v>
          </cell>
        </row>
        <row r="96">
          <cell r="A96" t="str">
            <v>1231750945</v>
          </cell>
          <cell r="B96">
            <v>1231750945</v>
          </cell>
          <cell r="C96" t="str">
            <v>GATEHRING SYSTEMS&amp;PIPELINES</v>
          </cell>
          <cell r="D96" t="str">
            <v>ГЗУ И ТРУБОПРОВОДЫ</v>
          </cell>
        </row>
        <row r="97">
          <cell r="A97" t="str">
            <v>1231750948</v>
          </cell>
          <cell r="B97">
            <v>1231750948</v>
          </cell>
          <cell r="C97" t="str">
            <v>MEASURING&amp;REGULATING EQUIPMENT</v>
          </cell>
          <cell r="D97" t="str">
            <v>КОНТРОЛЬНО-ЗАМЕРНОЕ ОБОРУДОВАНИЕ</v>
          </cell>
        </row>
        <row r="98">
          <cell r="A98" t="str">
            <v>1231750972</v>
          </cell>
          <cell r="B98">
            <v>1231750972</v>
          </cell>
          <cell r="C98" t="str">
            <v>TOOLS&amp;SERVICING EQUIPMENT</v>
          </cell>
          <cell r="D98" t="str">
            <v>ИНСТРУМЕНТЫ И ОБОРУДОВАНИЕ ТЕХНИЧЕСКОГО ОБСЛУЖИВАНИЯ</v>
          </cell>
        </row>
        <row r="99">
          <cell r="A99" t="str">
            <v>1231751100</v>
          </cell>
          <cell r="B99">
            <v>1231751100</v>
          </cell>
          <cell r="C99" t="str">
            <v>FIRE PROTECTION EQUIPMENT</v>
          </cell>
          <cell r="D99" t="str">
            <v>СИСТЕМА ПОЖАРОТУШЕНИЯ</v>
          </cell>
        </row>
        <row r="100">
          <cell r="A100" t="str">
            <v>1231751510</v>
          </cell>
          <cell r="B100">
            <v>1231751510</v>
          </cell>
          <cell r="C100" t="str">
            <v>CONSTRUCTION EQUIPMENT</v>
          </cell>
          <cell r="D100" t="str">
            <v>СТРОИТЕЛЬНОЕ ОБОРУДОВАНИЕ</v>
          </cell>
        </row>
        <row r="101">
          <cell r="A101" t="str">
            <v>1231751520</v>
          </cell>
          <cell r="B101">
            <v>1231751520</v>
          </cell>
          <cell r="C101" t="str">
            <v>MAINTENANCE EQUIPMENT</v>
          </cell>
          <cell r="D101" t="str">
            <v>ОБОРУДОВАНИЕ ТЕХНИЧЕСКОГО ОБСЛУЖИВАНИЯ</v>
          </cell>
        </row>
        <row r="102">
          <cell r="A102" t="str">
            <v>1231751600</v>
          </cell>
          <cell r="B102">
            <v>1231751600</v>
          </cell>
          <cell r="C102" t="str">
            <v>LABORATORY EQUIPMENT</v>
          </cell>
          <cell r="D102" t="str">
            <v>ЛАБОРАТОРНОЕ ОБОРУДОВАНИЕ</v>
          </cell>
        </row>
        <row r="103">
          <cell r="A103" t="str">
            <v>1231751900</v>
          </cell>
          <cell r="B103">
            <v>1231751900</v>
          </cell>
          <cell r="C103" t="str">
            <v>TANKS| CYLINDERS AND FUEL SYST</v>
          </cell>
          <cell r="D103" t="str">
            <v>РЕЗЕРВУАРЫ, ЦИЛИНДРЫ И ТОПЛИВНЫЕ СИСТЕМЫ</v>
          </cell>
        </row>
        <row r="104">
          <cell r="A104" t="str">
            <v>1231752200</v>
          </cell>
          <cell r="B104">
            <v>1231752200</v>
          </cell>
          <cell r="C104" t="str">
            <v>PRODUCT STORAGE AND DISTRIBUTI</v>
          </cell>
          <cell r="D104" t="str">
            <v>ХРАНЕНИЕ И РАСПРЕДЕЛЕНИЕ ТОВАРОВ</v>
          </cell>
        </row>
        <row r="105">
          <cell r="A105" t="str">
            <v>1231752700</v>
          </cell>
          <cell r="B105">
            <v>1231752700</v>
          </cell>
          <cell r="C105" t="str">
            <v>ELECTRIC GENERATORS</v>
          </cell>
          <cell r="D105" t="str">
            <v>ЭЛЕКТРОГЕНЕРАТОРЫ</v>
          </cell>
        </row>
        <row r="106">
          <cell r="A106" t="str">
            <v>1241700000</v>
          </cell>
          <cell r="B106">
            <v>1241700000</v>
          </cell>
          <cell r="C106" t="str">
            <v>VEHICLES</v>
          </cell>
          <cell r="D106" t="str">
            <v>ТРАНСПОРТНЫЕ СРЕДСТВА</v>
          </cell>
        </row>
        <row r="107">
          <cell r="A107" t="str">
            <v>1241752300</v>
          </cell>
          <cell r="B107">
            <v>1241752300</v>
          </cell>
          <cell r="C107" t="str">
            <v>TRUCKS| TRACTORS| DOZERS AND G</v>
          </cell>
          <cell r="D107" t="str">
            <v>ГРУЗОВИКИ, ТРАКТОРА, БУЛЬДОЗЕРЫ И ГРЕЙДЕРЫ</v>
          </cell>
        </row>
        <row r="108">
          <cell r="A108" t="str">
            <v>1241752400</v>
          </cell>
          <cell r="B108">
            <v>1241752400</v>
          </cell>
          <cell r="C108" t="str">
            <v>PASSENGER AUTOS</v>
          </cell>
          <cell r="D108" t="str">
            <v>ПАССАЖИРСКИЕ АВТОМОБИЛИ</v>
          </cell>
        </row>
        <row r="109">
          <cell r="A109" t="str">
            <v>1251700000</v>
          </cell>
          <cell r="B109">
            <v>1251700000</v>
          </cell>
          <cell r="C109" t="str">
            <v>OTHER FIXED ASSETS</v>
          </cell>
          <cell r="D109" t="str">
            <v>ПРОЧИЕ ОСНОВНЫЕ СРЕДСТВА</v>
          </cell>
        </row>
        <row r="110">
          <cell r="A110" t="str">
            <v>1251751650</v>
          </cell>
          <cell r="B110">
            <v>1251751650</v>
          </cell>
          <cell r="C110" t="str">
            <v>OTHER FIXED ASSETS</v>
          </cell>
          <cell r="D110" t="str">
            <v>ПРОЧИЕ ОСНОВНЫЕ СРЕДСТВА</v>
          </cell>
        </row>
        <row r="111">
          <cell r="A111" t="str">
            <v>1251751700</v>
          </cell>
          <cell r="B111">
            <v>1251751700</v>
          </cell>
          <cell r="C111" t="str">
            <v>FURNITURE &amp; FIXTURES</v>
          </cell>
          <cell r="D111" t="str">
            <v>МЕБЕЛЬ И ПРИНАДЛЕЖНОСТИ</v>
          </cell>
        </row>
        <row r="112">
          <cell r="A112" t="str">
            <v>1251751800</v>
          </cell>
          <cell r="B112">
            <v>1251751800</v>
          </cell>
          <cell r="C112" t="str">
            <v>TELEPHONES| FAXES &amp; COMMS EQUI</v>
          </cell>
          <cell r="D112" t="str">
            <v>ТЕЛЕФОНЫ, ФАКСЫ И ОБОРУД. ДЛЯ СВЯЗИ</v>
          </cell>
        </row>
        <row r="113">
          <cell r="A113" t="str">
            <v>1251752000</v>
          </cell>
          <cell r="B113">
            <v>1251752000</v>
          </cell>
          <cell r="C113" t="str">
            <v>Computers&amp;Printers</v>
          </cell>
          <cell r="D113" t="str">
            <v>КОМПЬЮТЕРЫ И ПРИНТЕРЫ</v>
          </cell>
        </row>
        <row r="114">
          <cell r="A114" t="str">
            <v>1251752600</v>
          </cell>
          <cell r="B114">
            <v>1251752600</v>
          </cell>
          <cell r="C114" t="str">
            <v>FURNITURE &amp; APPLIANCES-APARTM</v>
          </cell>
          <cell r="D114" t="str">
            <v>МЕБЕЛЬ И БЫТОВЫЕ ПРИБОРЫ - ДЛЯ КВАРТИР</v>
          </cell>
        </row>
        <row r="115">
          <cell r="A115" t="str">
            <v>1251752800</v>
          </cell>
          <cell r="B115">
            <v>1251752800</v>
          </cell>
          <cell r="C115" t="str">
            <v>SAFETY EQUIPMENT</v>
          </cell>
          <cell r="D115" t="str">
            <v>ОБОРУДОВАНИЕ ДЛЯ ОБЕСПЕЧЕНИЯ БЕЗОПАСНОСТИ РАБОТ</v>
          </cell>
        </row>
        <row r="116">
          <cell r="A116" t="str">
            <v>1261800000</v>
          </cell>
          <cell r="B116">
            <v>1261800000</v>
          </cell>
          <cell r="C116" t="str">
            <v>CONSTRUCTION IN PROGRESS</v>
          </cell>
          <cell r="D116" t="str">
            <v>НЕЗАВЕРШЕННОЕ СТРОИТЕЛЬСТВО</v>
          </cell>
        </row>
        <row r="117">
          <cell r="A117" t="str">
            <v>1261810500</v>
          </cell>
          <cell r="B117">
            <v>1261810500</v>
          </cell>
          <cell r="C117" t="str">
            <v>GEOLOGICAL &amp; GEOPH.-UNPROVEN</v>
          </cell>
          <cell r="D117" t="str">
            <v>ГЕОЛОГИЧЕСКИЕ И ГЕЛОФИЗИЧЕСКИЕ ЗАТРАТЫ-НЕПОДТВЕРЖДЕННЫЕ</v>
          </cell>
        </row>
        <row r="118">
          <cell r="A118" t="str">
            <v>1261810501</v>
          </cell>
          <cell r="B118">
            <v>1261810501</v>
          </cell>
          <cell r="C118" t="str">
            <v>2D SEISMIC EXPLORATION</v>
          </cell>
          <cell r="D118" t="str">
            <v>СЕЙСМОРАЗВЕДОЧНЫЕ РАБОТЫ 2D</v>
          </cell>
        </row>
        <row r="119">
          <cell r="A119" t="str">
            <v>1261810502</v>
          </cell>
          <cell r="B119">
            <v>1261810502</v>
          </cell>
          <cell r="C119" t="str">
            <v>DATA PROCESSING &amp; REPPROCESSING</v>
          </cell>
          <cell r="D119" t="str">
            <v>ОБРАБОТКА,ПЕРЕОБРАБОТКА ДАННЫХ</v>
          </cell>
        </row>
        <row r="120">
          <cell r="A120" t="str">
            <v>1261810503</v>
          </cell>
          <cell r="B120">
            <v>1261810503</v>
          </cell>
          <cell r="C120" t="str">
            <v>GRAVITY PROSPECTING</v>
          </cell>
          <cell r="D120" t="str">
            <v>ГРАВИРАЗВЕДКА</v>
          </cell>
        </row>
        <row r="121">
          <cell r="A121" t="str">
            <v>1261810600</v>
          </cell>
          <cell r="B121">
            <v>1261810600</v>
          </cell>
          <cell r="C121" t="str">
            <v>BONUSES &amp; MINERAL RIGHTS-UNPRO</v>
          </cell>
          <cell r="D121" t="str">
            <v>БОНУСЫ И МИНЕРАЛЬНЫЕ РЕСУРСЫ-НЕПОДТВЕРЖДЕННЫЕ</v>
          </cell>
        </row>
        <row r="122">
          <cell r="A122" t="str">
            <v>1261810700</v>
          </cell>
          <cell r="B122">
            <v>1261810700</v>
          </cell>
          <cell r="C122" t="str">
            <v>CAPITALIZED GEN.&amp;ADM.EXP.-UNPR</v>
          </cell>
          <cell r="D122" t="str">
            <v>КАПИТАЛИЗИРОВАННЫЕ ОБЩИЕ И АДМ.ЗАТР.-НЕПОДТВЕРЖДЕННЫЕ</v>
          </cell>
        </row>
        <row r="123">
          <cell r="A123" t="str">
            <v>1261810800</v>
          </cell>
          <cell r="B123">
            <v>1261810800</v>
          </cell>
          <cell r="C123" t="str">
            <v>Capitalized Liquidation Fund</v>
          </cell>
          <cell r="D123" t="str">
            <v xml:space="preserve"> Капитализированный ликвидационный фонд</v>
          </cell>
        </row>
        <row r="124">
          <cell r="A124" t="str">
            <v>1261810900</v>
          </cell>
          <cell r="B124">
            <v>1261810900</v>
          </cell>
          <cell r="C124" t="str">
            <v>CAPITALIZED INTEREST</v>
          </cell>
          <cell r="D124" t="str">
            <v>КАПИТАЛИЗИРУЕМЫЙ ПРОЦЕНТ</v>
          </cell>
        </row>
        <row r="125">
          <cell r="A125" t="str">
            <v>1261831025</v>
          </cell>
          <cell r="B125">
            <v>1261831025</v>
          </cell>
          <cell r="C125" t="str">
            <v>CPP</v>
          </cell>
          <cell r="D125" t="str">
            <v>УПН</v>
          </cell>
        </row>
        <row r="126">
          <cell r="A126" t="str">
            <v>1261831026</v>
          </cell>
          <cell r="B126">
            <v>1261831026</v>
          </cell>
          <cell r="C126" t="str">
            <v>UNSALVAGED EQUIPMENT</v>
          </cell>
          <cell r="D126" t="str">
            <v>НЕИЗВЛЕЧЕННОЕ ОБОРУДОВАНИЕ</v>
          </cell>
        </row>
        <row r="127">
          <cell r="A127" t="str">
            <v>1261831034</v>
          </cell>
          <cell r="B127">
            <v>1261831034</v>
          </cell>
          <cell r="C127" t="str">
            <v>L&amp;|DRILLSITE PREPAR&amp;CLEANUP</v>
          </cell>
          <cell r="D127" t="str">
            <v xml:space="preserve">ЗЕМЛЯ, ПОДГОТОВКА И УБОРКА БУРОВОЙ ПЛОЩАДКИ </v>
          </cell>
        </row>
        <row r="128">
          <cell r="A128" t="str">
            <v>1261831035</v>
          </cell>
          <cell r="B128">
            <v>1261831035</v>
          </cell>
          <cell r="C128" t="str">
            <v>FORMATION EVALUAT LOGGING SER</v>
          </cell>
          <cell r="D128" t="str">
            <v>ОЦЕНКА ПЛАСТА, УСЛУГИ ПО ПРОВЕДЕНИЮ ГИС</v>
          </cell>
        </row>
        <row r="129">
          <cell r="A129" t="str">
            <v>1261831038</v>
          </cell>
          <cell r="B129">
            <v>1261831038</v>
          </cell>
          <cell r="C129" t="str">
            <v>FRACTURING SERVICES</v>
          </cell>
          <cell r="D129" t="str">
            <v>УСЛУГИ ПО ГИДРАВЛИЧЕСКОМУ РАЗРЫВУ ПЛАСТА</v>
          </cell>
        </row>
        <row r="130">
          <cell r="A130" t="str">
            <v>1261831041</v>
          </cell>
          <cell r="B130">
            <v>1261831041</v>
          </cell>
          <cell r="C130" t="str">
            <v>STIMULATION &amp; GRAVEL PACK SERV</v>
          </cell>
          <cell r="D130" t="str">
            <v>СТИМУЛЯЦИЯ И УСЛУГИ ПО УСТАНОВКЕ ГРАВИЙНОГО ФИЛЬТРА</v>
          </cell>
        </row>
        <row r="131">
          <cell r="A131" t="str">
            <v>1261831051</v>
          </cell>
          <cell r="B131">
            <v>1261831051</v>
          </cell>
          <cell r="C131" t="str">
            <v>MOBILIZATION</v>
          </cell>
          <cell r="D131" t="str">
            <v>МОБИЛИЗАЦИЯ</v>
          </cell>
        </row>
        <row r="132">
          <cell r="A132" t="str">
            <v>1261831052</v>
          </cell>
          <cell r="B132">
            <v>1261831052</v>
          </cell>
          <cell r="C132" t="str">
            <v>DEMOBILIZATION</v>
          </cell>
          <cell r="D132" t="str">
            <v>ДЕМОБИЛИЗАЦИЯ</v>
          </cell>
        </row>
        <row r="133">
          <cell r="A133" t="str">
            <v>1261831056</v>
          </cell>
          <cell r="B133">
            <v>1261831056</v>
          </cell>
          <cell r="C133" t="str">
            <v>CHEMICALS &amp; ADDITIVES</v>
          </cell>
          <cell r="D133" t="str">
            <v>ХИМИКАТЫ И ДОБАВКИ</v>
          </cell>
        </row>
        <row r="134">
          <cell r="A134" t="str">
            <v>1261831058</v>
          </cell>
          <cell r="B134">
            <v>1261831058</v>
          </cell>
          <cell r="C134" t="str">
            <v>COMMUNICATIONS</v>
          </cell>
          <cell r="D134" t="str">
            <v>СВЯЗЬ</v>
          </cell>
        </row>
        <row r="135">
          <cell r="A135" t="str">
            <v>1261831060</v>
          </cell>
          <cell r="B135">
            <v>1261831060</v>
          </cell>
          <cell r="C135" t="str">
            <v>BASE FACILITIES</v>
          </cell>
          <cell r="D135" t="str">
            <v>ОСНОВНЫЕ ОБЪЕКТЫ</v>
          </cell>
        </row>
        <row r="136">
          <cell r="A136" t="str">
            <v>1261831065</v>
          </cell>
          <cell r="B136">
            <v>1261831065</v>
          </cell>
          <cell r="C136" t="str">
            <v>DIRECTIONAL SERVICES</v>
          </cell>
          <cell r="D136" t="str">
            <v>УСЛУГИ ПО УПРАВЛЕНИЮ</v>
          </cell>
        </row>
        <row r="137">
          <cell r="A137" t="str">
            <v>1261831321</v>
          </cell>
          <cell r="B137">
            <v>1261831321</v>
          </cell>
          <cell r="C137" t="str">
            <v>DRILLING CONTRACTOR FEES</v>
          </cell>
          <cell r="D137" t="str">
            <v>ВЫПЛАТЫ ПОДРЯДЧИКАМ ПО БУРЕНИЮ</v>
          </cell>
        </row>
        <row r="138">
          <cell r="A138" t="str">
            <v>1261831325</v>
          </cell>
          <cell r="B138">
            <v>1261831325</v>
          </cell>
          <cell r="C138" t="str">
            <v>DRILL FLUIDS/SOLIDS DISPOSAL</v>
          </cell>
          <cell r="D138" t="str">
            <v>СБРОС БУРОВОГО РАСТВОРА/ТВЕРДЫХ ЧАСТИЦ</v>
          </cell>
        </row>
        <row r="139">
          <cell r="A139" t="str">
            <v>1261831330</v>
          </cell>
          <cell r="B139">
            <v>1261831330</v>
          </cell>
          <cell r="C139" t="str">
            <v>DRILL MUD|MATERLS|EQUIP.&amp;SER</v>
          </cell>
          <cell r="D139" t="str">
            <v>БУРОВОЙ РАСТВОР, МАТЕРИАЛЫ, ОБОРУДОВАНИЕ И УСЛУГИ</v>
          </cell>
        </row>
        <row r="140">
          <cell r="A140" t="str">
            <v>1261831331</v>
          </cell>
          <cell r="B140">
            <v>1261831331</v>
          </cell>
          <cell r="C140" t="str">
            <v>DRILLING BITS &amp; CORE BARRELS</v>
          </cell>
          <cell r="D140" t="str">
            <v>БУРОВЫЕ ДОЛОТА И КОЛОНКОВЫЕ БУРЫ</v>
          </cell>
        </row>
        <row r="141">
          <cell r="A141" t="str">
            <v>1261831332</v>
          </cell>
          <cell r="B141">
            <v>1261831332</v>
          </cell>
          <cell r="C141" t="str">
            <v>FUEL|POWER &amp; LUBRICANTS</v>
          </cell>
          <cell r="D141" t="str">
            <v>ТОПЛИВО, ЭЛЕКТРОПИТАНИЕ И СМАЗОЧНЫЕ МАСЛА</v>
          </cell>
        </row>
        <row r="142">
          <cell r="A142" t="str">
            <v>1261831333</v>
          </cell>
          <cell r="B142">
            <v>1261831333</v>
          </cell>
          <cell r="C142" t="str">
            <v>OTHER MATERIALS &amp; SUPPLIES</v>
          </cell>
          <cell r="D142" t="str">
            <v>ПРОЧИЕ МАТЕРИАЛЫ И ПОСТАВКИ</v>
          </cell>
        </row>
        <row r="143">
          <cell r="A143" t="str">
            <v>1261831336</v>
          </cell>
          <cell r="B143">
            <v>1261831336</v>
          </cell>
          <cell r="C143" t="str">
            <v>EQUIPMENT RENTAL</v>
          </cell>
          <cell r="D143" t="str">
            <v>АРЕНДУЕМОЕ ОБОРУДОВАНИЕ</v>
          </cell>
        </row>
        <row r="144">
          <cell r="A144" t="str">
            <v>1261831337</v>
          </cell>
          <cell r="B144">
            <v>1261831337</v>
          </cell>
          <cell r="C144" t="str">
            <v>CEMENTING MATERIALS &amp; SERVICES</v>
          </cell>
          <cell r="D144" t="str">
            <v>ЦЕМЕНТИРУЮЩИЕ ВЕЩЕСТВА И УСЛУГИ</v>
          </cell>
        </row>
        <row r="145">
          <cell r="A145" t="str">
            <v>1261831339</v>
          </cell>
          <cell r="B145">
            <v>1261831339</v>
          </cell>
          <cell r="C145" t="str">
            <v>PERFORTING &amp; CASE HOLE LOGGING</v>
          </cell>
          <cell r="D145" t="str">
            <v>ПЕРФОРАЦИЯ И КАРОТАЖ ОБСАДНОЙ КОЛОННЫ</v>
          </cell>
        </row>
        <row r="146">
          <cell r="A146" t="str">
            <v>1261831342</v>
          </cell>
          <cell r="B146">
            <v>1261831342</v>
          </cell>
          <cell r="C146" t="str">
            <v>FREIGHT &amp; TRANSPORTATION</v>
          </cell>
          <cell r="D146" t="str">
            <v>ГРУЗЫ И ДОСТАВКА</v>
          </cell>
        </row>
        <row r="147">
          <cell r="A147" t="str">
            <v>1261831345</v>
          </cell>
          <cell r="B147">
            <v>1261831345</v>
          </cell>
          <cell r="C147" t="str">
            <v>COMPANY LABOR &amp; EXPENSE</v>
          </cell>
          <cell r="D147" t="str">
            <v>ОПЛАТА ТРУДА И ЗАТРАТЫ КОМПАНИИ</v>
          </cell>
        </row>
        <row r="148">
          <cell r="A148" t="str">
            <v>1261831346</v>
          </cell>
          <cell r="B148">
            <v>1261831346</v>
          </cell>
          <cell r="C148" t="str">
            <v>PAYROLL TAX -KAZAKKSTAN</v>
          </cell>
          <cell r="D148" t="str">
            <v>ПОДОХОДНЫЙ НАЛОГ С ФИЗ.ЛИЦ-КАЗАХСТАН</v>
          </cell>
        </row>
        <row r="149">
          <cell r="A149" t="str">
            <v>1261831347</v>
          </cell>
          <cell r="B149">
            <v>1261831347</v>
          </cell>
          <cell r="C149" t="str">
            <v>SOCIAL TAX -KAZAKSTAN</v>
          </cell>
          <cell r="D149" t="str">
            <v>СОЦИАЛЬНЫЙ НАЛОГ - КАЗАХСТАН</v>
          </cell>
        </row>
        <row r="150">
          <cell r="A150" t="str">
            <v>1261831348</v>
          </cell>
          <cell r="B150">
            <v>1261831348</v>
          </cell>
          <cell r="C150" t="str">
            <v>ACCUMULATED PENSION FUND 10% -</v>
          </cell>
          <cell r="D150" t="str">
            <v>ПАКОПИТЕЛЬНЫЙ ПЕНСИОННЫЙ ФОНД 10% -КАЗАХСТАН</v>
          </cell>
        </row>
        <row r="151">
          <cell r="A151" t="str">
            <v>1261831349</v>
          </cell>
          <cell r="B151">
            <v>1261831349</v>
          </cell>
          <cell r="C151" t="str">
            <v>OVERHEAD ALLOCATIONS</v>
          </cell>
          <cell r="D151" t="str">
            <v>РАСПРЕДЕЛЕНИЕ НАКЛАДНЫХ РАСХОДОВ</v>
          </cell>
        </row>
        <row r="152">
          <cell r="A152" t="str">
            <v>1261831350</v>
          </cell>
          <cell r="B152">
            <v>1261831350</v>
          </cell>
          <cell r="C152" t="str">
            <v>CUSTOMS CLEARING &amp; H&amp;LING</v>
          </cell>
          <cell r="D152" t="str">
            <v>ТАМОЖЕННАЯ ОЧИСТКА И ОБРАБОТКА</v>
          </cell>
        </row>
        <row r="153">
          <cell r="A153" t="str">
            <v>1261831355</v>
          </cell>
          <cell r="B153">
            <v>1261831355</v>
          </cell>
          <cell r="C153" t="str">
            <v>WELL TESTING SERVICES</v>
          </cell>
          <cell r="D153" t="str">
            <v>УСЛУГИ ПО ОПРОБОВАНИЮ СКВАЖИН</v>
          </cell>
        </row>
        <row r="154">
          <cell r="A154" t="str">
            <v>1261831359</v>
          </cell>
          <cell r="B154">
            <v>1261831359</v>
          </cell>
          <cell r="C154" t="str">
            <v>CORING &amp; CORE ANALYSIS</v>
          </cell>
          <cell r="D154" t="str">
            <v>ОТБОР И АНАЛИЗ КЕРНА</v>
          </cell>
        </row>
        <row r="155">
          <cell r="A155" t="str">
            <v>1261831362</v>
          </cell>
          <cell r="B155">
            <v>1261831362</v>
          </cell>
          <cell r="C155" t="str">
            <v>WATER &amp; WATER WELLS</v>
          </cell>
          <cell r="D155" t="str">
            <v>ВОДА И ВОДОЗАБОРНЫЕ СКВАЖИНЫ</v>
          </cell>
        </row>
        <row r="156">
          <cell r="A156" t="str">
            <v>1261831370</v>
          </cell>
          <cell r="B156">
            <v>1261831370</v>
          </cell>
          <cell r="C156" t="str">
            <v>NON REFUNDABLE VAT</v>
          </cell>
          <cell r="D156" t="str">
            <v>НЕВОЗМЕЩАЕМЫЙ НДС</v>
          </cell>
        </row>
        <row r="157">
          <cell r="A157" t="str">
            <v>1261831380</v>
          </cell>
          <cell r="B157">
            <v>1261831380</v>
          </cell>
          <cell r="C157" t="str">
            <v>WITHOLDING TAXES</v>
          </cell>
          <cell r="D157" t="str">
            <v>НАЛОГ С НЕРЕЗИДЕНТОВ</v>
          </cell>
        </row>
        <row r="158">
          <cell r="A158" t="str">
            <v>1261831390</v>
          </cell>
          <cell r="B158">
            <v>1261831390</v>
          </cell>
          <cell r="C158" t="str">
            <v>OTHER MISC TAXES AND DUTIES CA</v>
          </cell>
          <cell r="D158" t="str">
            <v>ПРОЧИЕ  МЕЛКИЕ НАЛОГИ И ПОШЛИНЫ КАПИТАЛИЗИРОВАННЫЕ</v>
          </cell>
        </row>
        <row r="159">
          <cell r="A159" t="str">
            <v>1261832000</v>
          </cell>
          <cell r="B159">
            <v>1261832000</v>
          </cell>
          <cell r="C159" t="str">
            <v>CAPITALISED LIFTING COSTS</v>
          </cell>
          <cell r="D159" t="str">
            <v>КАПИТАЛИЗИРОВАННЫЕ ЭКСПЛУАТАЦИОННЫЕ РАСХОДЫ</v>
          </cell>
        </row>
        <row r="160">
          <cell r="A160" t="str">
            <v>1261836000</v>
          </cell>
          <cell r="B160">
            <v>1261836000</v>
          </cell>
          <cell r="C160" t="str">
            <v>CAPITAL STOCK</v>
          </cell>
          <cell r="D160" t="str">
            <v>АКЦИОНЕРНЫЙ КАПИТАЛ</v>
          </cell>
        </row>
        <row r="161">
          <cell r="A161" t="str">
            <v>1261840900</v>
          </cell>
          <cell r="B161">
            <v>1261840900</v>
          </cell>
          <cell r="C161" t="str">
            <v>FIELD CAMP &amp; FACILITIES</v>
          </cell>
          <cell r="D161" t="str">
            <v>ВАХТОВЫЙ ПОСЕЛОК И ОБЪЕКТЫ</v>
          </cell>
        </row>
        <row r="162">
          <cell r="A162" t="str">
            <v>1261850900</v>
          </cell>
          <cell r="B162">
            <v>1261850900</v>
          </cell>
          <cell r="C162" t="str">
            <v>MACHINES &amp; EQUIPMENT</v>
          </cell>
          <cell r="D162" t="str">
            <v>МАШИНЫ И ОБОРУДОВАНИЕ</v>
          </cell>
        </row>
        <row r="163">
          <cell r="A163" t="str">
            <v>1261850910</v>
          </cell>
          <cell r="B163">
            <v>1261850910</v>
          </cell>
          <cell r="C163" t="str">
            <v>BOILERS &amp; HEATERS</v>
          </cell>
          <cell r="D163" t="str">
            <v>БОЙЛЕРЫ И НАГРЕВАТЕЛИ</v>
          </cell>
        </row>
        <row r="164">
          <cell r="A164" t="str">
            <v>1261850912</v>
          </cell>
          <cell r="B164">
            <v>1261850912</v>
          </cell>
          <cell r="C164" t="str">
            <v>TUBING</v>
          </cell>
          <cell r="D164" t="str">
            <v>НКТ</v>
          </cell>
        </row>
        <row r="165">
          <cell r="A165" t="str">
            <v>1261850913</v>
          </cell>
          <cell r="B165">
            <v>1261850913</v>
          </cell>
          <cell r="C165" t="str">
            <v>CASING</v>
          </cell>
          <cell r="D165" t="str">
            <v>ОБСАДНЫЕ КОЛОННЫ</v>
          </cell>
        </row>
        <row r="166">
          <cell r="A166" t="str">
            <v>1261850915</v>
          </cell>
          <cell r="B166">
            <v>1261850915</v>
          </cell>
          <cell r="C166" t="str">
            <v>COMPRESSORS&amp;COMPRES STATIONS</v>
          </cell>
          <cell r="D166" t="str">
            <v>КОМПРЕССОРЫ И КОМПРЕССОРНЫЕ СТАНЦИИ</v>
          </cell>
        </row>
        <row r="167">
          <cell r="A167" t="str">
            <v>1261850916</v>
          </cell>
          <cell r="B167">
            <v>1261850916</v>
          </cell>
          <cell r="C167" t="str">
            <v>WATER TANKS</v>
          </cell>
          <cell r="D167" t="str">
            <v>ВОДНЫЕ ЕМКОСТИ</v>
          </cell>
        </row>
        <row r="168">
          <cell r="A168" t="str">
            <v>1261850917</v>
          </cell>
          <cell r="B168">
            <v>1261850917</v>
          </cell>
          <cell r="C168" t="str">
            <v>COOLING TOWERS &amp; FACILITIES</v>
          </cell>
          <cell r="D168" t="str">
            <v>ОХЛАДИТЕЛЬНЫЕ ТРУБЫ И ОБЪЕКТЫ</v>
          </cell>
        </row>
        <row r="169">
          <cell r="A169" t="str">
            <v>1261850918</v>
          </cell>
          <cell r="B169">
            <v>1261850918</v>
          </cell>
          <cell r="C169" t="str">
            <v>PRODUCTION VESSELS &amp; TANKS</v>
          </cell>
          <cell r="D169" t="str">
            <v>ЭКСПЛУАТАЦИОННЫЕ ЕМКОСТИ И РЕЗЕРВУАРЫ</v>
          </cell>
        </row>
        <row r="170">
          <cell r="A170" t="str">
            <v>1261850933</v>
          </cell>
          <cell r="B170">
            <v>1261850933</v>
          </cell>
          <cell r="C170" t="str">
            <v>ELECTR GENERATING &amp; POWER SYS.</v>
          </cell>
          <cell r="D170" t="str">
            <v>ЭЛЕКТРОГЕНЕРАТОРНЫЕ СИСТЕМЫ И СИСТЕМЫ ПИТАНИЯ</v>
          </cell>
        </row>
        <row r="171">
          <cell r="A171" t="str">
            <v>1261850938</v>
          </cell>
          <cell r="B171">
            <v>1261850938</v>
          </cell>
          <cell r="C171" t="str">
            <v>FRAC.|DISTILNG &amp; ABSORBT EQUIP</v>
          </cell>
          <cell r="D171" t="str">
            <v>ФРАК., ДИСТИЛЛЯЦИОННОЕ И ОБОРУД-Е ПОГЛОЩЕНИЯ</v>
          </cell>
        </row>
        <row r="172">
          <cell r="A172" t="str">
            <v>1261850941</v>
          </cell>
          <cell r="B172">
            <v>1261850941</v>
          </cell>
          <cell r="C172" t="str">
            <v>MECHANICAL CONSTRUCTION</v>
          </cell>
          <cell r="D172" t="str">
            <v xml:space="preserve">МЕХАНИЧЕСКИЕ КОНСТРУКЦИИ </v>
          </cell>
        </row>
        <row r="173">
          <cell r="A173" t="str">
            <v>1261850945</v>
          </cell>
          <cell r="B173">
            <v>1261850945</v>
          </cell>
          <cell r="C173" t="str">
            <v>GATHERING SYSTEMS&amp;DEHYDRATION</v>
          </cell>
          <cell r="D173" t="str">
            <v>ГЗУ И ОБЕЗВОЖИВАНИЕ</v>
          </cell>
        </row>
        <row r="174">
          <cell r="A174" t="str">
            <v>1261850948</v>
          </cell>
          <cell r="B174">
            <v>1261850948</v>
          </cell>
          <cell r="C174" t="str">
            <v>MEASURING &amp; REGULATING EQUIP</v>
          </cell>
          <cell r="D174" t="str">
            <v>КОНТРОЛЬНО-ЗАМЕРНОЕ ОБОРУДОВАНИЕ</v>
          </cell>
        </row>
        <row r="175">
          <cell r="A175" t="str">
            <v>1261850949</v>
          </cell>
          <cell r="B175">
            <v>1261850949</v>
          </cell>
          <cell r="C175" t="str">
            <v>ELECTRICAL CONTRACTORS</v>
          </cell>
          <cell r="D175" t="str">
            <v>ПОДРЯДЧИКИ - ПОСТАВЩИКИ ЭЛЕКТРОЭНЕРГИИ</v>
          </cell>
        </row>
        <row r="176">
          <cell r="A176" t="str">
            <v>1261850950</v>
          </cell>
          <cell r="B176">
            <v>1261850950</v>
          </cell>
          <cell r="C176" t="str">
            <v>ELECTRICAL MATERIALS</v>
          </cell>
          <cell r="D176" t="str">
            <v>ЭЛЕКТРОМАТЕРИАЛЫ</v>
          </cell>
        </row>
        <row r="177">
          <cell r="A177" t="str">
            <v>1261850951</v>
          </cell>
          <cell r="B177">
            <v>1261850951</v>
          </cell>
          <cell r="C177" t="str">
            <v>STRUCTURAL MATERIALS</v>
          </cell>
          <cell r="D177" t="str">
            <v>МАТЕРИАЛЫ ДЛЯ ОБУСТРОЙСТВА</v>
          </cell>
        </row>
        <row r="178">
          <cell r="A178" t="str">
            <v>1261850952</v>
          </cell>
          <cell r="B178">
            <v>1261850952</v>
          </cell>
          <cell r="C178" t="str">
            <v>PIPES|VALVES &amp; FITTINGS</v>
          </cell>
          <cell r="D178" t="str">
            <v>ТРУБЫ, КЛАПАНА И ОБВЯЗКА</v>
          </cell>
        </row>
        <row r="179">
          <cell r="A179" t="str">
            <v>1261850954</v>
          </cell>
          <cell r="B179">
            <v>1261850954</v>
          </cell>
          <cell r="C179" t="str">
            <v>PAINT|COATINGS &amp; INSULATION</v>
          </cell>
          <cell r="D179" t="str">
            <v>КРАСКА, ОБШИВКА И ИЗОЛЯЦИЯ</v>
          </cell>
        </row>
        <row r="180">
          <cell r="A180" t="str">
            <v>1261850955</v>
          </cell>
          <cell r="B180">
            <v>1261850955</v>
          </cell>
          <cell r="C180" t="str">
            <v>MAINS &amp; TRANSMISSION LINES</v>
          </cell>
          <cell r="D180" t="str">
            <v>ОСНОВНЫЕ И ТРАНСМИССИОННЫЕ ЛИНИИ</v>
          </cell>
        </row>
        <row r="181">
          <cell r="A181" t="str">
            <v>1261850957</v>
          </cell>
          <cell r="B181">
            <v>1261850957</v>
          </cell>
          <cell r="C181" t="str">
            <v>PUMPS &amp; DRIVERS</v>
          </cell>
          <cell r="D181" t="str">
            <v>НАСОСЫ И ПРИВОДЫ</v>
          </cell>
        </row>
        <row r="182">
          <cell r="A182" t="str">
            <v>1261850960</v>
          </cell>
          <cell r="B182">
            <v>1261850960</v>
          </cell>
          <cell r="C182" t="str">
            <v>DOWN HOLE EQUIP EXCLUD CASING</v>
          </cell>
          <cell r="D182" t="str">
            <v>СКВАЖИННОЕ ОБОРУД-Е ЗА ИСКЛЮЧ. ОБСАДНЫХ КОЛОНН</v>
          </cell>
        </row>
        <row r="183">
          <cell r="A183" t="str">
            <v>1261850969</v>
          </cell>
          <cell r="B183">
            <v>1261850969</v>
          </cell>
          <cell r="C183" t="str">
            <v>FLOWLINES</v>
          </cell>
          <cell r="D183" t="str">
            <v>ВЫКИДНЫЕ ЛИНИИ</v>
          </cell>
        </row>
        <row r="184">
          <cell r="A184" t="str">
            <v>1261850972</v>
          </cell>
          <cell r="B184">
            <v>1261850972</v>
          </cell>
          <cell r="C184" t="str">
            <v>PRODUCTION TOOLS</v>
          </cell>
          <cell r="D184" t="str">
            <v>ИНСТРУМЕНТ ДЛЯ ДОБЫЧИ</v>
          </cell>
        </row>
        <row r="185">
          <cell r="A185" t="str">
            <v>1261851100</v>
          </cell>
          <cell r="B185">
            <v>1261851100</v>
          </cell>
          <cell r="C185" t="str">
            <v>FIRE PROTECTION</v>
          </cell>
          <cell r="D185" t="str">
            <v>СИСТЕМА ПОЖАРОТУШЕНИЯ</v>
          </cell>
        </row>
        <row r="186">
          <cell r="A186" t="str">
            <v>1261851510</v>
          </cell>
          <cell r="B186">
            <v>1261851510</v>
          </cell>
          <cell r="C186" t="str">
            <v>CONSTRUCTION EQUIPMENT</v>
          </cell>
          <cell r="D186" t="str">
            <v>СТРОИТЕЛЬНОЕ ОБОРУДОВАНИЕ</v>
          </cell>
        </row>
        <row r="187">
          <cell r="A187" t="str">
            <v>1261851520</v>
          </cell>
          <cell r="B187">
            <v>1261851520</v>
          </cell>
          <cell r="C187" t="str">
            <v>MAINTENANCE EQUIPMENT</v>
          </cell>
          <cell r="D187" t="str">
            <v>ОБОРУДОВАНИЕ ТЕХНИЧЕСКОГО ОБСЛУЖИВАНИЯ</v>
          </cell>
        </row>
        <row r="188">
          <cell r="A188" t="str">
            <v>1261851600</v>
          </cell>
          <cell r="B188">
            <v>1261851600</v>
          </cell>
          <cell r="C188" t="str">
            <v>LABORATORY EQUIPMENT</v>
          </cell>
          <cell r="D188" t="str">
            <v>ЛАБОРАТОРНОЕ ОБОРУДОВАНИЕ</v>
          </cell>
        </row>
        <row r="189">
          <cell r="A189" t="str">
            <v>1261851700</v>
          </cell>
          <cell r="B189">
            <v>1261851700</v>
          </cell>
          <cell r="C189" t="str">
            <v>OFFICE MACHINES</v>
          </cell>
          <cell r="D189" t="str">
            <v>ОФИСНЫЕ МАШИНЫ</v>
          </cell>
        </row>
        <row r="190">
          <cell r="A190" t="str">
            <v>1261851900</v>
          </cell>
          <cell r="B190">
            <v>1261851900</v>
          </cell>
          <cell r="C190" t="str">
            <v>TANKS|CYLINDERS &amp; FUEL SYSTEMS</v>
          </cell>
          <cell r="D190" t="str">
            <v>РЕЗЕРВУАРЫ, ЕМКОСТИ И ТОПЛИВНЫЕ СИСТЕМЫ</v>
          </cell>
        </row>
        <row r="191">
          <cell r="A191" t="str">
            <v>1261852000</v>
          </cell>
          <cell r="B191">
            <v>1261852000</v>
          </cell>
          <cell r="C191" t="str">
            <v>COMPUTERS &amp; PRINTERS</v>
          </cell>
          <cell r="D191" t="str">
            <v>КОМПЬЮТЕРЫ И ПРИНТЕРЫ</v>
          </cell>
        </row>
        <row r="192">
          <cell r="A192" t="str">
            <v>1261852200</v>
          </cell>
          <cell r="B192">
            <v>1261852200</v>
          </cell>
          <cell r="C192" t="str">
            <v>PRODUCT STORAGE &amp; DISTRIBUTION</v>
          </cell>
          <cell r="D192" t="str">
            <v>ХРАНЕНИЕ И РАСПРЕДЕЛЕНИЕ ТОВАРА</v>
          </cell>
        </row>
        <row r="193">
          <cell r="A193" t="str">
            <v>1261852700</v>
          </cell>
          <cell r="B193">
            <v>1261852700</v>
          </cell>
          <cell r="C193" t="str">
            <v>ELECTRIC GENERATORS</v>
          </cell>
          <cell r="D193" t="str">
            <v>ЭЛЕКТРИЧЕСКИЕ ГЕНЕРАТОРЫ</v>
          </cell>
        </row>
        <row r="194">
          <cell r="A194" t="str">
            <v>1261899121</v>
          </cell>
          <cell r="B194">
            <v>1261899121</v>
          </cell>
          <cell r="C194" t="str">
            <v>CLOSE FROM 126 TO 121</v>
          </cell>
          <cell r="D194" t="str">
            <v>ЗАКРЫТИЕ С 126 НА 121 СЧ.</v>
          </cell>
        </row>
        <row r="195">
          <cell r="A195" t="str">
            <v>1261899122</v>
          </cell>
          <cell r="B195">
            <v>1261899122</v>
          </cell>
          <cell r="C195" t="str">
            <v>CLOSE FROM 126 TO 122</v>
          </cell>
          <cell r="D195" t="str">
            <v>ЗАКРЫТИЕ С 126 НА 122 СЧ.</v>
          </cell>
        </row>
        <row r="196">
          <cell r="A196" t="str">
            <v>1291861000</v>
          </cell>
          <cell r="B196">
            <v>1291861000</v>
          </cell>
          <cell r="C196" t="str">
            <v>CAPITALISED PIPELINE COSTS</v>
          </cell>
          <cell r="D196" t="str">
            <v xml:space="preserve">КАПИТАЛИЗИРУЕМЫЕ ЗАТРАТЫ НА ТРУБОПРОВОД </v>
          </cell>
        </row>
        <row r="197">
          <cell r="A197" t="str">
            <v>1291861100</v>
          </cell>
          <cell r="B197">
            <v>1291861100</v>
          </cell>
          <cell r="C197" t="str">
            <v>TERMINAL</v>
          </cell>
          <cell r="D197" t="str">
            <v>ТЕРМИНАЛ</v>
          </cell>
        </row>
        <row r="198">
          <cell r="A198" t="str">
            <v>1291861110</v>
          </cell>
          <cell r="B198">
            <v>1291861110</v>
          </cell>
          <cell r="C198" t="str">
            <v>TANK FARM</v>
          </cell>
          <cell r="D198" t="str">
            <v>РЕЗЕРВУАРНЫЙ ПАРК</v>
          </cell>
        </row>
        <row r="199">
          <cell r="A199" t="str">
            <v>1291861120</v>
          </cell>
          <cell r="B199">
            <v>1291861120</v>
          </cell>
          <cell r="C199" t="str">
            <v>RAIL DISCHARGE PLATFORM</v>
          </cell>
          <cell r="D199" t="str">
            <v>ЖЕЛЕЗНОДОРОЖНАЯ НАЛИВНАЯ ЭСТАКАДА</v>
          </cell>
        </row>
        <row r="200">
          <cell r="A200" t="str">
            <v>1291861200</v>
          </cell>
          <cell r="B200">
            <v>1291861200</v>
          </cell>
          <cell r="C200" t="str">
            <v>PUMP STATION</v>
          </cell>
          <cell r="D200" t="str">
            <v>НАСОСНАЯ</v>
          </cell>
        </row>
        <row r="201">
          <cell r="A201" t="str">
            <v>1291861210</v>
          </cell>
          <cell r="B201">
            <v>1291861210</v>
          </cell>
          <cell r="C201" t="str">
            <v>BOILERS AND HEATERS</v>
          </cell>
          <cell r="D201" t="str">
            <v>КОТЛЫ И БОЙЛЕРЫ</v>
          </cell>
        </row>
        <row r="202">
          <cell r="A202" t="str">
            <v>1291861220</v>
          </cell>
          <cell r="B202">
            <v>1291861220</v>
          </cell>
          <cell r="C202" t="str">
            <v>METERING SYSTEMS</v>
          </cell>
          <cell r="D202" t="str">
            <v>ЗАМЕРНЫЕ УСТАНОВКИ</v>
          </cell>
        </row>
        <row r="203">
          <cell r="A203" t="str">
            <v>1291861230</v>
          </cell>
          <cell r="B203">
            <v>1291861230</v>
          </cell>
          <cell r="C203" t="str">
            <v>FIRE FIGHTING</v>
          </cell>
          <cell r="D203" t="str">
            <v>СИСТЕМЫ ПОЖАРОТУШЕНИЯ</v>
          </cell>
        </row>
        <row r="204">
          <cell r="A204" t="str">
            <v>1291861240</v>
          </cell>
          <cell r="B204">
            <v>1291861240</v>
          </cell>
          <cell r="C204" t="str">
            <v>CONTROL ROOM</v>
          </cell>
          <cell r="D204" t="str">
            <v>ОПЕРАТОРНАЯ</v>
          </cell>
        </row>
        <row r="205">
          <cell r="A205" t="str">
            <v>1291861250</v>
          </cell>
          <cell r="B205">
            <v>1291861250</v>
          </cell>
          <cell r="C205" t="str">
            <v>ELECTRICAL SUPPLY AND POWER LI</v>
          </cell>
          <cell r="D205" t="str">
            <v>ПОДАЧА ЭЛЕКТРОПИТАНИЯ И ЛЭП</v>
          </cell>
        </row>
        <row r="206">
          <cell r="A206" t="str">
            <v>1291861260</v>
          </cell>
          <cell r="B206">
            <v>1291861260</v>
          </cell>
          <cell r="C206" t="str">
            <v>FUEL| WATER AND SEWERAGE SYSTE</v>
          </cell>
          <cell r="D206" t="str">
            <v>СИСТЕМЫ ПОДАЧИ ТОПЛИВА, ВДЫ И КАНАЛИЗАЦИЯ</v>
          </cell>
        </row>
        <row r="207">
          <cell r="A207" t="str">
            <v>1291861300</v>
          </cell>
          <cell r="B207">
            <v>1291861300</v>
          </cell>
          <cell r="C207" t="str">
            <v>PIPELINES</v>
          </cell>
          <cell r="D207" t="str">
            <v>ТРУБОПРОВОДЫ</v>
          </cell>
        </row>
        <row r="208">
          <cell r="A208" t="str">
            <v>1291861400</v>
          </cell>
          <cell r="B208">
            <v>1291861400</v>
          </cell>
          <cell r="C208" t="str">
            <v>ROADS</v>
          </cell>
          <cell r="D208" t="str">
            <v>ДОРОГИ</v>
          </cell>
        </row>
        <row r="209">
          <cell r="A209" t="str">
            <v>1291861900</v>
          </cell>
          <cell r="B209">
            <v>1291861900</v>
          </cell>
          <cell r="C209" t="str">
            <v>OTHER PIPELINE COSTS</v>
          </cell>
          <cell r="D209" t="str">
            <v>ПРОЧИЕ ЗАТРАТЫ НА ТРУБОПРОВОД</v>
          </cell>
        </row>
        <row r="210">
          <cell r="A210" t="str">
            <v>1311900000</v>
          </cell>
          <cell r="B210">
            <v>1311900000</v>
          </cell>
          <cell r="C210" t="str">
            <v>BUILDINGS &amp; PLANTS</v>
          </cell>
          <cell r="D210" t="str">
            <v>ИЗНОС ЗДАНИЯ И СООРУЖЕНИЯ</v>
          </cell>
        </row>
        <row r="211">
          <cell r="A211" t="str">
            <v>1311920400</v>
          </cell>
          <cell r="B211">
            <v>1311920400</v>
          </cell>
          <cell r="C211" t="str">
            <v>PLANT SERVICE AND IMPROVEMENTS</v>
          </cell>
          <cell r="D211" t="str">
            <v>УСЛУГИ ЗАВОДА И МОДЕРНИЗАЦИЯ</v>
          </cell>
        </row>
        <row r="212">
          <cell r="A212" t="str">
            <v>1311931000</v>
          </cell>
          <cell r="B212">
            <v>1311931000</v>
          </cell>
          <cell r="C212" t="str">
            <v>WELL DRILLING AND COMPLETION</v>
          </cell>
          <cell r="D212" t="str">
            <v>БУРЕНИЕ И ЗАКАНЧИВАНИЕ СКВАЖИН</v>
          </cell>
        </row>
        <row r="213">
          <cell r="A213" t="str">
            <v>1311931100</v>
          </cell>
          <cell r="B213">
            <v>1311931100</v>
          </cell>
          <cell r="C213" t="str">
            <v>OTHER WELL DRILLING AND COMPLE</v>
          </cell>
          <cell r="D213" t="str">
            <v>ДРУГОЕ БУРЕНИЕ И ЗАКАНЧИВАНИЕ СКВАЖИН</v>
          </cell>
        </row>
        <row r="214">
          <cell r="A214" t="str">
            <v>1311932000</v>
          </cell>
          <cell r="B214">
            <v>1311932000</v>
          </cell>
          <cell r="C214" t="str">
            <v>CAPITALIZED LIFTING COSTS</v>
          </cell>
          <cell r="D214" t="str">
            <v>КАПИТАЛИЗИРОВАННЫЕ ЭКСПЛУАТАЦ-Е РАСХОДЫ</v>
          </cell>
        </row>
        <row r="215">
          <cell r="A215" t="str">
            <v>1311933000</v>
          </cell>
          <cell r="B215">
            <v>1311933000</v>
          </cell>
          <cell r="C215" t="str">
            <v>WATER WELLS AND SYSTEMS</v>
          </cell>
          <cell r="D215" t="str">
            <v>ВОДОЗАБОРНЫЕ СКВАЖИНЫ И СИСТЕМЫ</v>
          </cell>
        </row>
        <row r="216">
          <cell r="A216" t="str">
            <v>1311940600</v>
          </cell>
          <cell r="B216">
            <v>1311940600</v>
          </cell>
          <cell r="C216" t="str">
            <v>BUILDINGS</v>
          </cell>
          <cell r="D216" t="str">
            <v>ЗДАНИЯ И СООРУЖЕНИЙ</v>
          </cell>
        </row>
        <row r="217">
          <cell r="A217" t="str">
            <v>1311940700</v>
          </cell>
          <cell r="B217">
            <v>1311940700</v>
          </cell>
          <cell r="C217" t="str">
            <v>OFFICE</v>
          </cell>
          <cell r="D217" t="str">
            <v>ОФИС</v>
          </cell>
        </row>
        <row r="218">
          <cell r="A218" t="str">
            <v>1311940800</v>
          </cell>
          <cell r="B218">
            <v>1311940800</v>
          </cell>
          <cell r="C218" t="str">
            <v>RAIL LOADING TERMINAL AND SIDI</v>
          </cell>
          <cell r="D218" t="str">
            <v>НЕФТЕНАЛИВНОЙ ТЕРМИНАЛ И ПРИЛЕГАЮЩИЕ ОБЪЕКТЫ</v>
          </cell>
        </row>
        <row r="219">
          <cell r="A219" t="str">
            <v>1311940900</v>
          </cell>
          <cell r="B219">
            <v>1311940900</v>
          </cell>
          <cell r="C219" t="str">
            <v>FIELD CAMP &amp; FACILITIES</v>
          </cell>
          <cell r="D219" t="str">
            <v>ВАХТОВЫЙ ПОСЕЛОК И ОБЪЕКТЫ</v>
          </cell>
        </row>
        <row r="220">
          <cell r="A220" t="str">
            <v>1311941000</v>
          </cell>
          <cell r="B220">
            <v>1311941000</v>
          </cell>
          <cell r="C220" t="str">
            <v>WAREHOUSE</v>
          </cell>
          <cell r="D220" t="str">
            <v>СКЛАД</v>
          </cell>
        </row>
        <row r="221">
          <cell r="A221" t="str">
            <v>1311941100</v>
          </cell>
          <cell r="B221">
            <v>1311941100</v>
          </cell>
          <cell r="C221" t="str">
            <v>CONTROL ROOM</v>
          </cell>
          <cell r="D221" t="str">
            <v>ОПЕРАТОРНАЯ</v>
          </cell>
        </row>
        <row r="222">
          <cell r="A222" t="str">
            <v>1311941200</v>
          </cell>
          <cell r="B222">
            <v>1311941200</v>
          </cell>
          <cell r="C222" t="str">
            <v>FIRE FIGHTING</v>
          </cell>
          <cell r="D222" t="str">
            <v>СИСТЕМА ПОЖАРОТУШЕНИЯ</v>
          </cell>
        </row>
        <row r="223">
          <cell r="A223" t="str">
            <v>1311941300</v>
          </cell>
          <cell r="B223">
            <v>1311941300</v>
          </cell>
          <cell r="C223" t="str">
            <v>PUMP HOUSES</v>
          </cell>
          <cell r="D223" t="str">
            <v>ЗДАНИЯ НАСОСНЫХ</v>
          </cell>
        </row>
        <row r="224">
          <cell r="A224" t="str">
            <v>1311941400</v>
          </cell>
          <cell r="B224">
            <v>1311941400</v>
          </cell>
          <cell r="C224" t="str">
            <v>HEATING</v>
          </cell>
          <cell r="D224" t="str">
            <v>КОТЕЛЬНЫЕ</v>
          </cell>
        </row>
        <row r="225">
          <cell r="A225" t="str">
            <v>1311941500</v>
          </cell>
          <cell r="B225">
            <v>1311941500</v>
          </cell>
          <cell r="C225" t="str">
            <v>TANKS</v>
          </cell>
          <cell r="D225" t="str">
            <v>РЕЗЕРВУАРЫ, ОБОРУДОВАНИЕ ДЛЯ ХРАНЕНИЯ НЕФТИ/ГАЗА</v>
          </cell>
        </row>
        <row r="226">
          <cell r="A226" t="str">
            <v>1311941600</v>
          </cell>
          <cell r="B226">
            <v>1311941600</v>
          </cell>
          <cell r="C226" t="str">
            <v>PIPELINES</v>
          </cell>
          <cell r="D226" t="str">
            <v>ТРУБОПРОВОДЫ</v>
          </cell>
        </row>
        <row r="227">
          <cell r="A227" t="str">
            <v>1321900000</v>
          </cell>
          <cell r="B227">
            <v>1321900000</v>
          </cell>
          <cell r="C227" t="str">
            <v>ACCUM.DEPRC-MACHINES&amp;EQUIP|EDP</v>
          </cell>
          <cell r="D227" t="str">
            <v>ИЗНОС МАШИН И ОБОРУДОВАНИЯ, ПЕРЕДАТОЧНЫХ УСТРОЙСТВ</v>
          </cell>
        </row>
        <row r="228">
          <cell r="A228" t="str">
            <v>1321950910</v>
          </cell>
          <cell r="B228">
            <v>1321950910</v>
          </cell>
          <cell r="C228" t="str">
            <v>BOILERS AND HEATERS</v>
          </cell>
          <cell r="D228" t="str">
            <v>БОЙЛЕРЫ И НАГРЕВАТЕЛИ</v>
          </cell>
        </row>
        <row r="229">
          <cell r="A229" t="str">
            <v>1321950915</v>
          </cell>
          <cell r="B229">
            <v>1321950915</v>
          </cell>
          <cell r="C229" t="str">
            <v>PUMPS AND COMPRESSORS</v>
          </cell>
          <cell r="D229" t="str">
            <v>НАСОСЫ И КОМПРЕССОРЫ</v>
          </cell>
        </row>
        <row r="230">
          <cell r="A230" t="str">
            <v>1321950916</v>
          </cell>
          <cell r="B230">
            <v>1321950916</v>
          </cell>
          <cell r="C230" t="str">
            <v>WATER TANKS</v>
          </cell>
          <cell r="D230" t="str">
            <v>РЕЗЕРВУАРЫ ВОДЫ</v>
          </cell>
        </row>
        <row r="231">
          <cell r="A231" t="str">
            <v>1321950933</v>
          </cell>
          <cell r="B231">
            <v>1321950933</v>
          </cell>
          <cell r="C231" t="str">
            <v>ELECTRICAL GENERATORS &amp; POWER</v>
          </cell>
          <cell r="D231" t="str">
            <v>ЭЛЕКТРОГЕНЕРАТОРЫ И СИСТЕМЫ ПИТАНИЯ</v>
          </cell>
        </row>
        <row r="232">
          <cell r="A232" t="str">
            <v>1321950945</v>
          </cell>
          <cell r="B232">
            <v>1321950945</v>
          </cell>
          <cell r="C232" t="str">
            <v>GATHERING SYSTEMS AND PIPELINE</v>
          </cell>
          <cell r="D232" t="str">
            <v>ГЗУ И ТРУБОПРОВОДЫ</v>
          </cell>
        </row>
        <row r="233">
          <cell r="A233" t="str">
            <v>1321950948</v>
          </cell>
          <cell r="B233">
            <v>1321950948</v>
          </cell>
          <cell r="C233" t="str">
            <v>MEASURING AND REGULATING EQUIP</v>
          </cell>
          <cell r="D233" t="str">
            <v>КОНТРОЛЬНО-ЗАМЕРНОЕ ОБОРУДОВАНИЕ</v>
          </cell>
        </row>
        <row r="234">
          <cell r="A234" t="str">
            <v>1321950972</v>
          </cell>
          <cell r="B234">
            <v>1321950972</v>
          </cell>
          <cell r="C234" t="str">
            <v>TOOLS AND SERVICING EQUIPMENT</v>
          </cell>
          <cell r="D234" t="str">
            <v>ИНСТРУМЕНТЫ И ОБОРУДОВАНИЕ ТЕХНИЧЕСКОГО ОБСЛУЖИВАНИЯ</v>
          </cell>
        </row>
        <row r="235">
          <cell r="A235" t="str">
            <v>1321951100</v>
          </cell>
          <cell r="B235">
            <v>1321951100</v>
          </cell>
          <cell r="C235" t="str">
            <v>FIRE PROTECTION</v>
          </cell>
          <cell r="D235" t="str">
            <v>ОБОРУДОВАНИЕ ПОЖАРОТУШЕНИЯ</v>
          </cell>
        </row>
        <row r="236">
          <cell r="A236" t="str">
            <v>1321951510</v>
          </cell>
          <cell r="B236">
            <v>1321951510</v>
          </cell>
          <cell r="C236" t="str">
            <v>CONSTRUCTION EQUIPMENT</v>
          </cell>
          <cell r="D236" t="str">
            <v>СТРОИТЕЛЬНОЕ ОБОРУДОВАНИЕ</v>
          </cell>
        </row>
        <row r="237">
          <cell r="A237" t="str">
            <v>1321951520</v>
          </cell>
          <cell r="B237">
            <v>1321951520</v>
          </cell>
          <cell r="C237" t="str">
            <v>MAINTENANCE EQUIPMENT</v>
          </cell>
          <cell r="D237" t="str">
            <v>ОБОРУДОВАНИЕ ДЛЯ ТЕХ. ОБСЛУЖИВАНИЯ</v>
          </cell>
        </row>
        <row r="238">
          <cell r="A238" t="str">
            <v>1321951600</v>
          </cell>
          <cell r="B238">
            <v>1321951600</v>
          </cell>
          <cell r="C238" t="str">
            <v>LABORATORY EQUIPMENT</v>
          </cell>
          <cell r="D238" t="str">
            <v>ЛАБОРАТОРНОЕ ОБОРУДОВАНИЕ</v>
          </cell>
        </row>
        <row r="239">
          <cell r="A239" t="str">
            <v>1321951900</v>
          </cell>
          <cell r="B239">
            <v>1321951900</v>
          </cell>
          <cell r="C239" t="str">
            <v>TANKS|CYLINDERS &amp; FUEL SYSTEMS</v>
          </cell>
          <cell r="D239" t="str">
            <v>РЕЗЕРВУАРЫ, ЦИЛИНДРЫ И ТОПЛИВНЫЕ СИСТЕМЫ</v>
          </cell>
        </row>
        <row r="240">
          <cell r="A240" t="str">
            <v>1321952000</v>
          </cell>
          <cell r="B240">
            <v>1321952000</v>
          </cell>
          <cell r="C240" t="str">
            <v>COMPUTERS &amp; PRINTERS</v>
          </cell>
          <cell r="D240" t="str">
            <v>КОМПЬЮТЕРЫ И ПРИНТЕРЫ</v>
          </cell>
        </row>
        <row r="241">
          <cell r="A241" t="str">
            <v>1321952200</v>
          </cell>
          <cell r="B241">
            <v>1321952200</v>
          </cell>
          <cell r="C241" t="str">
            <v>PRODUCT STORAGE &amp; DISTRIBUTION</v>
          </cell>
          <cell r="D241" t="str">
            <v>ХРАНЕНИЕ И РАСПРЕДЕЛЕНИЕ ТОВАРОВ</v>
          </cell>
        </row>
        <row r="242">
          <cell r="A242" t="str">
            <v>1321952700</v>
          </cell>
          <cell r="B242">
            <v>1321952700</v>
          </cell>
          <cell r="C242" t="str">
            <v>ELECTRIC GENERATORS</v>
          </cell>
          <cell r="D242" t="str">
            <v>ЭЛЕКТРОГЕНЕРАТОРЫ</v>
          </cell>
        </row>
        <row r="243">
          <cell r="A243" t="str">
            <v>1331900000</v>
          </cell>
          <cell r="B243">
            <v>1331900000</v>
          </cell>
          <cell r="C243" t="str">
            <v>ACCUM.  DEP'N-VEHICLES</v>
          </cell>
          <cell r="D243" t="str">
            <v>ИЗНОС - ТРАНСПОРТНЫХ СРЕДСТВ</v>
          </cell>
        </row>
        <row r="244">
          <cell r="A244" t="str">
            <v>1331952300</v>
          </cell>
          <cell r="B244">
            <v>1331952300</v>
          </cell>
          <cell r="C244" t="str">
            <v>TRUCKS &amp; TRACTORS</v>
          </cell>
          <cell r="D244" t="str">
            <v>ИЗНОС - ГРУЗОВИКИ И ТРАКТОРА</v>
          </cell>
        </row>
        <row r="245">
          <cell r="A245" t="str">
            <v>1331952400</v>
          </cell>
          <cell r="B245">
            <v>1331952400</v>
          </cell>
          <cell r="C245" t="str">
            <v>PASSENGER AUTOS</v>
          </cell>
          <cell r="D245" t="str">
            <v>ИЗНОС - ПАССАЖИРСКИЕ АВТОМОБИЛИ</v>
          </cell>
        </row>
        <row r="246">
          <cell r="A246" t="str">
            <v>1341900000</v>
          </cell>
          <cell r="B246">
            <v>1341900000</v>
          </cell>
          <cell r="C246" t="str">
            <v>ACCUM.  DEP'N-OTHER</v>
          </cell>
          <cell r="D246" t="str">
            <v>ИЗНОС - ПРОЧИЕ</v>
          </cell>
        </row>
        <row r="247">
          <cell r="A247" t="str">
            <v>1341951650</v>
          </cell>
          <cell r="B247">
            <v>1341951650</v>
          </cell>
          <cell r="C247" t="str">
            <v>DepnOtherFA</v>
          </cell>
          <cell r="D247" t="str">
            <v>ИЗНОС - ПРОЧИЕ ОСНОВНЫЕ СРЕДСТВА</v>
          </cell>
        </row>
        <row r="248">
          <cell r="A248" t="str">
            <v>1341951700</v>
          </cell>
          <cell r="B248">
            <v>1341951700</v>
          </cell>
          <cell r="C248" t="str">
            <v>DEPN_FURNITURE&amp;FIXTURES</v>
          </cell>
          <cell r="D248" t="str">
            <v>ИЗНОС - МЕБЕЛЬ И ПРИНАДЛЕЖНОСТИ</v>
          </cell>
        </row>
        <row r="249">
          <cell r="A249" t="str">
            <v>1341951800</v>
          </cell>
          <cell r="B249">
            <v>1341951800</v>
          </cell>
          <cell r="C249" t="str">
            <v>DepnCommunicationEquipment</v>
          </cell>
          <cell r="D249" t="str">
            <v>ИЗНОС - ТЕЛЕФ/ФАКС. И ОБОРУД. ДЛЯ СВЯЗИ</v>
          </cell>
        </row>
        <row r="250">
          <cell r="A250" t="str">
            <v>1341952000</v>
          </cell>
          <cell r="B250">
            <v>1341952000</v>
          </cell>
          <cell r="C250" t="str">
            <v>DepnComputersPrinters</v>
          </cell>
          <cell r="D250" t="str">
            <v>ИЗНОС - КОМПЬЮТЕРЫ И ПРИНТЕРЫ</v>
          </cell>
        </row>
        <row r="251">
          <cell r="A251" t="str">
            <v>1341952600</v>
          </cell>
          <cell r="B251">
            <v>1341952600</v>
          </cell>
          <cell r="C251" t="str">
            <v>FURNITURE&amp;APPLIANCES-APTS</v>
          </cell>
          <cell r="D251" t="str">
            <v>ИЗНОС - МЕБЕЛЬ И БЫТ. ПРИБ. - ДЛЯ КВАРТИР</v>
          </cell>
        </row>
        <row r="252">
          <cell r="A252" t="str">
            <v>1341952800</v>
          </cell>
          <cell r="B252">
            <v>1341952800</v>
          </cell>
          <cell r="C252" t="str">
            <v>SAFETY EQUIPMENT</v>
          </cell>
          <cell r="D252" t="str">
            <v>ИЗНОС - ОБ. ДЛЯ ОБЕСП. БЕЗОПАС. РАБОТ</v>
          </cell>
        </row>
        <row r="253">
          <cell r="A253" t="str">
            <v>1391961000</v>
          </cell>
          <cell r="B253">
            <v>1391961000</v>
          </cell>
          <cell r="C253" t="str">
            <v>ACCUM.  DEP'N - CAPITALISED PI</v>
          </cell>
          <cell r="D253" t="str">
            <v xml:space="preserve">КАПИТАЛИЗИРУЕМЫЕ ЗАТРАТЫ НА ТРУБОПРОВОД </v>
          </cell>
        </row>
        <row r="254">
          <cell r="A254" t="str">
            <v>1391961100</v>
          </cell>
          <cell r="B254">
            <v>1391961100</v>
          </cell>
          <cell r="C254" t="str">
            <v>ACCUM.  DEP'N - TERMINAL</v>
          </cell>
          <cell r="D254" t="str">
            <v>ТЕРМИНАЛ</v>
          </cell>
        </row>
        <row r="255">
          <cell r="A255" t="str">
            <v>1391961110</v>
          </cell>
          <cell r="B255">
            <v>1391961110</v>
          </cell>
          <cell r="C255" t="str">
            <v>ACCUM.  DEP'N - TANK FARM</v>
          </cell>
          <cell r="D255" t="str">
            <v>РЕЗЕРВУАРНЫЙ ПАРК</v>
          </cell>
        </row>
        <row r="256">
          <cell r="A256" t="str">
            <v>1391961120</v>
          </cell>
          <cell r="B256">
            <v>1391961120</v>
          </cell>
          <cell r="C256" t="str">
            <v>ACCUM.  DEP'N - RAIL DISCHARGE</v>
          </cell>
          <cell r="D256" t="str">
            <v>ЖЕЛЕЗНОДОРОЖНАЯ НАЛИВНАЯ ЭСТАКАДА</v>
          </cell>
        </row>
        <row r="257">
          <cell r="A257" t="str">
            <v>1391961200</v>
          </cell>
          <cell r="B257">
            <v>1391961200</v>
          </cell>
          <cell r="C257" t="str">
            <v>ACCUM.  DEP'N - PUMP STATION</v>
          </cell>
          <cell r="D257" t="str">
            <v>НАСОСНАЯ</v>
          </cell>
        </row>
        <row r="258">
          <cell r="A258" t="str">
            <v>1391961210</v>
          </cell>
          <cell r="B258">
            <v>1391961210</v>
          </cell>
          <cell r="C258" t="str">
            <v>ACCUM.  DEP'N - BOILERS AND HE</v>
          </cell>
          <cell r="D258" t="str">
            <v>КОТЛЫ И БОЙЛЕРЫ</v>
          </cell>
        </row>
        <row r="259">
          <cell r="A259" t="str">
            <v>1391961220</v>
          </cell>
          <cell r="B259">
            <v>1391961220</v>
          </cell>
          <cell r="C259" t="str">
            <v>ACCUM.  DEP'N - METERING SYSTE</v>
          </cell>
          <cell r="D259" t="str">
            <v>ЗАМЕРНЫЕ УСТАНОВКИ</v>
          </cell>
        </row>
        <row r="260">
          <cell r="A260" t="str">
            <v>1391961230</v>
          </cell>
          <cell r="B260">
            <v>1391961230</v>
          </cell>
          <cell r="C260" t="str">
            <v>ACCUM.  DEP'N - FIRE FIGHTING</v>
          </cell>
          <cell r="D260" t="str">
            <v>СИСТЕМЫ ПОЖАРОТУШЕНИЯ</v>
          </cell>
        </row>
        <row r="261">
          <cell r="A261" t="str">
            <v>1391961240</v>
          </cell>
          <cell r="B261">
            <v>1391961240</v>
          </cell>
          <cell r="C261" t="str">
            <v>ACCUM.  DEP'N - CONTROL ROOM</v>
          </cell>
          <cell r="D261" t="str">
            <v>ОПЕРАТОРНАЯ</v>
          </cell>
        </row>
        <row r="262">
          <cell r="A262" t="str">
            <v>1391961250</v>
          </cell>
          <cell r="B262">
            <v>1391961250</v>
          </cell>
          <cell r="C262" t="str">
            <v>ACCUM.  DEP'N - ELECT SUPPLY P</v>
          </cell>
          <cell r="D262" t="str">
            <v>ПОДАЧА ЭЛЕКТРОПИТАНИЯ И ЛЭП</v>
          </cell>
        </row>
        <row r="263">
          <cell r="A263" t="str">
            <v>1391961260</v>
          </cell>
          <cell r="B263">
            <v>1391961260</v>
          </cell>
          <cell r="C263" t="str">
            <v>ACCUM.  DEP'N - FUEL| WATER &amp;</v>
          </cell>
          <cell r="D263" t="str">
            <v>СИСТЕМЫ ПОДАЧИ ТОПЛИВА, ВДЫ И КАНАЛИЗАЦИЯ</v>
          </cell>
        </row>
        <row r="264">
          <cell r="A264" t="str">
            <v>1391961300</v>
          </cell>
          <cell r="B264">
            <v>1391961300</v>
          </cell>
          <cell r="C264" t="str">
            <v>ACCUM.  DEP'N - PIPELINES</v>
          </cell>
          <cell r="D264" t="str">
            <v>ТРУБОПРОВОДЫ</v>
          </cell>
        </row>
        <row r="265">
          <cell r="A265" t="str">
            <v>1391961400</v>
          </cell>
          <cell r="B265">
            <v>1391961400</v>
          </cell>
          <cell r="C265" t="str">
            <v>ACCUM.  DEP'N - ROADS</v>
          </cell>
          <cell r="D265" t="str">
            <v>ДОРОГИ</v>
          </cell>
        </row>
        <row r="266">
          <cell r="A266" t="str">
            <v>1391961900</v>
          </cell>
          <cell r="B266">
            <v>1391961900</v>
          </cell>
          <cell r="C266" t="str">
            <v>ACCUM.  DEP'N - OTHER PIPELINE</v>
          </cell>
          <cell r="D266" t="str">
            <v>ПРОЧИЕ ЗАТРАТЫ НА ТРУБОПРОВОД</v>
          </cell>
        </row>
        <row r="267">
          <cell r="A267" t="str">
            <v>1412110200</v>
          </cell>
          <cell r="B267">
            <v>1412110200</v>
          </cell>
          <cell r="C267" t="str">
            <v>INVESTMENTS IN SUBSID PARTNERS</v>
          </cell>
          <cell r="D267" t="str">
            <v>ИНВЕСТИЦИИ В ДОЧЕРНИЕ ТОО</v>
          </cell>
        </row>
        <row r="268">
          <cell r="A268" t="str">
            <v>1422114200</v>
          </cell>
          <cell r="B268">
            <v>1422114200</v>
          </cell>
          <cell r="C268" t="str">
            <v>INVESTMENTS IN ASSOC PARTNERSH</v>
          </cell>
          <cell r="D268" t="str">
            <v>ИНВЕСТИЦИИ В ЗАВИСИМЫЕ ТОО</v>
          </cell>
        </row>
        <row r="269">
          <cell r="A269" t="str">
            <v>1432116000</v>
          </cell>
          <cell r="B269">
            <v>1432116000</v>
          </cell>
          <cell r="C269" t="str">
            <v>INVESTMENTS IN JOI CONTR LEG E</v>
          </cell>
          <cell r="D269" t="str">
            <v>ИНВЕСТИЦИИ С СОВМЕСТНО КОНТРОЛИРУЕМЫЕ ЮР. ЛИЦА</v>
          </cell>
        </row>
        <row r="270">
          <cell r="A270" t="str">
            <v>1442117000</v>
          </cell>
          <cell r="B270">
            <v>1442117000</v>
          </cell>
          <cell r="C270" t="str">
            <v>OTHER INVESTMENTS</v>
          </cell>
          <cell r="D270" t="str">
            <v>ПРОЧИЕ ИНВЕСТИЦИИ</v>
          </cell>
        </row>
        <row r="271">
          <cell r="A271" t="str">
            <v>2011400000</v>
          </cell>
          <cell r="B271">
            <v>2011400000</v>
          </cell>
          <cell r="C271" t="str">
            <v>RAW MATERIALS</v>
          </cell>
          <cell r="D271" t="str">
            <v>СЫРЬЕ И МАТЕРИАЛЫ</v>
          </cell>
        </row>
        <row r="272">
          <cell r="A272" t="str">
            <v>2021400000</v>
          </cell>
          <cell r="B272">
            <v>2021400000</v>
          </cell>
          <cell r="C272" t="str">
            <v>PURCHASED SEMI FINISHED GOODS</v>
          </cell>
          <cell r="D272" t="str">
            <v>ПОКУПНЫЕ ПОЛУФАБРИКАТЫ И КОМПЛЕКТУЮЩИЕ ИЗДЕЛИЯ</v>
          </cell>
        </row>
        <row r="273">
          <cell r="A273" t="str">
            <v>2031400000</v>
          </cell>
          <cell r="B273">
            <v>2031400000</v>
          </cell>
          <cell r="C273" t="str">
            <v>FUEL &amp; LUBRICANTS</v>
          </cell>
          <cell r="D273" t="str">
            <v>ГСМ</v>
          </cell>
        </row>
        <row r="274">
          <cell r="A274" t="str">
            <v>2041400000</v>
          </cell>
          <cell r="B274">
            <v>2041400000</v>
          </cell>
          <cell r="C274" t="str">
            <v>PACKING MATERIALS</v>
          </cell>
          <cell r="D274" t="str">
            <v>ТАРА И ТАРНЫЕ МАТЕРИАЛЫ</v>
          </cell>
        </row>
        <row r="275">
          <cell r="A275" t="str">
            <v>2051400000</v>
          </cell>
          <cell r="B275">
            <v>2051400000</v>
          </cell>
          <cell r="C275" t="str">
            <v>SPARE PARTS</v>
          </cell>
          <cell r="D275" t="str">
            <v>ЗАПЧАСТИ</v>
          </cell>
        </row>
        <row r="276">
          <cell r="A276" t="str">
            <v>2061400000</v>
          </cell>
          <cell r="B276">
            <v>2061400000</v>
          </cell>
          <cell r="C276" t="str">
            <v>OTHER MATERIALS</v>
          </cell>
          <cell r="D276" t="str">
            <v>ПРОЧИЕ МАТЕРИАЛЫ</v>
          </cell>
        </row>
        <row r="277">
          <cell r="A277" t="str">
            <v>2071400000</v>
          </cell>
          <cell r="B277">
            <v>2071400000</v>
          </cell>
          <cell r="C277" t="str">
            <v>MATERIALS FOR CONVERSION</v>
          </cell>
          <cell r="D277" t="str">
            <v>МАТЕРИАЛЫ ПЕРЕДАННЫЕ В ПЕРЕРАБОТКУ</v>
          </cell>
        </row>
        <row r="278">
          <cell r="A278" t="str">
            <v>2081400000</v>
          </cell>
          <cell r="B278">
            <v>2081400000</v>
          </cell>
          <cell r="C278" t="str">
            <v>CONSTRUCTION MATERIALS &amp; OTHER</v>
          </cell>
          <cell r="D278" t="str">
            <v>СТРОИТЕЛЬНЫЕ МАТЕРИАЛЫ И ДРУГИЕ</v>
          </cell>
        </row>
        <row r="279">
          <cell r="A279" t="str">
            <v>2091400000</v>
          </cell>
          <cell r="B279">
            <v>2091400000</v>
          </cell>
          <cell r="C279" t="str">
            <v>MATERIALS IN TRANSIT</v>
          </cell>
          <cell r="D279" t="str">
            <v>МАТЕРИАЛЫ В ПУТИ</v>
          </cell>
        </row>
        <row r="280">
          <cell r="A280" t="str">
            <v>2091400010</v>
          </cell>
          <cell r="B280">
            <v>2091400010</v>
          </cell>
          <cell r="C280" t="str">
            <v>DRILLING EQUIPMENT IN TRANSIT</v>
          </cell>
          <cell r="D280" t="str">
            <v>БУРОВОЕ ОБРУДОВАНИЕ В ПУТИ</v>
          </cell>
        </row>
        <row r="281">
          <cell r="A281" t="str">
            <v>2091400020</v>
          </cell>
          <cell r="B281">
            <v>2091400020</v>
          </cell>
          <cell r="C281" t="str">
            <v>CHEMICALS IN TRANSIT</v>
          </cell>
          <cell r="D281" t="str">
            <v>ХИМИКАТЫ В ПУТИ</v>
          </cell>
        </row>
        <row r="282">
          <cell r="A282" t="str">
            <v>2091400030</v>
          </cell>
          <cell r="B282">
            <v>2091400030</v>
          </cell>
          <cell r="C282" t="str">
            <v>FUEL &amp; LUBRICANTS IN TRANSIT</v>
          </cell>
          <cell r="D282" t="str">
            <v>ГСМ В ПУТИ</v>
          </cell>
        </row>
        <row r="283">
          <cell r="A283" t="str">
            <v>2091400040</v>
          </cell>
          <cell r="B283">
            <v>2091400040</v>
          </cell>
          <cell r="C283" t="str">
            <v>PACKING MATERIALS IN TRANSIT</v>
          </cell>
          <cell r="D283" t="str">
            <v>ЗАПЧАСТИ В ПУТИ</v>
          </cell>
        </row>
        <row r="284">
          <cell r="A284" t="str">
            <v>2091400050</v>
          </cell>
          <cell r="B284">
            <v>2091400050</v>
          </cell>
          <cell r="C284" t="str">
            <v>SPARE PARTS IN TRANSIT</v>
          </cell>
          <cell r="D284" t="str">
            <v>УПАКОВОЧНЫЕ МАТЕРИАЛЫ В ПУТИ</v>
          </cell>
        </row>
        <row r="285">
          <cell r="A285" t="str">
            <v>2091400060</v>
          </cell>
          <cell r="B285">
            <v>2091400060</v>
          </cell>
          <cell r="C285" t="str">
            <v>OTHER MATERIALS IN TRANSIT</v>
          </cell>
          <cell r="D285" t="str">
            <v>ПРОЧИЕ МАТЕРИАЛЫ В ПУТИ</v>
          </cell>
        </row>
        <row r="286">
          <cell r="A286" t="str">
            <v>2091400070</v>
          </cell>
          <cell r="B286">
            <v>2091400070</v>
          </cell>
          <cell r="C286" t="str">
            <v>CONSTRUC MATERIALS IN TRANSIT</v>
          </cell>
          <cell r="D286" t="str">
            <v>СТРОИТЕЛЬНЫЕ МАТЕРИАЛЫ В ПУТИ</v>
          </cell>
        </row>
        <row r="287">
          <cell r="A287" t="str">
            <v>2111460100</v>
          </cell>
          <cell r="B287">
            <v>2111460100</v>
          </cell>
          <cell r="C287" t="str">
            <v>CRUDE OIL&amp;CONDENSATE INVENTORY</v>
          </cell>
          <cell r="D287" t="str">
            <v>ЗАПАС СЫРОЙ НЕФТИ И КОНДЕНСАТА</v>
          </cell>
        </row>
        <row r="288">
          <cell r="A288" t="str">
            <v>2111460200</v>
          </cell>
          <cell r="B288">
            <v>2111460200</v>
          </cell>
          <cell r="C288" t="str">
            <v>GAS INVENTORY</v>
          </cell>
          <cell r="D288" t="str">
            <v>ЗАПАС ГАЗА</v>
          </cell>
        </row>
        <row r="289">
          <cell r="A289" t="str">
            <v>2141400000</v>
          </cell>
          <cell r="B289">
            <v>2141400000</v>
          </cell>
          <cell r="C289" t="str">
            <v>OTHER PRODUCTION</v>
          </cell>
          <cell r="D289" t="str">
            <v>ПРОЧИЕ ПРОИЗВОДСТВА</v>
          </cell>
        </row>
        <row r="290">
          <cell r="A290" t="str">
            <v>2211400000</v>
          </cell>
          <cell r="B290">
            <v>2211400000</v>
          </cell>
          <cell r="C290" t="str">
            <v>FINISHED GOODS</v>
          </cell>
          <cell r="D290" t="str">
            <v>ГОТОВЫЕ ИЗДЕЛИЯ</v>
          </cell>
        </row>
        <row r="291">
          <cell r="A291" t="str">
            <v>2211460200</v>
          </cell>
          <cell r="B291">
            <v>2211460200</v>
          </cell>
          <cell r="C291" t="str">
            <v>GAS INVENTORY</v>
          </cell>
          <cell r="D291" t="str">
            <v>ЗАПАС ГАЗА</v>
          </cell>
        </row>
        <row r="292">
          <cell r="A292" t="str">
            <v>2211460600</v>
          </cell>
          <cell r="B292">
            <v>2211460600</v>
          </cell>
          <cell r="C292" t="str">
            <v>OTH.PETROLEUM&amp;P'CHEMICALS INV.</v>
          </cell>
          <cell r="D292" t="str">
            <v>ЗАПАС ПРОЧИХ НЕФТЕПРОДУКТОВ И ХИМИКАТОВ</v>
          </cell>
        </row>
        <row r="293">
          <cell r="A293" t="str">
            <v>2211499801</v>
          </cell>
          <cell r="B293">
            <v>2211499801</v>
          </cell>
          <cell r="C293" t="str">
            <v>CLOSE FROM 221 TO 801</v>
          </cell>
          <cell r="D293" t="str">
            <v>ЗАКРЫТИЕ С 221 НА 801 СЧ.</v>
          </cell>
        </row>
        <row r="294">
          <cell r="A294" t="str">
            <v>2211499900</v>
          </cell>
          <cell r="B294">
            <v>2211499900</v>
          </cell>
          <cell r="C294" t="str">
            <v>CLOSE TO 221 FROM 900</v>
          </cell>
          <cell r="D294" t="str">
            <v>ЗАКРЫТИЕ С 22 1 НА 900 СЧ.</v>
          </cell>
        </row>
        <row r="295">
          <cell r="A295" t="str">
            <v>2221460100</v>
          </cell>
          <cell r="B295">
            <v>2221460100</v>
          </cell>
          <cell r="C295" t="str">
            <v>PURCHASED GOODS</v>
          </cell>
          <cell r="D295" t="str">
            <v>ПРИОБРЕТЕННЫЙ ТОВАРЫ</v>
          </cell>
        </row>
        <row r="296">
          <cell r="A296" t="str">
            <v>2221460200</v>
          </cell>
          <cell r="B296">
            <v>2221460200</v>
          </cell>
          <cell r="C296" t="str">
            <v>GAS INVENTORY</v>
          </cell>
          <cell r="D296" t="str">
            <v>ЗАПАС ГАЗА</v>
          </cell>
        </row>
        <row r="297">
          <cell r="A297" t="str">
            <v>2221460600</v>
          </cell>
          <cell r="B297">
            <v>2221460600</v>
          </cell>
          <cell r="C297" t="str">
            <v>OTH.PETROLEUM&amp;P'CHEMICALS INV.</v>
          </cell>
          <cell r="D297" t="str">
            <v>ЗАПАС ПРОЧИХ НЕФТЕПРОДУКТОВ И ХИМИКАТОВ</v>
          </cell>
        </row>
        <row r="298">
          <cell r="A298" t="str">
            <v>2231400000</v>
          </cell>
          <cell r="B298">
            <v>2231400000</v>
          </cell>
          <cell r="C298" t="str">
            <v>OTHER GOODS</v>
          </cell>
          <cell r="D298" t="str">
            <v>ПРОЧИЕ ТОВАРЫ</v>
          </cell>
        </row>
        <row r="299">
          <cell r="A299" t="str">
            <v>3010511000</v>
          </cell>
          <cell r="B299">
            <v>3010511000</v>
          </cell>
          <cell r="C299" t="str">
            <v>A/R - OIL SALES</v>
          </cell>
          <cell r="D299" t="str">
            <v>ЗАДОЛЖЕННОСТЬ ПОКУПАТЕЛЕЙ И ЗАКАЗЧИКОВ</v>
          </cell>
        </row>
        <row r="300">
          <cell r="A300" t="str">
            <v>3010519000</v>
          </cell>
          <cell r="B300">
            <v>3010519000</v>
          </cell>
          <cell r="C300" t="str">
            <v>MISCELLANEOUS BILLING</v>
          </cell>
          <cell r="D300" t="str">
            <v>СЧЕТА К ПОЛУЧЕНИЮ</v>
          </cell>
        </row>
        <row r="301">
          <cell r="A301" t="str">
            <v>3020610000</v>
          </cell>
          <cell r="B301">
            <v>3020610000</v>
          </cell>
          <cell r="C301" t="str">
            <v>NOTES RECEIVABLE</v>
          </cell>
          <cell r="D301" t="str">
            <v>ВЕКСЕЛЯ ПОЛУЧЕННЫЕ</v>
          </cell>
        </row>
        <row r="302">
          <cell r="A302" t="str">
            <v>3020620000</v>
          </cell>
          <cell r="B302">
            <v>3020620000</v>
          </cell>
          <cell r="C302" t="str">
            <v>EMPLOYEE NOTES RECEIVABLE</v>
          </cell>
          <cell r="D302" t="str">
            <v>ВЕКСЕЛЯ РАБОТНИКОВ К ПОЛУЧЕНИЮ</v>
          </cell>
        </row>
        <row r="303">
          <cell r="A303" t="str">
            <v>3030650000</v>
          </cell>
          <cell r="B303">
            <v>3030650000</v>
          </cell>
          <cell r="C303" t="str">
            <v>OTHER RECEIVABLES</v>
          </cell>
          <cell r="D303" t="str">
            <v>ПРОЧАЯ ДЕБИТОРСКАЯ ЗАДОЛЖЕННОСТЬ</v>
          </cell>
        </row>
        <row r="304">
          <cell r="A304" t="str">
            <v>3040560000</v>
          </cell>
          <cell r="B304">
            <v>3040560000</v>
          </cell>
          <cell r="C304" t="str">
            <v>ACCRUED A/R - OIL SALES</v>
          </cell>
          <cell r="D304" t="str">
            <v>НАКОПЛЕННЫЕ СЧЕТА К ПОЛУЧЕНИЮ</v>
          </cell>
        </row>
        <row r="305">
          <cell r="A305" t="str">
            <v>3110910000</v>
          </cell>
          <cell r="B305">
            <v>3110910000</v>
          </cell>
          <cell r="C305" t="str">
            <v>PROVISION FOR DOUBTFUL DEBTS</v>
          </cell>
          <cell r="D305" t="str">
            <v>РЕЗЕРВ ПО СОМНИТЕЛЬНЫМ ДОЛГАМ</v>
          </cell>
        </row>
        <row r="306">
          <cell r="A306" t="str">
            <v>3231200000</v>
          </cell>
          <cell r="B306">
            <v>3231200000</v>
          </cell>
          <cell r="C306" t="str">
            <v>A/R FROM JOINT VENTURES</v>
          </cell>
          <cell r="D306" t="str">
            <v>СЧЕТА К ПОЛУЧЕНИЮ ОТ СОВМЕСТНЫХ ПРЕДПРИЯТИЙ</v>
          </cell>
        </row>
        <row r="307">
          <cell r="A307" t="str">
            <v>3231210000</v>
          </cell>
          <cell r="B307">
            <v>3231210000</v>
          </cell>
          <cell r="C307" t="str">
            <v>HOUSTON</v>
          </cell>
          <cell r="D307" t="str">
            <v>ХЬЮСТОН</v>
          </cell>
        </row>
        <row r="308">
          <cell r="A308" t="str">
            <v>3231220000</v>
          </cell>
          <cell r="B308">
            <v>3231220000</v>
          </cell>
          <cell r="C308" t="str">
            <v>ALMATY</v>
          </cell>
          <cell r="D308" t="str">
            <v>АЛМАТЫ</v>
          </cell>
        </row>
        <row r="309">
          <cell r="A309" t="str">
            <v>3231241000</v>
          </cell>
          <cell r="B309">
            <v>3231241000</v>
          </cell>
          <cell r="C309" t="str">
            <v>SAZANKURAK</v>
          </cell>
          <cell r="D309" t="str">
            <v>САЗАНКУРАК</v>
          </cell>
        </row>
        <row r="310">
          <cell r="A310" t="str">
            <v>3231242000</v>
          </cell>
          <cell r="B310">
            <v>3231242000</v>
          </cell>
          <cell r="C310" t="str">
            <v>NORTH CASPIAN OIL</v>
          </cell>
          <cell r="D310" t="str">
            <v>NORTH CASPIAN OIL</v>
          </cell>
        </row>
        <row r="311">
          <cell r="A311" t="str">
            <v>3231243000</v>
          </cell>
          <cell r="B311">
            <v>3231243000</v>
          </cell>
          <cell r="C311" t="str">
            <v>PRECASPIAN PETROLEUM</v>
          </cell>
          <cell r="D311" t="str">
            <v>ПРИКАСПИАН ПЕТРОЛЕУМ</v>
          </cell>
        </row>
        <row r="312">
          <cell r="A312" t="str">
            <v>3231248000</v>
          </cell>
          <cell r="B312">
            <v>3231248000</v>
          </cell>
          <cell r="C312" t="str">
            <v>CENTRAL ASIA OIL</v>
          </cell>
          <cell r="D312" t="str">
            <v>ЦАН</v>
          </cell>
        </row>
        <row r="313">
          <cell r="A313" t="str">
            <v>3231251000</v>
          </cell>
          <cell r="B313">
            <v>3231251000</v>
          </cell>
          <cell r="C313" t="str">
            <v>ZHAIKMUNAI</v>
          </cell>
          <cell r="D313" t="str">
            <v>ЖАИКМУНАЙ</v>
          </cell>
        </row>
        <row r="314">
          <cell r="A314" t="str">
            <v>3231261000</v>
          </cell>
          <cell r="B314">
            <v>3231261000</v>
          </cell>
          <cell r="C314" t="str">
            <v>ZHAIKTRANS</v>
          </cell>
          <cell r="D314" t="str">
            <v>ЖАИКТРАНС</v>
          </cell>
        </row>
        <row r="315">
          <cell r="A315" t="str">
            <v>3231271000</v>
          </cell>
          <cell r="B315">
            <v>3231271000</v>
          </cell>
          <cell r="C315" t="str">
            <v>ZHAIKTRANS SAMARA</v>
          </cell>
          <cell r="D315" t="str">
            <v>ЖАИКТРАНС, САМАРА</v>
          </cell>
        </row>
        <row r="316">
          <cell r="A316" t="str">
            <v>3310540000</v>
          </cell>
          <cell r="B316">
            <v>3310540000</v>
          </cell>
          <cell r="C316" t="str">
            <v>VAT RECOVERABLE</v>
          </cell>
          <cell r="D316" t="str">
            <v>НДС К ВОЗМЕЩЕНИЮ</v>
          </cell>
        </row>
        <row r="317">
          <cell r="A317" t="str">
            <v>3310540100</v>
          </cell>
          <cell r="B317">
            <v>3310540100</v>
          </cell>
          <cell r="C317" t="str">
            <v>VAT RECOVERABLE NON RESIDENT</v>
          </cell>
          <cell r="D317" t="str">
            <v>ВОЗВРАЩАЕМЫЙ НДС - НЕРЕЗИДЕНТЫ</v>
          </cell>
        </row>
        <row r="318">
          <cell r="A318" t="str">
            <v>3320500000</v>
          </cell>
          <cell r="B318">
            <v>3320500000</v>
          </cell>
          <cell r="C318" t="str">
            <v>ACCRUED INTEREST</v>
          </cell>
          <cell r="D318" t="str">
            <v>НАЧИСЛЕННЫЕ ПРОЦЕНТЫ</v>
          </cell>
        </row>
        <row r="319">
          <cell r="A319" t="str">
            <v>3330500000</v>
          </cell>
          <cell r="B319">
            <v>3330500000</v>
          </cell>
          <cell r="C319" t="str">
            <v>OTHER  REC. - EMPLOYEES &amp; OTHE</v>
          </cell>
          <cell r="D319" t="str">
            <v>ЗАДОЛЖЕННОСТЬ РАБОТНИКОВ И ДРУГИХ ЛИЦ</v>
          </cell>
        </row>
        <row r="320">
          <cell r="A320" t="str">
            <v>3330510000</v>
          </cell>
          <cell r="B320">
            <v>3330510000</v>
          </cell>
          <cell r="C320" t="str">
            <v>CLOSED</v>
          </cell>
          <cell r="D320" t="str">
            <v>ЗАКРЫТО</v>
          </cell>
        </row>
        <row r="321">
          <cell r="A321" t="str">
            <v>3330520100</v>
          </cell>
          <cell r="B321">
            <v>3330520100</v>
          </cell>
          <cell r="C321" t="str">
            <v>EMPLOYEE ADVANCES</v>
          </cell>
          <cell r="D321" t="str">
            <v>АВАНСОВЫЕ ВЫПЛАТЫ ОТРУДНИКАМ</v>
          </cell>
        </row>
        <row r="322">
          <cell r="A322" t="str">
            <v>3330520200</v>
          </cell>
          <cell r="B322">
            <v>3330520200</v>
          </cell>
          <cell r="C322" t="str">
            <v>EMPLOYEE LOANS</v>
          </cell>
          <cell r="D322" t="str">
            <v>КРЕДИТЫ СОТРУДНИКАМ</v>
          </cell>
        </row>
        <row r="323">
          <cell r="A323" t="str">
            <v>3330540000</v>
          </cell>
          <cell r="B323">
            <v>3330540000</v>
          </cell>
          <cell r="C323" t="str">
            <v>CLOSED</v>
          </cell>
          <cell r="D323" t="str">
            <v>ЗАКРЫТО</v>
          </cell>
        </row>
        <row r="324">
          <cell r="A324" t="str">
            <v>3340500000</v>
          </cell>
          <cell r="B324">
            <v>3340500000</v>
          </cell>
          <cell r="C324" t="str">
            <v>OTHER RECEIVABLES</v>
          </cell>
          <cell r="D324" t="str">
            <v>ПРОЧАЯ  ДЕБИТОРСКАЯ ЗАДОЛЖЕННОСТЬ</v>
          </cell>
        </row>
        <row r="325">
          <cell r="A325" t="str">
            <v>3412400000</v>
          </cell>
          <cell r="B325">
            <v>3412400000</v>
          </cell>
          <cell r="C325" t="str">
            <v>CLOSED</v>
          </cell>
          <cell r="D325" t="str">
            <v>ЗАКРЫТО</v>
          </cell>
        </row>
        <row r="326">
          <cell r="A326" t="str">
            <v>3412600000</v>
          </cell>
          <cell r="B326">
            <v>3412600000</v>
          </cell>
          <cell r="C326" t="str">
            <v>PREPAID INSURANCE</v>
          </cell>
          <cell r="D326" t="str">
            <v>СТРАХОВОЙ ПОЛИС</v>
          </cell>
        </row>
        <row r="327">
          <cell r="A327" t="str">
            <v>3412660100</v>
          </cell>
          <cell r="B327">
            <v>3412660100</v>
          </cell>
          <cell r="C327" t="str">
            <v>GENERAL INSURANCE</v>
          </cell>
          <cell r="D327" t="str">
            <v>ОБЩЕЕ СТРАХОВАНИЕ</v>
          </cell>
        </row>
        <row r="328">
          <cell r="A328" t="str">
            <v>3412660200</v>
          </cell>
          <cell r="B328">
            <v>3412660200</v>
          </cell>
          <cell r="C328" t="str">
            <v>LONG TERM INSURANCE</v>
          </cell>
          <cell r="D328" t="str">
            <v>ДОЛГОСРОЧНОЕ СТРАХОВАНИЕ</v>
          </cell>
        </row>
        <row r="329">
          <cell r="A329" t="str">
            <v>3412669100</v>
          </cell>
          <cell r="B329">
            <v>3412669100</v>
          </cell>
          <cell r="C329" t="str">
            <v>MEDICAL INSURANCE</v>
          </cell>
          <cell r="D329" t="str">
            <v>МЕДИЦИНСКОЕ СТРАХОВАНИЕ</v>
          </cell>
        </row>
        <row r="330">
          <cell r="A330" t="str">
            <v>3412669200</v>
          </cell>
          <cell r="B330">
            <v>3412669200</v>
          </cell>
          <cell r="C330" t="str">
            <v>PUBLIC LIABILITY AND PROPERTY</v>
          </cell>
          <cell r="D330" t="str">
            <v>ГРАЖДАНСКАЯ ОТВЕТСТВЕННОСТЬ И ИМУЩЕСТВЕННЫЙ УЩЕРБ</v>
          </cell>
        </row>
        <row r="331">
          <cell r="A331" t="str">
            <v>3422600000</v>
          </cell>
          <cell r="B331">
            <v>3422600000</v>
          </cell>
          <cell r="C331" t="str">
            <v>LEASE PREPAYMENTS</v>
          </cell>
          <cell r="D331" t="str">
            <v>АРЕНДНАЯ ПЛАТА</v>
          </cell>
        </row>
        <row r="332">
          <cell r="A332" t="str">
            <v>3432600000</v>
          </cell>
          <cell r="B332">
            <v>3432600000</v>
          </cell>
          <cell r="C332" t="str">
            <v>OTHER PREPAID</v>
          </cell>
          <cell r="D332" t="str">
            <v>ПРОЧИЕ ВИДЫ ПРЕДОПЛАТ</v>
          </cell>
        </row>
        <row r="333">
          <cell r="A333" t="str">
            <v>3512600000</v>
          </cell>
          <cell r="B333">
            <v>3512600000</v>
          </cell>
          <cell r="C333" t="str">
            <v>ADV PAID ON INVENTORY PURCHAS</v>
          </cell>
          <cell r="D333" t="str">
            <v>АВАНСЫ, ВЫДАННЫЕ НА ПОСТАВКУ ТМЗ</v>
          </cell>
        </row>
        <row r="334">
          <cell r="A334" t="str">
            <v>3522600000</v>
          </cell>
          <cell r="B334">
            <v>3522600000</v>
          </cell>
          <cell r="C334" t="str">
            <v>ADV PAID4SERVICES RENDERED</v>
          </cell>
          <cell r="D334" t="str">
            <v>АВАНСЫ, ВЫДАННЫЕ ПОД ВЫПОЛНЕНИЕ ТОВАРОВ И ОКАЗАНИЕ УСЛУГ</v>
          </cell>
        </row>
        <row r="335">
          <cell r="A335" t="str">
            <v>4010400000</v>
          </cell>
          <cell r="B335">
            <v>4010400000</v>
          </cell>
          <cell r="C335" t="str">
            <v>STOCKS</v>
          </cell>
          <cell r="D335" t="str">
            <v>АКЦИИ</v>
          </cell>
        </row>
        <row r="336">
          <cell r="A336" t="str">
            <v>4020400000</v>
          </cell>
          <cell r="B336">
            <v>4020400000</v>
          </cell>
          <cell r="C336" t="str">
            <v>BONDS</v>
          </cell>
          <cell r="D336" t="str">
            <v>ОБЛИГАЦИИ</v>
          </cell>
        </row>
        <row r="337">
          <cell r="A337" t="str">
            <v>4030400000</v>
          </cell>
          <cell r="B337">
            <v>4030400000</v>
          </cell>
          <cell r="C337" t="str">
            <v>OTHER INVESMNTS</v>
          </cell>
          <cell r="D337" t="str">
            <v>ПРОЧИЕ ИНВЕСТИЦИИ</v>
          </cell>
        </row>
        <row r="338">
          <cell r="A338" t="str">
            <v>4110100000</v>
          </cell>
          <cell r="B338">
            <v>4110100000</v>
          </cell>
          <cell r="C338" t="str">
            <v>CASH IN TRANSIT</v>
          </cell>
          <cell r="D338" t="str">
            <v>ДЕНЕЖНЫЕ ПЕРЕВОДЫ В ПУТИ</v>
          </cell>
        </row>
        <row r="339">
          <cell r="A339" t="str">
            <v>4210100000</v>
          </cell>
          <cell r="B339">
            <v>4210100000</v>
          </cell>
          <cell r="C339" t="str">
            <v>LETTERS OF CREDIT</v>
          </cell>
          <cell r="D339" t="str">
            <v>ДЕНЕЖНЫЕ СРЕДСТВА В АККРЕДИТИВАХ</v>
          </cell>
        </row>
        <row r="340">
          <cell r="A340" t="str">
            <v>4220100000</v>
          </cell>
          <cell r="B340">
            <v>4220100000</v>
          </cell>
          <cell r="C340" t="str">
            <v>CHECK BOOKS</v>
          </cell>
          <cell r="D340" t="str">
            <v>ДЕНЕЖНЫЕ СРЕДСТВА В ЧЕКОВЫХ КНИЖКАХ</v>
          </cell>
        </row>
        <row r="341">
          <cell r="A341" t="str">
            <v>4230100000</v>
          </cell>
          <cell r="B341">
            <v>4230100000</v>
          </cell>
          <cell r="C341" t="str">
            <v>DEPOSIT ACCOUNTS</v>
          </cell>
          <cell r="D341" t="str">
            <v>НАЛИЧНОСТЬ НА СПЕЦИАЛЬНЫХ СЧЕТАХ В БАНКАХ</v>
          </cell>
        </row>
        <row r="342">
          <cell r="A342" t="str">
            <v>4230151100</v>
          </cell>
          <cell r="B342">
            <v>4230151100</v>
          </cell>
          <cell r="C342" t="str">
            <v>ZHAIKMUNAI ABN AMRO ALMATY</v>
          </cell>
          <cell r="D342" t="str">
            <v>ЖАИКМУНАЙ АБН АМРО - АЛМАТЫ</v>
          </cell>
        </row>
        <row r="343">
          <cell r="A343" t="str">
            <v>4240100000</v>
          </cell>
          <cell r="B343">
            <v>4240100000</v>
          </cell>
          <cell r="C343" t="str">
            <v>OTHER SPECIAL BANK ACCOUNTS</v>
          </cell>
          <cell r="D343" t="str">
            <v>ПРОЧИЕ ОТДЕЛЬНЫЕ БАНКОВСКИЕ СЧЕТА</v>
          </cell>
        </row>
        <row r="344">
          <cell r="A344" t="str">
            <v>4310100000</v>
          </cell>
          <cell r="B344">
            <v>4310100000</v>
          </cell>
          <cell r="C344" t="str">
            <v>DOMESTIC FOREIGN CURRENCY ACC</v>
          </cell>
          <cell r="D344" t="str">
            <v>НАЛИЧНОСТЬ НА ВАЛЮТНОМ СЧЕТЕ ВНУТРИ СТРАНЫ</v>
          </cell>
        </row>
        <row r="345">
          <cell r="A345" t="str">
            <v>4310110110</v>
          </cell>
          <cell r="B345">
            <v>4310110110</v>
          </cell>
          <cell r="C345" t="str">
            <v>BANK ONE-OPERATING</v>
          </cell>
          <cell r="D345" t="str">
            <v>БАНК ПЕРВЫЙ - ОПЕРАЦИОННЫЙ</v>
          </cell>
        </row>
        <row r="346">
          <cell r="A346" t="str">
            <v>4310110120</v>
          </cell>
          <cell r="B346">
            <v>4310110120</v>
          </cell>
          <cell r="C346" t="str">
            <v>BANK ONE-PAYROLL</v>
          </cell>
          <cell r="D346" t="str">
            <v>БАНК ПЕРВЫЙ - ВЕДОМОСТЬ ЗАРАБОТНОЙ ПЛАТЫ</v>
          </cell>
        </row>
        <row r="347">
          <cell r="A347" t="str">
            <v>4310110130</v>
          </cell>
          <cell r="B347">
            <v>4310110130</v>
          </cell>
          <cell r="C347" t="str">
            <v>BANK ONE-BUSINESS MARKET</v>
          </cell>
          <cell r="D347" t="str">
            <v>БАНК ПЕРВЫЙ - БИЗНЕС РЫНОК</v>
          </cell>
        </row>
        <row r="348">
          <cell r="A348" t="str">
            <v>4310110140</v>
          </cell>
          <cell r="B348">
            <v>4310110140</v>
          </cell>
          <cell r="C348" t="str">
            <v>ABN AMRO BANK</v>
          </cell>
          <cell r="D348" t="str">
            <v>АБН АМРО БАНК</v>
          </cell>
        </row>
        <row r="349">
          <cell r="A349" t="str">
            <v>4310110200</v>
          </cell>
          <cell r="B349">
            <v>4310110200</v>
          </cell>
          <cell r="C349" t="str">
            <v>BANK ONE MONEY MARKET</v>
          </cell>
          <cell r="D349" t="str">
            <v>БАНК ПЕРВЫЙ - РЫНОК ДЕНЕЖНЫХ СРЕДСТВ</v>
          </cell>
        </row>
        <row r="350">
          <cell r="A350" t="str">
            <v>4310110210</v>
          </cell>
          <cell r="B350">
            <v>4310110210</v>
          </cell>
          <cell r="C350" t="str">
            <v>NEUMEYER&amp;BERMAN-MONEY MARKET</v>
          </cell>
          <cell r="D350" t="str">
            <v>NEUMEYER &amp; BERMAN - РЫНОК ДЕНЕЖНЫХ СРЕДСТВ</v>
          </cell>
        </row>
        <row r="351">
          <cell r="A351" t="str">
            <v>4310110220</v>
          </cell>
          <cell r="B351">
            <v>4310110220</v>
          </cell>
          <cell r="C351" t="str">
            <v>BANK ONE-EURO SWEEP</v>
          </cell>
          <cell r="D351" t="str">
            <v>БАНК ПЕРВЫЙ - EURO SWEEP</v>
          </cell>
        </row>
        <row r="352">
          <cell r="A352" t="str">
            <v>4310110230</v>
          </cell>
          <cell r="B352">
            <v>4310110230</v>
          </cell>
          <cell r="C352" t="str">
            <v>MERRILL LYNCH</v>
          </cell>
          <cell r="D352" t="str">
            <v>MERRIL LYNCH</v>
          </cell>
        </row>
        <row r="353">
          <cell r="A353" t="str">
            <v>4310120100</v>
          </cell>
          <cell r="B353">
            <v>4310120100</v>
          </cell>
          <cell r="C353" t="str">
            <v>ABN AMRO US$-ALMATY BRANCH</v>
          </cell>
          <cell r="D353" t="str">
            <v>АБН АМРО БАНК $ - АЛМАТИНСКИЙ ФИЛИАЛ</v>
          </cell>
        </row>
        <row r="354">
          <cell r="A354" t="str">
            <v>4310120120</v>
          </cell>
          <cell r="B354">
            <v>4310120120</v>
          </cell>
          <cell r="C354" t="str">
            <v>DEMIR BANK-ALMATY BRANCH</v>
          </cell>
          <cell r="D354" t="str">
            <v>ДЕМИР БАНК $ - АЛМАТИНСКИЙ ФИЛИАЛ</v>
          </cell>
        </row>
        <row r="355">
          <cell r="A355" t="str">
            <v>4310141100</v>
          </cell>
          <cell r="B355">
            <v>4310141100</v>
          </cell>
          <cell r="C355" t="str">
            <v>ABN AMRO US$-SAZANKURAK</v>
          </cell>
          <cell r="D355" t="str">
            <v>АБН АМРО БАНК $ - САЗАНКУРАК</v>
          </cell>
        </row>
        <row r="356">
          <cell r="A356" t="str">
            <v>4310141110</v>
          </cell>
          <cell r="B356">
            <v>4310141110</v>
          </cell>
          <cell r="C356" t="str">
            <v>KAZCOMMERCE US$-SAZANKURAK</v>
          </cell>
          <cell r="D356" t="str">
            <v>КАЗКОММЕРЦ БАНК $ - САЗАНКУРАК</v>
          </cell>
        </row>
        <row r="357">
          <cell r="A357" t="str">
            <v>4310141120</v>
          </cell>
          <cell r="B357">
            <v>4310141120</v>
          </cell>
          <cell r="C357" t="str">
            <v>DEMIR BANK-SAZANKURAK</v>
          </cell>
          <cell r="D357" t="str">
            <v>ДЕМИР БАНК $ - САЗАНКУРАК</v>
          </cell>
        </row>
        <row r="358">
          <cell r="A358" t="str">
            <v>4310141130</v>
          </cell>
          <cell r="B358">
            <v>4310141130</v>
          </cell>
          <cell r="C358" t="str">
            <v>DEMIR BANK RBL - SAZANKURAK</v>
          </cell>
          <cell r="D358" t="str">
            <v>ДЕМИР БАНК РУБЛИ - САЗАНКУРАК</v>
          </cell>
        </row>
        <row r="359">
          <cell r="A359" t="str">
            <v>4310141140</v>
          </cell>
          <cell r="B359">
            <v>4310141140</v>
          </cell>
          <cell r="C359" t="str">
            <v>DEMIR BANK BPS - SAZANKURAK</v>
          </cell>
          <cell r="D359" t="str">
            <v>ДЕМИР БАНК ФУНТЫ СТЕРЛИНГОВ - САЗАНКУРАК</v>
          </cell>
        </row>
        <row r="360">
          <cell r="A360" t="str">
            <v>4310141150</v>
          </cell>
          <cell r="B360">
            <v>4310141150</v>
          </cell>
          <cell r="C360" t="str">
            <v>DEMIR BANK EURO - SAZANKURAK</v>
          </cell>
          <cell r="D360" t="str">
            <v>ДЕМИР БАНК - ЕВРО ПО САЗАНКУРАК</v>
          </cell>
        </row>
        <row r="361">
          <cell r="A361" t="str">
            <v>4310142100</v>
          </cell>
          <cell r="B361">
            <v>4310142100</v>
          </cell>
          <cell r="C361" t="str">
            <v>TURAN ALEM US$-NCO</v>
          </cell>
          <cell r="D361" t="str">
            <v>ТУРАН АЛЕМ БАНК $ - NCO</v>
          </cell>
        </row>
        <row r="362">
          <cell r="A362" t="str">
            <v>4310142120</v>
          </cell>
          <cell r="B362">
            <v>4310142120</v>
          </cell>
          <cell r="C362" t="str">
            <v>DEMIR BANK-NCO</v>
          </cell>
          <cell r="D362" t="str">
            <v>ДЕМИР БАНК $ - NCO</v>
          </cell>
        </row>
        <row r="363">
          <cell r="A363" t="str">
            <v>4310143100</v>
          </cell>
          <cell r="B363">
            <v>4310143100</v>
          </cell>
          <cell r="C363" t="str">
            <v>ABN AMRO US$-PCP</v>
          </cell>
          <cell r="D363" t="str">
            <v>АБН АМРО БАНК $ - ПРИКАСПИАН ПЕТРОЛЕУМ</v>
          </cell>
        </row>
        <row r="364">
          <cell r="A364" t="str">
            <v>4310143120</v>
          </cell>
          <cell r="B364">
            <v>4310143120</v>
          </cell>
          <cell r="C364" t="str">
            <v>DEMIR BANK $ - PCP</v>
          </cell>
          <cell r="D364" t="str">
            <v>ДЕМИР БАНК $ - ПРИКАСПИАН ПЕТРОЛЕУМ</v>
          </cell>
        </row>
        <row r="365">
          <cell r="A365" t="str">
            <v>4310151100</v>
          </cell>
          <cell r="B365">
            <v>4310151100</v>
          </cell>
          <cell r="C365" t="str">
            <v>ABN AMRO US$-ALMATY</v>
          </cell>
          <cell r="D365" t="str">
            <v>АБН АМРО БАНК $ - АЛМАТЫ</v>
          </cell>
        </row>
        <row r="366">
          <cell r="A366" t="str">
            <v>4310151110</v>
          </cell>
          <cell r="B366">
            <v>4310151110</v>
          </cell>
          <cell r="C366" t="str">
            <v>TURAN ALEM US$ - ZHAIKMUNAI</v>
          </cell>
          <cell r="D366" t="str">
            <v>ТУРАН АЛЕМ БАНК $ - ЖАИКМУНАЙ</v>
          </cell>
        </row>
        <row r="367">
          <cell r="A367" t="str">
            <v>4310151120</v>
          </cell>
          <cell r="B367">
            <v>4310151120</v>
          </cell>
          <cell r="C367" t="str">
            <v>DEMIR BANK $ - ZHAIKMUNAI</v>
          </cell>
          <cell r="D367" t="str">
            <v>ДЕМИР БАНК $ - ЖАИКМУНАЙ</v>
          </cell>
        </row>
        <row r="368">
          <cell r="A368" t="str">
            <v>4310161100</v>
          </cell>
          <cell r="B368">
            <v>4310161100</v>
          </cell>
          <cell r="C368" t="str">
            <v>ABN AMRO $ - ZHAIKTRANS</v>
          </cell>
          <cell r="D368" t="str">
            <v>АБН АМРО БАНК - ЖАИКТРАНС</v>
          </cell>
        </row>
        <row r="369">
          <cell r="A369" t="str">
            <v>4310161110</v>
          </cell>
          <cell r="B369">
            <v>4310161110</v>
          </cell>
          <cell r="C369" t="str">
            <v>KAZCOMMERCE $ - ZHAIKTRANS</v>
          </cell>
          <cell r="D369" t="str">
            <v>КАЗКОММЕРЦ БАНК - ЖАИКТРАНС</v>
          </cell>
        </row>
        <row r="370">
          <cell r="A370" t="str">
            <v>4310161300</v>
          </cell>
          <cell r="B370">
            <v>4310161300</v>
          </cell>
          <cell r="C370" t="str">
            <v>RUR ACCOUNT - ZHAIKTRANS</v>
          </cell>
          <cell r="D370" t="str">
            <v>РУБЛЕВЫЙ СЧЕТ - ЖАИКТРАНС</v>
          </cell>
        </row>
        <row r="371">
          <cell r="A371" t="str">
            <v>4310161310</v>
          </cell>
          <cell r="B371">
            <v>4310161310</v>
          </cell>
          <cell r="C371" t="str">
            <v>RUR ACCOUNT - ZHAIKTRANS SAMAR</v>
          </cell>
          <cell r="D371" t="str">
            <v>РУБЛЕВЫЙ СЧЕТ - ЖАИКТРАНС</v>
          </cell>
        </row>
        <row r="372">
          <cell r="A372" t="str">
            <v>4310171100</v>
          </cell>
          <cell r="B372">
            <v>4310171100</v>
          </cell>
          <cell r="C372" t="str">
            <v>ZHAIKTARNS SAMARA US$</v>
          </cell>
          <cell r="D372" t="str">
            <v>ЖАИКТРАНС - САМАРА - $</v>
          </cell>
        </row>
        <row r="373">
          <cell r="A373" t="str">
            <v>4320100000</v>
          </cell>
          <cell r="B373">
            <v>4320100000</v>
          </cell>
          <cell r="C373" t="str">
            <v>OFFSHORE FOREIGN CURRENCY ACC</v>
          </cell>
          <cell r="D373" t="str">
            <v>НАЛИЧНОСТЬ НА ВАЛЮТНОМ СЧЕТЕ ЗА РУБЕЖОМ</v>
          </cell>
        </row>
        <row r="374">
          <cell r="A374" t="str">
            <v>4410120200</v>
          </cell>
          <cell r="B374">
            <v>4410120200</v>
          </cell>
          <cell r="C374" t="str">
            <v>ABN AMRO KZT- ALMATY BRANCH</v>
          </cell>
          <cell r="D374" t="str">
            <v>НАЛИЧНОСТЬ НА РАСЧЕТНОМ СЧЕТЕ</v>
          </cell>
        </row>
        <row r="375">
          <cell r="A375" t="str">
            <v>4410120210</v>
          </cell>
          <cell r="B375">
            <v>4410120210</v>
          </cell>
          <cell r="C375" t="str">
            <v>KAZCOMMERCE-ALMATY</v>
          </cell>
          <cell r="D375" t="str">
            <v>КАЗКОММЕРЦ БАНК - АЛМАТИНСКИЙ ФИЛИАЛ</v>
          </cell>
        </row>
        <row r="376">
          <cell r="A376" t="str">
            <v>4410120220</v>
          </cell>
          <cell r="B376">
            <v>4410120220</v>
          </cell>
          <cell r="C376" t="str">
            <v>DEMIR BANK-ALMATY BRANCH</v>
          </cell>
          <cell r="D376" t="str">
            <v>ДЕМИР БАНК - АЛМАТИНСКИЙ ФИЛИАЛ</v>
          </cell>
        </row>
        <row r="377">
          <cell r="A377" t="str">
            <v>4410141200</v>
          </cell>
          <cell r="B377">
            <v>4410141200</v>
          </cell>
          <cell r="C377" t="str">
            <v>ABN AMRO KZT - SAZANKURAK</v>
          </cell>
          <cell r="D377" t="str">
            <v>АБН АМРО БАНК КзТ - САЗАНКУРАК</v>
          </cell>
        </row>
        <row r="378">
          <cell r="A378" t="str">
            <v>4410141210</v>
          </cell>
          <cell r="B378">
            <v>4410141210</v>
          </cell>
          <cell r="C378" t="str">
            <v>TURAN ALEM KZT - SAZANKURAK</v>
          </cell>
          <cell r="D378" t="str">
            <v>ТУРАН АЛЕМ БАНК КзТ - САЗАНКУРАК</v>
          </cell>
        </row>
        <row r="379">
          <cell r="A379" t="str">
            <v>4410141220</v>
          </cell>
          <cell r="B379">
            <v>4410141220</v>
          </cell>
          <cell r="C379" t="str">
            <v>DEMIR BANK-SAZANKURAK</v>
          </cell>
          <cell r="D379" t="str">
            <v>ДЕМИР БАНК - САЗАНКУРАК</v>
          </cell>
        </row>
        <row r="380">
          <cell r="A380" t="str">
            <v>4410142210</v>
          </cell>
          <cell r="B380">
            <v>4410142210</v>
          </cell>
          <cell r="C380" t="str">
            <v>TURAN ALEM KZT - NCO</v>
          </cell>
          <cell r="D380" t="str">
            <v>ТУРАН АЛЕМ БАНК КзТ - АТЫРАУ</v>
          </cell>
        </row>
        <row r="381">
          <cell r="A381" t="str">
            <v>4410142220</v>
          </cell>
          <cell r="B381">
            <v>4410142220</v>
          </cell>
          <cell r="C381" t="str">
            <v>DEMIR BANK-NCO</v>
          </cell>
          <cell r="D381" t="str">
            <v>ДЕМИР БАНК- NCO</v>
          </cell>
        </row>
        <row r="382">
          <cell r="A382" t="str">
            <v>4410143200</v>
          </cell>
          <cell r="B382">
            <v>4410143200</v>
          </cell>
          <cell r="C382" t="str">
            <v>ABN AMRO KZT - PPC</v>
          </cell>
          <cell r="D382" t="str">
            <v>АБН АМРО БАНК КзТ - PPC</v>
          </cell>
        </row>
        <row r="383">
          <cell r="A383" t="str">
            <v>4410151200</v>
          </cell>
          <cell r="B383">
            <v>4410151200</v>
          </cell>
          <cell r="C383" t="str">
            <v>ABN AMRO KZT - ZHAIKMUNAI</v>
          </cell>
          <cell r="D383" t="str">
            <v>АБН АМРО БАНК КзТ - АЛМАТЫ</v>
          </cell>
        </row>
        <row r="384">
          <cell r="A384" t="str">
            <v>4410151210</v>
          </cell>
          <cell r="B384">
            <v>4410151210</v>
          </cell>
          <cell r="C384" t="str">
            <v>TURAN ALEM KZT - ZHAIKMUNAI</v>
          </cell>
          <cell r="D384" t="str">
            <v>ТУРАН АЛЕМ БАНК КзТ - УРАЛЬСК</v>
          </cell>
        </row>
        <row r="385">
          <cell r="A385" t="str">
            <v>4410151220</v>
          </cell>
          <cell r="B385">
            <v>4410151220</v>
          </cell>
          <cell r="C385" t="str">
            <v>DEMIR BANK - ZHAIKMUNAI</v>
          </cell>
          <cell r="D385" t="str">
            <v>ТУРАН АЛЕМ БАНК КзТ - ЖАИКМУНАЙ</v>
          </cell>
        </row>
        <row r="386">
          <cell r="A386" t="str">
            <v>4410161200</v>
          </cell>
          <cell r="B386">
            <v>4410161200</v>
          </cell>
          <cell r="C386" t="str">
            <v>ABN AMRO KZT - ZHAKTRANS</v>
          </cell>
          <cell r="D386" t="str">
            <v>АБН АМРО БАНК КзТ - ЖАИКТРАНС</v>
          </cell>
        </row>
        <row r="387">
          <cell r="A387" t="str">
            <v>4410161210</v>
          </cell>
          <cell r="B387">
            <v>4410161210</v>
          </cell>
          <cell r="C387" t="str">
            <v>KAZCOMMERCE KZT - ZHAIKTRANS</v>
          </cell>
          <cell r="D387" t="str">
            <v>КАЗКОММЕРЦ БАНК КзТ - ЖАИКТРАНС</v>
          </cell>
        </row>
        <row r="388">
          <cell r="A388" t="str">
            <v>4410161220</v>
          </cell>
          <cell r="B388">
            <v>4410161220</v>
          </cell>
          <cell r="C388" t="str">
            <v>DEMIR BANK - ZHAIKTRANS</v>
          </cell>
          <cell r="D388" t="str">
            <v>КАЗКОММЕРЦ БАНК КзТ - ЖАИКТРАНС</v>
          </cell>
        </row>
        <row r="389">
          <cell r="A389" t="str">
            <v>4410171200</v>
          </cell>
          <cell r="B389">
            <v>4410171200</v>
          </cell>
          <cell r="C389" t="str">
            <v>ZHAIKTRANS SAMARA-RUR</v>
          </cell>
          <cell r="D389" t="str">
            <v>ЖАИКТРАНС - САМАРА - РОС.РУБЛЬ</v>
          </cell>
        </row>
        <row r="390">
          <cell r="A390" t="str">
            <v>4510120200</v>
          </cell>
          <cell r="B390">
            <v>4510120200</v>
          </cell>
          <cell r="C390" t="str">
            <v>ALMATY BRANCH KZT</v>
          </cell>
          <cell r="D390" t="str">
            <v>АЛМАТИНСКИЙ ФИЛИАЛ - КзТ</v>
          </cell>
        </row>
        <row r="391">
          <cell r="A391" t="str">
            <v>4510120210</v>
          </cell>
          <cell r="B391">
            <v>4510120210</v>
          </cell>
          <cell r="C391" t="str">
            <v>ALMATY BRANCH-SPARE</v>
          </cell>
          <cell r="D391" t="str">
            <v>НАЛИЧНОСТЬ В КАСССЕ В НАЦИОНАЛЬНОЙ ВАЛЮТЕ</v>
          </cell>
        </row>
        <row r="392">
          <cell r="A392" t="str">
            <v>4510141200</v>
          </cell>
          <cell r="B392">
            <v>4510141200</v>
          </cell>
          <cell r="C392" t="str">
            <v>SAZANKURAK ALMATY KZT</v>
          </cell>
          <cell r="D392" t="str">
            <v>САЗАНКУРАК АЛМАТЫ КзТ</v>
          </cell>
        </row>
        <row r="393">
          <cell r="A393" t="str">
            <v>4510141210</v>
          </cell>
          <cell r="B393">
            <v>4510141210</v>
          </cell>
          <cell r="C393" t="str">
            <v>SAZANKURAK ATYRAU KZT</v>
          </cell>
          <cell r="D393" t="str">
            <v>САЗАНКУРАК АТЫРАУ КзТ</v>
          </cell>
        </row>
        <row r="394">
          <cell r="A394" t="str">
            <v>4510142200</v>
          </cell>
          <cell r="B394">
            <v>4510142200</v>
          </cell>
          <cell r="C394" t="str">
            <v>NCO ALMATY KZT</v>
          </cell>
          <cell r="D394" t="str">
            <v>NCO АЛМАТЫ КзТ</v>
          </cell>
        </row>
        <row r="395">
          <cell r="A395" t="str">
            <v>4510142210</v>
          </cell>
          <cell r="B395">
            <v>4510142210</v>
          </cell>
          <cell r="C395" t="str">
            <v>NCO ATYRAU KZT</v>
          </cell>
          <cell r="D395" t="str">
            <v>NCO АТЫРАУ КзТ</v>
          </cell>
        </row>
        <row r="396">
          <cell r="A396" t="str">
            <v>4510143200</v>
          </cell>
          <cell r="B396">
            <v>4510143200</v>
          </cell>
          <cell r="C396" t="str">
            <v>PCP ALMATY KZT</v>
          </cell>
          <cell r="D396" t="str">
            <v>ПРИКАСПИАН ПЕТРОЛЕУМ АЛМАТЫ КзТ</v>
          </cell>
        </row>
        <row r="397">
          <cell r="A397" t="str">
            <v>4510143210</v>
          </cell>
          <cell r="B397">
            <v>4510143210</v>
          </cell>
          <cell r="C397" t="str">
            <v>SPARE</v>
          </cell>
          <cell r="D397" t="str">
            <v>СВОБОДНАЯ НАЛИЧНОСТЬ</v>
          </cell>
        </row>
        <row r="398">
          <cell r="A398" t="str">
            <v>4510151200</v>
          </cell>
          <cell r="B398">
            <v>4510151200</v>
          </cell>
          <cell r="C398" t="str">
            <v>ZHAIKMUNAI ALMATY KZT</v>
          </cell>
          <cell r="D398" t="str">
            <v>ЖАИКМУНАЙ АЛМАТЫ КзТ</v>
          </cell>
        </row>
        <row r="399">
          <cell r="A399" t="str">
            <v>4510151210</v>
          </cell>
          <cell r="B399">
            <v>4510151210</v>
          </cell>
          <cell r="C399" t="str">
            <v>ZHAIKMUNAI URALSK KZT</v>
          </cell>
          <cell r="D399" t="str">
            <v>ЖАИКМУНАЙ УРАЛЬСК КзТ</v>
          </cell>
        </row>
        <row r="400">
          <cell r="A400" t="str">
            <v>4510161200</v>
          </cell>
          <cell r="B400">
            <v>4510161200</v>
          </cell>
          <cell r="C400" t="str">
            <v>ZHAIKTRANS ALMATY KZT</v>
          </cell>
          <cell r="D400" t="str">
            <v>ЖАИКТРАНС АЛМАТЫ КзТ</v>
          </cell>
        </row>
        <row r="401">
          <cell r="A401" t="str">
            <v>4510161210</v>
          </cell>
          <cell r="B401">
            <v>4510161210</v>
          </cell>
          <cell r="C401" t="str">
            <v>ZHAIKTRANS URALSK KZT</v>
          </cell>
          <cell r="D401" t="str">
            <v>ЖАИКТРАНС УРАЛЬСК КзТ</v>
          </cell>
        </row>
        <row r="402">
          <cell r="A402" t="str">
            <v>4510171200</v>
          </cell>
          <cell r="B402">
            <v>4510171200</v>
          </cell>
          <cell r="C402" t="str">
            <v>SPARE</v>
          </cell>
          <cell r="D402" t="str">
            <v>СВОБОДНАЯ НАЛИЧНОСТЬ</v>
          </cell>
        </row>
        <row r="403">
          <cell r="A403" t="str">
            <v>4510171210</v>
          </cell>
          <cell r="B403">
            <v>4510171210</v>
          </cell>
          <cell r="C403" t="str">
            <v>ZHAIKTRANS SAMARA-ROUBLES</v>
          </cell>
          <cell r="D403" t="str">
            <v>ЖАИКТРАНС - САМАРА - РОС.РУБЛИ</v>
          </cell>
        </row>
        <row r="404">
          <cell r="A404" t="str">
            <v>4520100000</v>
          </cell>
          <cell r="B404">
            <v>4520100000</v>
          </cell>
          <cell r="C404" t="str">
            <v>CURRENCY PETTY CASH</v>
          </cell>
          <cell r="D404" t="str">
            <v>НАЛИЧНОСТЬ В КАССЕ В ИНОСТРАННОЙ ВАЛЮТЕ</v>
          </cell>
        </row>
        <row r="405">
          <cell r="A405" t="str">
            <v>4520110310</v>
          </cell>
          <cell r="B405">
            <v>4520110310</v>
          </cell>
          <cell r="C405" t="str">
            <v>HOUSTON PETTY CASH USD</v>
          </cell>
          <cell r="D405" t="str">
            <v>КАССА В ВАЛЮТЕ - ХЬЮСТОН, $</v>
          </cell>
        </row>
        <row r="406">
          <cell r="A406" t="str">
            <v>4520110320</v>
          </cell>
          <cell r="B406">
            <v>4520110320</v>
          </cell>
          <cell r="C406" t="str">
            <v>ALMATY PETTY CASH USD</v>
          </cell>
          <cell r="D406" t="str">
            <v>КАССА В ВАЛЮТЕ - АЛМАТЫ, $</v>
          </cell>
        </row>
        <row r="407">
          <cell r="A407" t="str">
            <v>4520120200</v>
          </cell>
          <cell r="B407">
            <v>4520120200</v>
          </cell>
          <cell r="C407" t="str">
            <v>ALMATY BRANCH USD</v>
          </cell>
          <cell r="D407" t="str">
            <v>АЛМАТИНСКИЙ ФИЛИАЛ, $</v>
          </cell>
        </row>
        <row r="408">
          <cell r="A408" t="str">
            <v>4520120210</v>
          </cell>
          <cell r="B408">
            <v>4520120210</v>
          </cell>
          <cell r="C408" t="str">
            <v>ALMATY BRANCH SPARE</v>
          </cell>
          <cell r="D408" t="str">
            <v>АЛМАТИНСКИЙ ФИЛИАЛ, СВОБОДНАЯ НАЛИЧНОСТЬ</v>
          </cell>
        </row>
        <row r="409">
          <cell r="A409" t="str">
            <v>4520141200</v>
          </cell>
          <cell r="B409">
            <v>4520141200</v>
          </cell>
          <cell r="C409" t="str">
            <v>SAZANKURAK ALMATY</v>
          </cell>
          <cell r="D409" t="str">
            <v>САЗАНКУРАК АЛМАТЫ</v>
          </cell>
        </row>
        <row r="410">
          <cell r="A410" t="str">
            <v>4520141210</v>
          </cell>
          <cell r="B410">
            <v>4520141210</v>
          </cell>
          <cell r="C410" t="str">
            <v>SAZANKURAK ATYRAU</v>
          </cell>
          <cell r="D410" t="str">
            <v>САЗАНКУРАК АТЫРАУ</v>
          </cell>
        </row>
        <row r="411">
          <cell r="A411" t="str">
            <v>4520142200</v>
          </cell>
          <cell r="B411">
            <v>4520142200</v>
          </cell>
          <cell r="C411" t="str">
            <v>NCO ALMATY USD</v>
          </cell>
          <cell r="D411" t="str">
            <v>NCO АЛМАТЫ, $</v>
          </cell>
        </row>
        <row r="412">
          <cell r="A412" t="str">
            <v>4520142210</v>
          </cell>
          <cell r="B412">
            <v>4520142210</v>
          </cell>
          <cell r="C412" t="str">
            <v>NCO ATYRAU USD</v>
          </cell>
          <cell r="D412" t="str">
            <v>NCO АТЫРАУ, $</v>
          </cell>
        </row>
        <row r="413">
          <cell r="A413" t="str">
            <v>4520143200</v>
          </cell>
          <cell r="B413">
            <v>4520143200</v>
          </cell>
          <cell r="C413" t="str">
            <v>PCP ALMATY USD</v>
          </cell>
          <cell r="D413" t="str">
            <v>ПРИКАСПИАН ПЕТРОЛЕУМ АЛМАТЫ, $</v>
          </cell>
        </row>
        <row r="414">
          <cell r="A414" t="str">
            <v>4520143210</v>
          </cell>
          <cell r="B414">
            <v>4520143210</v>
          </cell>
          <cell r="C414" t="str">
            <v>SPARE</v>
          </cell>
          <cell r="D414" t="str">
            <v>СВОБОДНАЯ НАЛИЧНОСТЬ</v>
          </cell>
        </row>
        <row r="415">
          <cell r="A415" t="str">
            <v>4520151200</v>
          </cell>
          <cell r="B415">
            <v>4520151200</v>
          </cell>
          <cell r="C415" t="str">
            <v>ZHAIKMUNAI ALMATY USD</v>
          </cell>
          <cell r="D415" t="str">
            <v>ЖАИКМУНАЙ АЛМАТЫ, $</v>
          </cell>
        </row>
        <row r="416">
          <cell r="A416" t="str">
            <v>4520151210</v>
          </cell>
          <cell r="B416">
            <v>4520151210</v>
          </cell>
          <cell r="C416" t="str">
            <v>ZHAIKMUNAI URALSK USD</v>
          </cell>
          <cell r="D416" t="str">
            <v>ЖАИКМУНАЙ УРАЛЬСК, $</v>
          </cell>
        </row>
        <row r="417">
          <cell r="A417" t="str">
            <v>4520161200</v>
          </cell>
          <cell r="B417">
            <v>4520161200</v>
          </cell>
          <cell r="C417" t="str">
            <v>ZHAIKTRANS ALMATY USD</v>
          </cell>
          <cell r="D417" t="str">
            <v>ЖАИКТРАНС АЛМАТЫ, $</v>
          </cell>
        </row>
        <row r="418">
          <cell r="A418" t="str">
            <v>4520161210</v>
          </cell>
          <cell r="B418">
            <v>4520161210</v>
          </cell>
          <cell r="C418" t="str">
            <v>ZHAIKTRANS URALSK USD</v>
          </cell>
          <cell r="D418" t="str">
            <v>ЖАИКТРАНС УРАЛЬСК, $</v>
          </cell>
        </row>
        <row r="419">
          <cell r="A419" t="str">
            <v>4520171200</v>
          </cell>
          <cell r="B419">
            <v>4520171200</v>
          </cell>
          <cell r="C419" t="str">
            <v>SPARE</v>
          </cell>
          <cell r="D419" t="str">
            <v>СВОБОДНАЯ НАЛИЧНОСТЬ</v>
          </cell>
        </row>
        <row r="420">
          <cell r="A420" t="str">
            <v>4520171210</v>
          </cell>
          <cell r="B420">
            <v>4520171210</v>
          </cell>
          <cell r="C420" t="str">
            <v>ZHAIKTRANS SAMARA USD</v>
          </cell>
          <cell r="D420" t="str">
            <v>ЖАИКТРАНС - САМАРА - $</v>
          </cell>
        </row>
        <row r="421">
          <cell r="A421" t="str">
            <v>5014700010</v>
          </cell>
          <cell r="B421">
            <v>5014700010</v>
          </cell>
          <cell r="C421" t="str">
            <v>CHARTER CAPITAL|COMMON STOCK</v>
          </cell>
          <cell r="D421" t="str">
            <v>УСТАВНОЙ КАПИТАЛ, ПРОСТЫЕ АКЦИИ</v>
          </cell>
        </row>
        <row r="422">
          <cell r="A422" t="str">
            <v>5024700020</v>
          </cell>
          <cell r="B422">
            <v>5024700020</v>
          </cell>
          <cell r="C422" t="str">
            <v>CHARTER CAPITAL|PREFERR STOCK</v>
          </cell>
          <cell r="D422" t="str">
            <v>УСТАВНОЙ КАПИТАЛ, ПРИВИЛЕГИРОВАННЫЕ АКЦИИ</v>
          </cell>
        </row>
        <row r="423">
          <cell r="A423" t="str">
            <v>5114700040</v>
          </cell>
          <cell r="B423">
            <v>5114700040</v>
          </cell>
          <cell r="C423" t="str">
            <v>UNPAID CAPITAL</v>
          </cell>
          <cell r="D423" t="str">
            <v>НЕОПЛАЧЕННЫЙ КАПИТАЛ</v>
          </cell>
        </row>
        <row r="424">
          <cell r="A424" t="str">
            <v>5214700060</v>
          </cell>
          <cell r="B424">
            <v>5214700060</v>
          </cell>
          <cell r="C424" t="str">
            <v>WITHDRAWN CAPITAL</v>
          </cell>
          <cell r="D424" t="str">
            <v>ИЗЪЯТЫЙ КАПИТАЛ</v>
          </cell>
        </row>
        <row r="425">
          <cell r="A425" t="str">
            <v>5314700080</v>
          </cell>
          <cell r="B425">
            <v>5314700080</v>
          </cell>
          <cell r="C425" t="str">
            <v>ADD. PAID IN CAPITAL</v>
          </cell>
          <cell r="D425" t="str">
            <v>ДОПОЛНИТЕЛЬНЫЙ ОПЛАЧЕННЫЙ КАПИТАЛ</v>
          </cell>
        </row>
        <row r="426">
          <cell r="A426" t="str">
            <v>5414700100</v>
          </cell>
          <cell r="B426">
            <v>5414700100</v>
          </cell>
          <cell r="C426" t="str">
            <v>ADD.UNP CAP|FIXED ASSET REVAL</v>
          </cell>
          <cell r="D426" t="str">
            <v>ДОПОЛНИТ. НЕОПЛАЧ. КАПИТАЛ, ПЕРЕОЦЕНКА ОСНОВНЫХ СРЕДСТВ</v>
          </cell>
        </row>
        <row r="427">
          <cell r="A427" t="str">
            <v>5424700110</v>
          </cell>
          <cell r="B427">
            <v>5424700110</v>
          </cell>
          <cell r="C427" t="str">
            <v>ADD.UNP CAP|INVESTMENT REVAL</v>
          </cell>
          <cell r="D427" t="str">
            <v>ДОПОЛНИТ. НЕОПЛАЧ. КАПИТАЛ, ПЕРЕОЦЕНКА ИНВЕСТИЦИЙ</v>
          </cell>
        </row>
        <row r="428">
          <cell r="A428" t="str">
            <v>5434700120</v>
          </cell>
          <cell r="B428">
            <v>5434700120</v>
          </cell>
          <cell r="C428" t="str">
            <v>OTHER UNPAID CAPITAL</v>
          </cell>
          <cell r="D428" t="str">
            <v>ПРОЧИЙ ДОПОЛНИТЕЛЬНЫЙ НЕОПЛАЧЕННЫЙ КАПИТАЛ</v>
          </cell>
        </row>
        <row r="429">
          <cell r="A429" t="str">
            <v>5514700140</v>
          </cell>
          <cell r="B429">
            <v>5514700140</v>
          </cell>
          <cell r="C429" t="str">
            <v>M&amp;ATORY RESERVE CAPITAL</v>
          </cell>
          <cell r="D429" t="str">
            <v>РЕЗЕРВНЫЙ КАПИТАЛ УСТАНОВЛЕННЫЙ ЗАКОНОДАТЕЛЬСТВОМ</v>
          </cell>
        </row>
        <row r="430">
          <cell r="A430" t="str">
            <v>5524700150</v>
          </cell>
          <cell r="B430">
            <v>5524700150</v>
          </cell>
          <cell r="C430" t="str">
            <v>OTHER RESERVE CAPITAL</v>
          </cell>
          <cell r="D430" t="str">
            <v>ПРОЧИЙ РЕЗЕРВНЫЙ КАПИТАЛ</v>
          </cell>
        </row>
        <row r="431">
          <cell r="A431" t="str">
            <v>5614900000</v>
          </cell>
          <cell r="B431">
            <v>5614900000</v>
          </cell>
          <cell r="C431" t="str">
            <v>RETAIN PROF/LOSS CURRENT YEAR</v>
          </cell>
          <cell r="D431" t="str">
            <v>НЕРАСПРЕД. ДОХОД (НЕПОКРЫТЫЙ УБЫТОК), ОТЧЕТНОГО ГОДА</v>
          </cell>
        </row>
        <row r="432">
          <cell r="A432" t="str">
            <v>5624900000</v>
          </cell>
          <cell r="B432">
            <v>5624900000</v>
          </cell>
          <cell r="C432" t="str">
            <v>RETAIN PROF/LOSS PRIOR YEAR</v>
          </cell>
          <cell r="D432" t="str">
            <v>НЕРАСПРЕД. ДОХОД (НЕПОКРЫТЫЙ УБЫТОК), ПРЕДЫДУЩИХ ЛЕТ</v>
          </cell>
        </row>
        <row r="433">
          <cell r="A433" t="str">
            <v>5715000000</v>
          </cell>
          <cell r="B433">
            <v>5715000000</v>
          </cell>
          <cell r="C433" t="str">
            <v>TOTAL INCOME/(LOSS)</v>
          </cell>
          <cell r="D433" t="str">
            <v>ИТОГОВЫЙ ДОХОД (УБЫТОК)</v>
          </cell>
        </row>
        <row r="434">
          <cell r="A434" t="str">
            <v>6013700000</v>
          </cell>
          <cell r="B434">
            <v>6013700000</v>
          </cell>
          <cell r="C434" t="str">
            <v>BANK LOANS</v>
          </cell>
          <cell r="D434" t="str">
            <v>БАНКОВСКИЕ КРЕДИТЫ</v>
          </cell>
        </row>
        <row r="435">
          <cell r="A435" t="str">
            <v>6023700000</v>
          </cell>
          <cell r="B435">
            <v>6023700000</v>
          </cell>
          <cell r="C435" t="str">
            <v>NON BANK LOANS</v>
          </cell>
          <cell r="D435" t="str">
            <v>КРЕДИТЫ ОТ ВНЕБАНКОВСКИХ УЧРЕЖДЕНИЙ</v>
          </cell>
        </row>
        <row r="436">
          <cell r="A436" t="str">
            <v>6023710000</v>
          </cell>
          <cell r="B436">
            <v>6023710000</v>
          </cell>
          <cell r="C436" t="str">
            <v>FIOC HOUSTON</v>
          </cell>
          <cell r="D436" t="str">
            <v>ФИОК ХЬЮСТОН</v>
          </cell>
        </row>
        <row r="437">
          <cell r="A437" t="str">
            <v>6023720000</v>
          </cell>
          <cell r="B437">
            <v>6023720000</v>
          </cell>
          <cell r="C437" t="str">
            <v>FIOC ALMATY</v>
          </cell>
          <cell r="D437" t="str">
            <v>ФИОК АЛМАТЫ</v>
          </cell>
        </row>
        <row r="438">
          <cell r="A438" t="str">
            <v>6033700000</v>
          </cell>
          <cell r="B438">
            <v>6033700000</v>
          </cell>
          <cell r="C438" t="str">
            <v>OTHER LOANS</v>
          </cell>
          <cell r="D438" t="str">
            <v>ПРОЧИЕ КРЕДИТЫ</v>
          </cell>
        </row>
        <row r="439">
          <cell r="A439" t="str">
            <v>6114100000</v>
          </cell>
          <cell r="B439">
            <v>6114100000</v>
          </cell>
          <cell r="C439" t="str">
            <v>DEFERRED INCOME</v>
          </cell>
          <cell r="D439" t="str">
            <v>ДОХОДЫ БУДУЩИХ ПЕРИОДОВ</v>
          </cell>
        </row>
        <row r="440">
          <cell r="A440" t="str">
            <v>6213090000</v>
          </cell>
          <cell r="B440">
            <v>6213090000</v>
          </cell>
          <cell r="C440" t="str">
            <v>DIVIDENDS PAYABLE-COMMON STOCK</v>
          </cell>
          <cell r="D440" t="str">
            <v>РАСЧЕТЫ ПО ПРОСТЫМ АКЦИЯМ</v>
          </cell>
        </row>
        <row r="441">
          <cell r="A441" t="str">
            <v>6223090000</v>
          </cell>
          <cell r="B441">
            <v>6223090000</v>
          </cell>
          <cell r="C441" t="str">
            <v>DIVIDENDS PAYABLE-PREFER STOCK</v>
          </cell>
          <cell r="D441" t="str">
            <v>РАСЧЕТЫ ПО ПРИВИЛЕГИРОВАННЫМ АКЦИЯМ</v>
          </cell>
        </row>
        <row r="442">
          <cell r="A442" t="str">
            <v>6313000000</v>
          </cell>
          <cell r="B442">
            <v>6313000000</v>
          </cell>
          <cell r="C442" t="str">
            <v>CLOSED</v>
          </cell>
          <cell r="D442" t="str">
            <v>ЗАКРЫТО</v>
          </cell>
        </row>
        <row r="443">
          <cell r="A443" t="str">
            <v>6313010000</v>
          </cell>
          <cell r="B443">
            <v>6313010000</v>
          </cell>
          <cell r="C443" t="str">
            <v>CURRENT YEAR INCOME TAX</v>
          </cell>
          <cell r="D443" t="str">
            <v>ПОДОХОДНЫЙ НАЛОГ ОТЧЕТНОГО ГОДА</v>
          </cell>
        </row>
        <row r="444">
          <cell r="A444" t="str">
            <v>6313020000</v>
          </cell>
          <cell r="B444">
            <v>6313020000</v>
          </cell>
          <cell r="C444" t="str">
            <v>PRIOR YEAR INCOME TAX</v>
          </cell>
          <cell r="D444" t="str">
            <v>ПОДОХОДНЫЙ НАЛОГ ПРЕДСТОЯЩИХ ЛЕТ</v>
          </cell>
        </row>
        <row r="445">
          <cell r="A445" t="str">
            <v>6323000000</v>
          </cell>
          <cell r="B445">
            <v>6323000000</v>
          </cell>
          <cell r="C445" t="str">
            <v>DEFERRED INCOME TAX PAYABLE</v>
          </cell>
          <cell r="D445" t="str">
            <v>ОТСРОЧЕННЫЙ ПОДОХОДНЫЙ НАЛОГ</v>
          </cell>
        </row>
        <row r="446">
          <cell r="A446" t="str">
            <v>6333000000</v>
          </cell>
          <cell r="B446">
            <v>6333000000</v>
          </cell>
          <cell r="C446" t="str">
            <v>VAT PAYABLE</v>
          </cell>
          <cell r="D446" t="str">
            <v>НДС К ОПЛАТЕ</v>
          </cell>
        </row>
        <row r="447">
          <cell r="A447" t="str">
            <v>6333012200</v>
          </cell>
          <cell r="B447">
            <v>6333012200</v>
          </cell>
          <cell r="C447" t="str">
            <v>VAT PAYABLE - FIXED ASSETS</v>
          </cell>
          <cell r="D447" t="str">
            <v>НДС К ОПЛАТЕ - ОСНОВНЫЕ СРЕДСТВА</v>
          </cell>
        </row>
        <row r="448">
          <cell r="A448" t="str">
            <v>6333012300</v>
          </cell>
          <cell r="B448">
            <v>6333012300</v>
          </cell>
          <cell r="C448" t="str">
            <v>VAT PAYABLE - EQUIPMENT</v>
          </cell>
          <cell r="D448" t="str">
            <v>НДС К ОПЛАТЕ - ОБОРУДОВАНИЕ</v>
          </cell>
        </row>
        <row r="449">
          <cell r="A449" t="str">
            <v>6333012600</v>
          </cell>
          <cell r="B449">
            <v>6333012600</v>
          </cell>
          <cell r="C449" t="str">
            <v>VAT PAYABLE - SERVICES</v>
          </cell>
          <cell r="D449" t="str">
            <v>НДС К ОПЛАТЕ - УСЛУГИ</v>
          </cell>
        </row>
        <row r="450">
          <cell r="A450" t="str">
            <v>6333020000</v>
          </cell>
          <cell r="B450">
            <v>6333020000</v>
          </cell>
          <cell r="C450" t="str">
            <v>VAT PAYABLE - MATERIALS</v>
          </cell>
          <cell r="D450" t="str">
            <v>НДС К ОПЛАТЕ - МАТЕРИАЛЫ</v>
          </cell>
        </row>
        <row r="451">
          <cell r="A451" t="str">
            <v>6343000000</v>
          </cell>
          <cell r="B451">
            <v>6343000000</v>
          </cell>
          <cell r="C451" t="str">
            <v>OTHER TAXES AND DUTIES PAYABLE</v>
          </cell>
          <cell r="D451" t="str">
            <v>ПРОЧИЕ НАЛОГИ И ПОШЛИНЫ К ОПЛАТЕ</v>
          </cell>
        </row>
        <row r="452">
          <cell r="A452" t="str">
            <v>6343011101</v>
          </cell>
          <cell r="B452">
            <v>6343011101</v>
          </cell>
          <cell r="C452" t="str">
            <v>PAYROLL TAX PAYABLE</v>
          </cell>
          <cell r="D452" t="str">
            <v>НАЛОГИ К ОПЛАТЕ ПО ВЕДОМОСТИ ЗАРПЛАТЫ</v>
          </cell>
        </row>
        <row r="453">
          <cell r="A453" t="str">
            <v>6343011108</v>
          </cell>
          <cell r="B453">
            <v>6343011108</v>
          </cell>
          <cell r="C453" t="str">
            <v>PAYROLL TAXES - OTHER THAN SAL</v>
          </cell>
          <cell r="D453" t="str">
            <v>НАЛОГИ ПО ВЕДОМОСТИ - ПРОЧИЕ ЧЕМ ЗАРПЛАТА</v>
          </cell>
        </row>
        <row r="454">
          <cell r="A454" t="str">
            <v>6343045015</v>
          </cell>
          <cell r="B454">
            <v>6343045015</v>
          </cell>
          <cell r="C454" t="str">
            <v>WITHOLDING TAX - FOREIGN PAYME</v>
          </cell>
          <cell r="D454" t="str">
            <v>НАЛОГ С НЕРЕЗИДЕНТОВ - ВЫПЛАТЫ ЗА ГРАНИЦЕЙ</v>
          </cell>
        </row>
        <row r="455">
          <cell r="A455" t="str">
            <v>6343045020</v>
          </cell>
          <cell r="B455">
            <v>6343045020</v>
          </cell>
          <cell r="C455" t="str">
            <v>BONUS PAYABLE</v>
          </cell>
          <cell r="D455" t="str">
            <v>РОЯЛТИ К ОПЛАТЕ</v>
          </cell>
        </row>
        <row r="456">
          <cell r="A456" t="str">
            <v>6343045030</v>
          </cell>
          <cell r="B456">
            <v>6343045030</v>
          </cell>
          <cell r="C456" t="str">
            <v>ROYALTY PAYABLE</v>
          </cell>
          <cell r="D456" t="str">
            <v>БОНУСЫ К ОПЛАТЕ</v>
          </cell>
        </row>
        <row r="457">
          <cell r="A457" t="str">
            <v>6343045040</v>
          </cell>
          <cell r="B457">
            <v>6343045040</v>
          </cell>
          <cell r="C457" t="str">
            <v>EXCISE PAYABLE</v>
          </cell>
          <cell r="D457" t="str">
            <v>АКЦИЗЫ К ОПЛАТЕ</v>
          </cell>
        </row>
        <row r="458">
          <cell r="A458" t="str">
            <v>6343045050</v>
          </cell>
          <cell r="B458">
            <v>6343045050</v>
          </cell>
          <cell r="C458" t="str">
            <v>EXPORT DUTIES PAYABLE</v>
          </cell>
          <cell r="D458" t="str">
            <v>ПОШЛИНЫ НА ЭКСПОРТ К ОПЛАТЕ</v>
          </cell>
        </row>
        <row r="459">
          <cell r="A459" t="str">
            <v>6343045055</v>
          </cell>
          <cell r="B459">
            <v>6343045055</v>
          </cell>
          <cell r="C459" t="str">
            <v>CUSTOMS AND IMPORT DUTIES PAYA</v>
          </cell>
          <cell r="D459" t="str">
            <v>ТАМОЖЕННЫЕ ПОШЛИНЫ И ПОШЛИНЫ НА ВВОЗ К ОПЛАТЕ</v>
          </cell>
        </row>
        <row r="460">
          <cell r="A460" t="str">
            <v>6343045060</v>
          </cell>
          <cell r="B460">
            <v>6343045060</v>
          </cell>
          <cell r="C460" t="str">
            <v>ECOLOGICAL TAX PAYABLE</v>
          </cell>
          <cell r="D460" t="str">
            <v>ЭКОЛОГИЧЕСКИЙ НАЛОГ К ОПЛАТЕ</v>
          </cell>
        </row>
        <row r="461">
          <cell r="A461" t="str">
            <v>6343045080</v>
          </cell>
          <cell r="B461">
            <v>6343045080</v>
          </cell>
          <cell r="C461" t="str">
            <v>TRANSPORT TAX PAYABLE</v>
          </cell>
          <cell r="D461" t="str">
            <v>ТРАНСПОРТНЫЙ НАЛОГ К ОПЛАТЕ</v>
          </cell>
        </row>
        <row r="462">
          <cell r="A462" t="str">
            <v>6343045090</v>
          </cell>
          <cell r="B462">
            <v>6343045090</v>
          </cell>
          <cell r="C462" t="str">
            <v>PROPERTY TAX PAYABLE</v>
          </cell>
          <cell r="D462" t="str">
            <v>НАЛОГ НА ИМУЩЕСТВО К ОПЛАТЕ</v>
          </cell>
        </row>
        <row r="463">
          <cell r="A463" t="str">
            <v>6343045100</v>
          </cell>
          <cell r="B463">
            <v>6343045100</v>
          </cell>
          <cell r="C463" t="str">
            <v>LAND TAX PAYABLE</v>
          </cell>
          <cell r="D463" t="str">
            <v>ЗЕМЕЛЬНЫЙ НАЛОГ К ОПЛАТЕ</v>
          </cell>
        </row>
        <row r="464">
          <cell r="A464" t="str">
            <v>6433100000</v>
          </cell>
          <cell r="B464">
            <v>6433100000</v>
          </cell>
          <cell r="C464" t="str">
            <v>ACCTS PAYABLE JOINT VENTURES</v>
          </cell>
          <cell r="D464" t="str">
            <v>КРЕДИТОРСКАЯ ЗАДОЛЖЕННОСТЬ ПО СП</v>
          </cell>
        </row>
        <row r="465">
          <cell r="A465" t="str">
            <v>6433110000</v>
          </cell>
          <cell r="B465">
            <v>6433110000</v>
          </cell>
          <cell r="C465" t="str">
            <v>FIOC HOUSTON</v>
          </cell>
          <cell r="D465" t="str">
            <v>ФИОК, ХЬЮСТОН</v>
          </cell>
        </row>
        <row r="466">
          <cell r="A466" t="str">
            <v>6433120000</v>
          </cell>
          <cell r="B466">
            <v>6433120000</v>
          </cell>
          <cell r="C466" t="str">
            <v>FIOC ALMATY</v>
          </cell>
          <cell r="D466" t="str">
            <v>ФИОК, АЛМАТЫ</v>
          </cell>
        </row>
        <row r="467">
          <cell r="A467" t="str">
            <v>6433141000</v>
          </cell>
          <cell r="B467">
            <v>6433141000</v>
          </cell>
          <cell r="C467" t="str">
            <v>SAZANKURAK</v>
          </cell>
          <cell r="D467" t="str">
            <v>САЗАНКУРАК</v>
          </cell>
        </row>
        <row r="468">
          <cell r="A468" t="str">
            <v>6433142000</v>
          </cell>
          <cell r="B468">
            <v>6433142000</v>
          </cell>
          <cell r="C468" t="str">
            <v>NORTH CASPIAN OIL</v>
          </cell>
          <cell r="D468" t="str">
            <v>NCO</v>
          </cell>
        </row>
        <row r="469">
          <cell r="A469" t="str">
            <v>6433143000</v>
          </cell>
          <cell r="B469">
            <v>6433143000</v>
          </cell>
          <cell r="C469" t="str">
            <v>PRECASPIAN PETROLEUM</v>
          </cell>
          <cell r="D469" t="str">
            <v>ПРИКАСПИАН ПЕТРОЛЕУМ</v>
          </cell>
        </row>
        <row r="470">
          <cell r="A470" t="str">
            <v>6433148000</v>
          </cell>
          <cell r="B470">
            <v>6433148000</v>
          </cell>
          <cell r="C470" t="str">
            <v>CENTRAL ASIA OIL</v>
          </cell>
          <cell r="D470" t="str">
            <v>ЦАН</v>
          </cell>
        </row>
        <row r="471">
          <cell r="A471" t="str">
            <v>6433151000</v>
          </cell>
          <cell r="B471">
            <v>6433151000</v>
          </cell>
          <cell r="C471" t="str">
            <v>ZHAIKMUNAI</v>
          </cell>
          <cell r="D471" t="str">
            <v>ЖАИКМУНАЙ</v>
          </cell>
        </row>
        <row r="472">
          <cell r="A472" t="str">
            <v>6433161000</v>
          </cell>
          <cell r="B472">
            <v>6433161000</v>
          </cell>
          <cell r="C472" t="str">
            <v>ZHAIKTRANS</v>
          </cell>
          <cell r="D472" t="str">
            <v>ЖАИКТРАНС</v>
          </cell>
        </row>
        <row r="473">
          <cell r="A473" t="str">
            <v>6433171000</v>
          </cell>
          <cell r="B473">
            <v>6433171000</v>
          </cell>
          <cell r="C473" t="str">
            <v>ZHAIKTRANS SAMARA</v>
          </cell>
          <cell r="D473" t="str">
            <v>ЖАИКТРАНС - САМАРА</v>
          </cell>
        </row>
        <row r="474">
          <cell r="A474" t="str">
            <v>6513014500</v>
          </cell>
          <cell r="B474">
            <v>6513014500</v>
          </cell>
          <cell r="C474" t="str">
            <v>INSURANCE PAYABLE</v>
          </cell>
          <cell r="D474" t="str">
            <v>РАСЧЕТЫ ПО СТРАХОВАНИЮ</v>
          </cell>
        </row>
        <row r="475">
          <cell r="A475" t="str">
            <v>6523011108</v>
          </cell>
          <cell r="B475">
            <v>6523011108</v>
          </cell>
          <cell r="C475" t="str">
            <v>LOAN FUND PAYABLE</v>
          </cell>
          <cell r="D475" t="str">
            <v>РАСЧЕТЫ ПО ФОНДУ ЗАНЯТОСТИ</v>
          </cell>
        </row>
        <row r="476">
          <cell r="A476" t="str">
            <v>6523021100</v>
          </cell>
          <cell r="B476">
            <v>6523021100</v>
          </cell>
          <cell r="C476" t="str">
            <v>CLOSED</v>
          </cell>
          <cell r="D476" t="str">
            <v>ЗАКРЫТО</v>
          </cell>
        </row>
        <row r="477">
          <cell r="A477" t="str">
            <v>6533011103</v>
          </cell>
          <cell r="B477">
            <v>6533011103</v>
          </cell>
          <cell r="C477" t="str">
            <v>SOCIAL TAX PAYABLE 26%</v>
          </cell>
          <cell r="D477" t="str">
            <v>РАСЧЕТЫ ПО СОЦИАЛЬНОМУ НАЛОГУ</v>
          </cell>
        </row>
        <row r="478">
          <cell r="A478" t="str">
            <v>6533011104</v>
          </cell>
          <cell r="B478">
            <v>6533011104</v>
          </cell>
          <cell r="C478" t="str">
            <v>SOCIAL FUND PAYABLE 1.5%</v>
          </cell>
          <cell r="D478" t="str">
            <v>РАСЧЕТЫ ПО СОЦИАЛЬНОМУ ФОНДУ</v>
          </cell>
        </row>
        <row r="479">
          <cell r="A479" t="str">
            <v>6533011105</v>
          </cell>
          <cell r="B479">
            <v>6533011105</v>
          </cell>
          <cell r="C479" t="str">
            <v>PENSION FUND PAYABLE 10%</v>
          </cell>
          <cell r="D479" t="str">
            <v>РАСЧЕТЫ ПО ПЕНСИОННОМУ ФОНДУ</v>
          </cell>
        </row>
        <row r="480">
          <cell r="A480" t="str">
            <v>6533011106</v>
          </cell>
          <cell r="B480">
            <v>6533011106</v>
          </cell>
          <cell r="C480" t="str">
            <v>MEDICAL FUND PAYABLE</v>
          </cell>
          <cell r="D480" t="str">
            <v>РАСЧЕТЫ ПО MEДИЦИНСКОМУ ФОНДУ</v>
          </cell>
        </row>
        <row r="481">
          <cell r="A481" t="str">
            <v>6533021100</v>
          </cell>
          <cell r="B481">
            <v>6533021100</v>
          </cell>
          <cell r="C481" t="str">
            <v>CLOSED</v>
          </cell>
          <cell r="D481" t="str">
            <v>ЗАКРЫТО</v>
          </cell>
        </row>
        <row r="482">
          <cell r="A482" t="str">
            <v>6543000000</v>
          </cell>
          <cell r="B482">
            <v>6543000000</v>
          </cell>
          <cell r="C482" t="str">
            <v>CLOSED</v>
          </cell>
          <cell r="D482" t="str">
            <v>ЗАКРЫТО</v>
          </cell>
        </row>
        <row r="483">
          <cell r="A483" t="str">
            <v>6543021100</v>
          </cell>
          <cell r="B483">
            <v>6543021100</v>
          </cell>
          <cell r="C483" t="str">
            <v>CLOSED</v>
          </cell>
          <cell r="D483" t="str">
            <v>ЗАКРЫТО</v>
          </cell>
        </row>
        <row r="484">
          <cell r="A484" t="str">
            <v>6543045070</v>
          </cell>
          <cell r="B484">
            <v>6543045070</v>
          </cell>
          <cell r="C484" t="str">
            <v>ROAD FUND PAYABLE</v>
          </cell>
          <cell r="D484" t="str">
            <v>РАСЧЕТЫ С ДОРОЖНЫМ ФОНДОМ</v>
          </cell>
        </row>
        <row r="485">
          <cell r="A485" t="str">
            <v>6553000000</v>
          </cell>
          <cell r="B485">
            <v>6553000000</v>
          </cell>
          <cell r="C485" t="str">
            <v>CLOSED</v>
          </cell>
          <cell r="D485" t="str">
            <v>ЗАКРЫТО</v>
          </cell>
        </row>
        <row r="486">
          <cell r="A486" t="str">
            <v>6553045000</v>
          </cell>
          <cell r="B486">
            <v>6553045000</v>
          </cell>
          <cell r="C486" t="str">
            <v>OTHER  FUNDS AND TAXES PAYABLE</v>
          </cell>
          <cell r="D486" t="str">
            <v>ДРУГИЕ ФОНДЫ К ОПЛАТЕ</v>
          </cell>
        </row>
        <row r="487">
          <cell r="A487" t="str">
            <v>6613000000</v>
          </cell>
          <cell r="B487">
            <v>6613000000</v>
          </cell>
          <cell r="C487" t="str">
            <v>INVENTORY RECEIVED</v>
          </cell>
          <cell r="D487" t="str">
            <v>АВАНСЫ ПОЛУЧЕННЫЕ НА ПОСТАВКУ ТМЗ</v>
          </cell>
        </row>
        <row r="488">
          <cell r="A488" t="str">
            <v>6623000000</v>
          </cell>
          <cell r="B488">
            <v>6623000000</v>
          </cell>
          <cell r="C488" t="str">
            <v>SERVICES RECEIVED</v>
          </cell>
          <cell r="D488" t="str">
            <v>АВАНСЫ ПОЛУЧЕННЫЕ ПО ВЫПОЛНЕНИЕ РАБОТ И ОКАЗАНИЕ УСЛУГ</v>
          </cell>
        </row>
        <row r="489">
          <cell r="A489" t="str">
            <v>6713000000</v>
          </cell>
          <cell r="B489">
            <v>6713000000</v>
          </cell>
          <cell r="C489" t="str">
            <v>ACCOUNTS PAYABLE</v>
          </cell>
          <cell r="D489" t="str">
            <v>СЧЕТА К ОПЛАТЕ</v>
          </cell>
        </row>
        <row r="490">
          <cell r="A490" t="str">
            <v>6723000000</v>
          </cell>
          <cell r="B490">
            <v>6723000000</v>
          </cell>
          <cell r="C490" t="str">
            <v>ACCRUED ACCOUNTS PAYABLE</v>
          </cell>
          <cell r="D490" t="str">
            <v>СЧЕТА К ОПЛАТЕ</v>
          </cell>
        </row>
        <row r="491">
          <cell r="A491" t="str">
            <v>6813311000</v>
          </cell>
          <cell r="B491">
            <v>6813311000</v>
          </cell>
          <cell r="C491" t="str">
            <v>PAYROLL PAYABLE</v>
          </cell>
          <cell r="D491" t="str">
            <v>РАСЧЕТЫ С ПЕРСОНАЛОМ ПО ОПЛАТЕ ТРУДА</v>
          </cell>
        </row>
        <row r="492">
          <cell r="A492" t="str">
            <v>6823000000</v>
          </cell>
          <cell r="B492">
            <v>6823000000</v>
          </cell>
          <cell r="C492" t="str">
            <v>DEBTS TO OFFICIALS</v>
          </cell>
          <cell r="D492" t="str">
            <v>ЗАДОЛЖЕННОСТЬ ДОЛЖНОСТНЫМ ЛИЦАМ</v>
          </cell>
        </row>
        <row r="493">
          <cell r="A493" t="str">
            <v>6833025000</v>
          </cell>
          <cell r="B493">
            <v>6833025000</v>
          </cell>
          <cell r="C493" t="str">
            <v>LEASE / RENT LIABILITIES</v>
          </cell>
          <cell r="D493" t="str">
            <v>АРЕНДНЫЕ ОБЯЗАТЕЛЬСТВА</v>
          </cell>
        </row>
        <row r="494">
          <cell r="A494" t="str">
            <v>6843020100</v>
          </cell>
          <cell r="B494">
            <v>6843020100</v>
          </cell>
          <cell r="C494" t="str">
            <v>INTEREST PAYABLE</v>
          </cell>
          <cell r="D494" t="str">
            <v>ПРОЦЕНТЫ К ОПЛАТЕ</v>
          </cell>
        </row>
        <row r="495">
          <cell r="A495" t="str">
            <v>6853380000</v>
          </cell>
          <cell r="B495">
            <v>6853380000</v>
          </cell>
          <cell r="C495" t="str">
            <v>ACCRUED VACATION</v>
          </cell>
          <cell r="D495" t="str">
            <v>НАЧИСЛЕННАЯ ЗАДОЛЖЕННОСТЬ ПО ОТПУСКАМ РАБОТНИКОВ</v>
          </cell>
        </row>
        <row r="496">
          <cell r="A496" t="str">
            <v>6863000000</v>
          </cell>
          <cell r="B496">
            <v>6863000000</v>
          </cell>
          <cell r="C496" t="str">
            <v>OTHER ACCRUED EXPENSES</v>
          </cell>
          <cell r="D496" t="str">
            <v>ПРОЧИЕ НАЧИСЛЕННЫЕ РАСХОДЫ</v>
          </cell>
        </row>
        <row r="497">
          <cell r="A497" t="str">
            <v>6863090500</v>
          </cell>
          <cell r="B497">
            <v>6863090500</v>
          </cell>
          <cell r="C497" t="str">
            <v>ACCRUED LIQUIDATION FUND</v>
          </cell>
          <cell r="D497" t="str">
            <v>НАКОПЛЕННЫЙ ЛИКВИДАЦИОННЫЙ ФОНД</v>
          </cell>
        </row>
        <row r="498">
          <cell r="A498" t="str">
            <v>6873000000</v>
          </cell>
          <cell r="B498">
            <v>6873000000</v>
          </cell>
          <cell r="C498" t="str">
            <v>OTHER PAYABLES</v>
          </cell>
          <cell r="D498" t="str">
            <v>ПРОЧИЕ</v>
          </cell>
        </row>
        <row r="499">
          <cell r="A499" t="str">
            <v>6873010000</v>
          </cell>
          <cell r="B499">
            <v>6873010000</v>
          </cell>
          <cell r="C499" t="str">
            <v>VAT PAYABLE - NON RESIDENT</v>
          </cell>
          <cell r="D499" t="str">
            <v>НДС К ОПЛАТЕ - НЕРЕЗИДЕНТЫ</v>
          </cell>
        </row>
        <row r="500">
          <cell r="A500" t="str">
            <v>6873045000</v>
          </cell>
          <cell r="B500">
            <v>6873045000</v>
          </cell>
          <cell r="C500" t="str">
            <v>FINES AND PENALTIES PAYABLE</v>
          </cell>
          <cell r="D500" t="str">
            <v>ШТРАФЫ И САНКЦИИ К ОПЛАТЕ</v>
          </cell>
        </row>
        <row r="501">
          <cell r="A501" t="str">
            <v>6873311000</v>
          </cell>
          <cell r="B501">
            <v>6873311000</v>
          </cell>
          <cell r="C501" t="str">
            <v>PAYROLL PAYABLE.Tranzit</v>
          </cell>
          <cell r="D501" t="str">
            <v>ВЕДОМОСТЬ К ОПЛАТЕ. Транзит</v>
          </cell>
        </row>
        <row r="502">
          <cell r="A502" t="str">
            <v>7015100000</v>
          </cell>
          <cell r="B502">
            <v>7015100000</v>
          </cell>
          <cell r="C502" t="str">
            <v>INCOME FR SALE OF GOODS&amp;SERV</v>
          </cell>
          <cell r="D502" t="str">
            <v>ДОХОД ОТ РЕАЛИЗАЦИИ ГОТОВОЙ ПРОДУКЦИИ И УСЛУГ</v>
          </cell>
        </row>
        <row r="503">
          <cell r="A503" t="str">
            <v>7015110000</v>
          </cell>
          <cell r="B503">
            <v>7015110000</v>
          </cell>
          <cell r="C503" t="str">
            <v>PIPELINE REVENUES-EXPORT</v>
          </cell>
          <cell r="D503" t="str">
            <v>ДОХОДЫ ПО ТРУБОПРОВОДУ - ЭКСПОРТ</v>
          </cell>
        </row>
        <row r="504">
          <cell r="A504" t="str">
            <v>7015111000</v>
          </cell>
          <cell r="B504">
            <v>7015111000</v>
          </cell>
          <cell r="C504" t="str">
            <v>GAS SALES - EXPORT</v>
          </cell>
          <cell r="D504" t="str">
            <v>ПРОДАЖА ГАЗА - ЭКСПОРТ</v>
          </cell>
        </row>
        <row r="505">
          <cell r="A505" t="str">
            <v>7015112000</v>
          </cell>
          <cell r="B505">
            <v>7015112000</v>
          </cell>
          <cell r="C505" t="str">
            <v>OIL SALES - EXPORT</v>
          </cell>
          <cell r="D505" t="str">
            <v>ПРОДАЖА НЕФТИ - ЭКСПОРТ</v>
          </cell>
        </row>
        <row r="506">
          <cell r="A506" t="str">
            <v>7015120000</v>
          </cell>
          <cell r="B506">
            <v>7015120000</v>
          </cell>
          <cell r="C506" t="str">
            <v>PIPELINE REVENUES-DOMESTIC</v>
          </cell>
          <cell r="D506" t="str">
            <v>ДОХОДЫ ПО ТРУБОПРОВОДУ НА ВНУТРЕННЕМ РЫНКЕ</v>
          </cell>
        </row>
        <row r="507">
          <cell r="A507" t="str">
            <v>7015121000</v>
          </cell>
          <cell r="B507">
            <v>7015121000</v>
          </cell>
          <cell r="C507" t="str">
            <v>OIL SALES - DOMESTIC</v>
          </cell>
          <cell r="D507" t="str">
            <v>ПРОДАЖА НЕФТИ НА ВНУТРЕННЕМ РЫНКЕ</v>
          </cell>
        </row>
        <row r="508">
          <cell r="A508" t="str">
            <v>7015122000</v>
          </cell>
          <cell r="B508">
            <v>7015122000</v>
          </cell>
          <cell r="C508" t="str">
            <v>GAS SALES - DOMESTIC</v>
          </cell>
          <cell r="D508" t="str">
            <v>ПРОДАЖА ГАЗА НА ВНУТРЕННЕМ РЫНКЕ</v>
          </cell>
        </row>
        <row r="509">
          <cell r="A509" t="str">
            <v>7025100000</v>
          </cell>
          <cell r="B509">
            <v>7025100000</v>
          </cell>
          <cell r="C509" t="str">
            <v>INCOME FROM SALES OF MERCH&amp;ISE</v>
          </cell>
          <cell r="D509" t="str">
            <v>ДОХОД ОТ РЕАЛИЗАЦИИ ПРИОБРЕТЕННЫХ ТОВАРОВ</v>
          </cell>
        </row>
        <row r="510">
          <cell r="A510" t="str">
            <v>7035100000</v>
          </cell>
          <cell r="B510">
            <v>7035100000</v>
          </cell>
          <cell r="C510" t="str">
            <v>CONSTRUCTION ETC. INCOME</v>
          </cell>
          <cell r="D510" t="str">
            <v>ДОХОД ОТ СТРОИТ-МОНТАЖ., ПРОЕКТНО-ИЗЫСКАТ И Т.П. РАБОТ</v>
          </cell>
        </row>
        <row r="511">
          <cell r="A511" t="str">
            <v>7045100000</v>
          </cell>
          <cell r="B511">
            <v>7045100000</v>
          </cell>
          <cell r="C511" t="str">
            <v>INCOME FROM TRANSPORT SERVICES</v>
          </cell>
          <cell r="D511" t="str">
            <v>ДОХОД ОТ УСЛУГ ПО ПЕРЕВОЗКЕ</v>
          </cell>
        </row>
        <row r="512">
          <cell r="A512" t="str">
            <v>7055100000</v>
          </cell>
          <cell r="B512">
            <v>7055100000</v>
          </cell>
          <cell r="C512" t="str">
            <v>LEASE INCOME</v>
          </cell>
          <cell r="D512" t="str">
            <v>ДОХОД ОТ АРЕНДЫ</v>
          </cell>
        </row>
        <row r="513">
          <cell r="A513" t="str">
            <v>7065100000</v>
          </cell>
          <cell r="B513">
            <v>7065100000</v>
          </cell>
          <cell r="C513" t="str">
            <v>COMMUNICATIONS INCOME</v>
          </cell>
          <cell r="D513" t="str">
            <v>ДОХОД ОТ УСЛУГ СВЯЗИ</v>
          </cell>
        </row>
        <row r="514">
          <cell r="A514" t="str">
            <v>7075100000</v>
          </cell>
          <cell r="B514">
            <v>7075100000</v>
          </cell>
          <cell r="C514" t="str">
            <v>INSURANCE INCOME</v>
          </cell>
          <cell r="D514" t="str">
            <v>ДОХОД ОТ ДЕЯТЕЛЬНОСТИ СТРАХОВЫХ ОРГАНИЗАЦИЙ</v>
          </cell>
        </row>
        <row r="515">
          <cell r="A515" t="str">
            <v>7085100000</v>
          </cell>
          <cell r="B515">
            <v>7085100000</v>
          </cell>
          <cell r="C515" t="str">
            <v>INVESTMENT INCOME</v>
          </cell>
          <cell r="D515" t="str">
            <v>ДОХОД ОТ ИНВЕСТИЦИОННОЙ ДЕЯТЕЛЬНОСТИ</v>
          </cell>
        </row>
        <row r="516">
          <cell r="A516" t="str">
            <v>7095100000</v>
          </cell>
          <cell r="B516">
            <v>7095100000</v>
          </cell>
          <cell r="C516" t="str">
            <v>OTHER INCOME</v>
          </cell>
          <cell r="D516" t="str">
            <v>ПРОЧИЙ ДОХОД</v>
          </cell>
        </row>
        <row r="517">
          <cell r="A517" t="str">
            <v>7115100000</v>
          </cell>
          <cell r="B517">
            <v>7115100000</v>
          </cell>
          <cell r="C517" t="str">
            <v>SALES RETURNS</v>
          </cell>
          <cell r="D517" t="str">
            <v>ВОЗВРАТЫ ПРОДАННЫХ ТОВАРОВ</v>
          </cell>
        </row>
        <row r="518">
          <cell r="A518" t="str">
            <v>7125100000</v>
          </cell>
          <cell r="B518">
            <v>7125100000</v>
          </cell>
          <cell r="C518" t="str">
            <v>SALES DISCOUNTS</v>
          </cell>
          <cell r="D518" t="str">
            <v>СКИДКА С ПРОДАЖ</v>
          </cell>
        </row>
        <row r="519">
          <cell r="A519" t="str">
            <v>7135100000</v>
          </cell>
          <cell r="B519">
            <v>7135100000</v>
          </cell>
          <cell r="C519" t="str">
            <v>SALES ALLOWANCES</v>
          </cell>
          <cell r="D519" t="str">
            <v>СКИДКА С ЦЕНЫ</v>
          </cell>
        </row>
        <row r="520">
          <cell r="A520" t="str">
            <v>7215100000</v>
          </cell>
          <cell r="B520">
            <v>7215100000</v>
          </cell>
          <cell r="C520" t="str">
            <v>SALE OF INTANG. AS.</v>
          </cell>
          <cell r="D520" t="str">
            <v>ДОХОД ОТ РЕАЛИЗАЦИИ НЕМАТЕРИАЛЬНЫХ АКТИВОВ</v>
          </cell>
        </row>
        <row r="521">
          <cell r="A521" t="str">
            <v>7225100000</v>
          </cell>
          <cell r="B521">
            <v>7225100000</v>
          </cell>
          <cell r="C521" t="str">
            <v>SALE OF FIXED ASSETS</v>
          </cell>
          <cell r="D521" t="str">
            <v>ДОХОД ОТ РЕАЛИЗАЦИИ ОСНОВНЫХ СРЕДСТВ</v>
          </cell>
        </row>
        <row r="522">
          <cell r="A522" t="str">
            <v>7235100000</v>
          </cell>
          <cell r="B522">
            <v>7235100000</v>
          </cell>
          <cell r="C522" t="str">
            <v>SALE OF SECURITIES</v>
          </cell>
          <cell r="D522" t="str">
            <v>ДОХОД ОТ РЕАЛИЗАЦИИ ЦЕННЫХ БУМАГ</v>
          </cell>
        </row>
        <row r="523">
          <cell r="A523" t="str">
            <v>7245100000</v>
          </cell>
          <cell r="B523">
            <v>7245100000</v>
          </cell>
          <cell r="C523" t="str">
            <v>STOCK DIVID &amp; INTEREST INCOME</v>
          </cell>
          <cell r="D523" t="str">
            <v>ДИВИДЕНДЫ ПО АКЦИЯМ И ДОХОДЫ В ВИДЕ ПРОЦЕНТОВ</v>
          </cell>
        </row>
        <row r="524">
          <cell r="A524" t="str">
            <v>7255100000</v>
          </cell>
          <cell r="B524">
            <v>7255100000</v>
          </cell>
          <cell r="C524" t="str">
            <v>EXCHANGE GAINS</v>
          </cell>
          <cell r="D524" t="str">
            <v>ДОХОДЫ ОТ КУРСОВОЙ РАЗНИЦЫ</v>
          </cell>
        </row>
        <row r="525">
          <cell r="A525" t="str">
            <v>7265100000</v>
          </cell>
          <cell r="B525">
            <v>7265100000</v>
          </cell>
          <cell r="C525" t="str">
            <v>GRANTS OF STATE EXECUT BODIES</v>
          </cell>
          <cell r="D525" t="str">
            <v>СУБСИДИИ ИСПОЛНИТЕЛЬНЫХ ОРГАНОВ ВЛАСТИ</v>
          </cell>
        </row>
        <row r="526">
          <cell r="A526" t="str">
            <v>7275100000</v>
          </cell>
          <cell r="B526">
            <v>7275100000</v>
          </cell>
          <cell r="C526" t="str">
            <v>OTHER INCOME</v>
          </cell>
          <cell r="D526" t="str">
            <v>ПРОЧИЕ</v>
          </cell>
        </row>
        <row r="527">
          <cell r="A527" t="str">
            <v>7285800000</v>
          </cell>
          <cell r="B527">
            <v>7285800000</v>
          </cell>
          <cell r="C527" t="str">
            <v>INTERCOMPANY SALES</v>
          </cell>
          <cell r="D527" t="str">
            <v>ДОХОД</v>
          </cell>
        </row>
        <row r="528">
          <cell r="A528" t="str">
            <v>7285810000</v>
          </cell>
          <cell r="B528">
            <v>7285810000</v>
          </cell>
          <cell r="C528" t="str">
            <v>FIOC HOUSTON</v>
          </cell>
          <cell r="D528" t="str">
            <v>ФИОК, ХЬЮСТОН</v>
          </cell>
        </row>
        <row r="529">
          <cell r="A529" t="str">
            <v>7285820000</v>
          </cell>
          <cell r="B529">
            <v>7285820000</v>
          </cell>
          <cell r="C529" t="str">
            <v>FIOC ALMATY</v>
          </cell>
          <cell r="D529" t="str">
            <v>ФИОК, АЛМАТЫ</v>
          </cell>
        </row>
        <row r="530">
          <cell r="A530" t="str">
            <v>7285841000</v>
          </cell>
          <cell r="B530">
            <v>7285841000</v>
          </cell>
          <cell r="C530" t="str">
            <v>SAZANKURAK</v>
          </cell>
          <cell r="D530" t="str">
            <v>САЗАНКУРАК</v>
          </cell>
        </row>
        <row r="531">
          <cell r="A531" t="str">
            <v>7285842000</v>
          </cell>
          <cell r="B531">
            <v>7285842000</v>
          </cell>
          <cell r="C531" t="str">
            <v>NORTH CASPIAN OIL</v>
          </cell>
          <cell r="D531" t="str">
            <v>NCO</v>
          </cell>
        </row>
        <row r="532">
          <cell r="A532" t="str">
            <v>7285843000</v>
          </cell>
          <cell r="B532">
            <v>7285843000</v>
          </cell>
          <cell r="C532" t="str">
            <v>PRECASPIAN PETROLEUM</v>
          </cell>
          <cell r="D532" t="str">
            <v>ПРИКАСПИАН ПЕТРОЛЕУМ</v>
          </cell>
        </row>
        <row r="533">
          <cell r="A533" t="str">
            <v>7285848000</v>
          </cell>
          <cell r="B533">
            <v>7285848000</v>
          </cell>
          <cell r="C533" t="str">
            <v>CENTRAL ASIA OIL</v>
          </cell>
          <cell r="D533" t="str">
            <v>ЦАН</v>
          </cell>
        </row>
        <row r="534">
          <cell r="A534" t="str">
            <v>7285851000</v>
          </cell>
          <cell r="B534">
            <v>7285851000</v>
          </cell>
          <cell r="C534" t="str">
            <v>ZHAIKMUNAI</v>
          </cell>
          <cell r="D534" t="str">
            <v>ЖАИКМУНАЙ</v>
          </cell>
        </row>
        <row r="535">
          <cell r="A535" t="str">
            <v>7285861000</v>
          </cell>
          <cell r="B535">
            <v>7285861000</v>
          </cell>
          <cell r="C535" t="str">
            <v>ZHAIKTRANS</v>
          </cell>
          <cell r="D535" t="str">
            <v>ЖАИКТРАНС</v>
          </cell>
        </row>
        <row r="536">
          <cell r="A536" t="str">
            <v>7285871000</v>
          </cell>
          <cell r="B536">
            <v>7285871000</v>
          </cell>
          <cell r="C536" t="str">
            <v>ZHAIKTRANS SAMARA</v>
          </cell>
          <cell r="D536" t="str">
            <v>ЖАИКТРАНС - САМАРА</v>
          </cell>
        </row>
        <row r="537">
          <cell r="A537" t="str">
            <v>8006200000</v>
          </cell>
          <cell r="B537">
            <v>8006200000</v>
          </cell>
          <cell r="C537" t="str">
            <v>COST OF GOODS SOLD</v>
          </cell>
          <cell r="D537" t="str">
            <v>СЕБЕСТОМИМОСТЬ РЕАЛИЗОВАННЫХ ТОВАРОВ</v>
          </cell>
        </row>
        <row r="538">
          <cell r="A538" t="str">
            <v>8016200000</v>
          </cell>
          <cell r="B538">
            <v>8016200000</v>
          </cell>
          <cell r="C538" t="str">
            <v>COST OF FINISHED GOODS SOLD</v>
          </cell>
          <cell r="D538" t="str">
            <v>СЕБЕСТОМИМОСТЬ РЕАЛИЗОВАННОЙ ГОТОВОЙ ПРОДУКЦИИ</v>
          </cell>
        </row>
        <row r="539">
          <cell r="A539" t="str">
            <v>8016299221</v>
          </cell>
          <cell r="B539">
            <v>8016299221</v>
          </cell>
          <cell r="C539" t="str">
            <v>CLOSE TO 801 FROM 221</v>
          </cell>
          <cell r="D539" t="str">
            <v>ЗАКРЫТИЕ  С801 НА 221 СЧ.</v>
          </cell>
        </row>
        <row r="540">
          <cell r="A540" t="str">
            <v>8026200000</v>
          </cell>
          <cell r="B540">
            <v>8026200000</v>
          </cell>
          <cell r="C540" t="str">
            <v>COST OF MERCHANDISE SOLD</v>
          </cell>
          <cell r="D540" t="str">
            <v>СЕБЕСТ. РЕАЛИЗОВАННЫХ ТОВАРОВ, ПРИОБРЕТЕННЫХ ДЛЯ ПРОДАЖИ</v>
          </cell>
        </row>
        <row r="541">
          <cell r="A541" t="str">
            <v>8036200000</v>
          </cell>
          <cell r="B541">
            <v>8036200000</v>
          </cell>
          <cell r="C541" t="str">
            <v>COST OF CONSTRUCTION ETC.</v>
          </cell>
          <cell r="D541" t="str">
            <v>СЕБЕСТ. СТРОИТ-МОНТАЖНЫХ, ПРОЕКТНО-ИЗЫСКАТ. И Т.П. РАБОТ</v>
          </cell>
        </row>
        <row r="542">
          <cell r="A542" t="str">
            <v>8046200000</v>
          </cell>
          <cell r="B542">
            <v>8046200000</v>
          </cell>
          <cell r="C542" t="str">
            <v>TRANSPORT COST</v>
          </cell>
          <cell r="D542" t="str">
            <v>СЕБЕСТОМИМОСТЬ ОТ УСЛУГ ПО ПЕРЕВОЗКЕ</v>
          </cell>
        </row>
        <row r="543">
          <cell r="A543" t="str">
            <v>8056200000</v>
          </cell>
          <cell r="B543">
            <v>8056200000</v>
          </cell>
          <cell r="C543" t="str">
            <v>LEASING COST</v>
          </cell>
          <cell r="D543" t="str">
            <v>СЕБЕСТОИМОСТЬУСЛУГ, СВЯЗАННЫХ С АРЕНДОЙ</v>
          </cell>
        </row>
        <row r="544">
          <cell r="A544" t="str">
            <v>8066200000</v>
          </cell>
          <cell r="B544">
            <v>8066200000</v>
          </cell>
          <cell r="C544" t="str">
            <v>COMMUNICATION COST</v>
          </cell>
          <cell r="D544" t="str">
            <v>СЕБЕСТОИМОСТЬ ОКАЗАННЫХ УСЛУГ СВЯЗИ</v>
          </cell>
        </row>
        <row r="545">
          <cell r="A545" t="str">
            <v>8076200000</v>
          </cell>
          <cell r="B545">
            <v>8076200000</v>
          </cell>
          <cell r="C545" t="str">
            <v>INSURANCE COST</v>
          </cell>
          <cell r="D545" t="str">
            <v>СЕБЕСТ. УСЛУГ, ОКАЗАННЫХ СТРАХОВЫМИ ОРГАНИЗАЦИЯМИ</v>
          </cell>
        </row>
        <row r="546">
          <cell r="A546" t="str">
            <v>8086200000</v>
          </cell>
          <cell r="B546">
            <v>8086200000</v>
          </cell>
          <cell r="C546" t="str">
            <v>OTHER COST OF GOODS SOLD</v>
          </cell>
          <cell r="D546" t="str">
            <v>ПРОЧИЕ</v>
          </cell>
        </row>
        <row r="547">
          <cell r="A547" t="str">
            <v>8116200000</v>
          </cell>
          <cell r="B547">
            <v>8116200000</v>
          </cell>
          <cell r="C547" t="str">
            <v>SALES AND MARKETING COSTS</v>
          </cell>
          <cell r="D547" t="str">
            <v>РАСХОДЫ ПО РЕАЛИЗАЦИИ ТОВАРОВ (РАБОТ, УСЛУГ)</v>
          </cell>
        </row>
        <row r="548">
          <cell r="A548" t="str">
            <v>8207500000</v>
          </cell>
          <cell r="B548">
            <v>8207500000</v>
          </cell>
          <cell r="C548" t="str">
            <v>GENERAL&amp;ADMIN EXPENSES</v>
          </cell>
          <cell r="D548" t="str">
            <v>ОБЩИЕ И АДМИНИСТРАТИВНЫЕ РАСХОДЫ</v>
          </cell>
        </row>
        <row r="549">
          <cell r="A549" t="str">
            <v>8217500000</v>
          </cell>
          <cell r="B549">
            <v>8217500000</v>
          </cell>
          <cell r="C549" t="str">
            <v>GENERAL &amp; ADMIN EXPENSES</v>
          </cell>
          <cell r="D549" t="str">
            <v>ОБЩИЕ И АДМИНИСТРАТИВНЫЕ РАСХОДЫ</v>
          </cell>
        </row>
        <row r="550">
          <cell r="A550" t="str">
            <v>8217500010</v>
          </cell>
          <cell r="B550">
            <v>8217500010</v>
          </cell>
          <cell r="C550" t="str">
            <v>G&amp;A CAPITALIZED</v>
          </cell>
          <cell r="D550" t="str">
            <v>КАПИТАЛИЗИРОВАННЫЙ ОБЩИЕ И АДМИНИСТРАТ.</v>
          </cell>
        </row>
        <row r="551">
          <cell r="A551" t="str">
            <v>8217510000</v>
          </cell>
          <cell r="B551">
            <v>8217510000</v>
          </cell>
          <cell r="C551" t="str">
            <v>SALARIES&amp;WAGES-USA</v>
          </cell>
          <cell r="D551" t="str">
            <v>ФОНД ЗАРАБОТНОЙ ПЛАТЫ - США</v>
          </cell>
        </row>
        <row r="552">
          <cell r="A552" t="str">
            <v>8217510100</v>
          </cell>
          <cell r="B552">
            <v>8217510100</v>
          </cell>
          <cell r="C552" t="str">
            <v>SALARIES&amp;WAGES BENEFITS-USA</v>
          </cell>
          <cell r="D552" t="str">
            <v>ДОПОЛНИТЕЛЬНЫЕ ДОХОДЫ СОТРУДНИКОВ - США</v>
          </cell>
        </row>
        <row r="553">
          <cell r="A553" t="str">
            <v>8217510101</v>
          </cell>
          <cell r="B553">
            <v>8217510101</v>
          </cell>
          <cell r="C553" t="str">
            <v>PAYROLL TAXES-USA</v>
          </cell>
          <cell r="D553" t="str">
            <v>ПОДОХОДНЫЙ НАЛОГ С ФИЗИЧЕСКИХ ЛИЦ - США</v>
          </cell>
        </row>
        <row r="554">
          <cell r="A554" t="str">
            <v>8217510102</v>
          </cell>
          <cell r="B554">
            <v>8217510102</v>
          </cell>
          <cell r="C554" t="str">
            <v>GROUP INSURANCE-USA</v>
          </cell>
          <cell r="D554" t="str">
            <v>ОБЩЕЕ СТРАХОВАНИЕ - США</v>
          </cell>
        </row>
        <row r="555">
          <cell r="A555" t="str">
            <v>8217510103</v>
          </cell>
          <cell r="B555">
            <v>8217510103</v>
          </cell>
          <cell r="C555" t="str">
            <v>401 K-USA</v>
          </cell>
          <cell r="D555" t="str">
            <v>ПЕНСИОННЫЙ ФОНД 401 К - США</v>
          </cell>
        </row>
        <row r="556">
          <cell r="A556" t="str">
            <v>8217510104</v>
          </cell>
          <cell r="B556">
            <v>8217510104</v>
          </cell>
          <cell r="C556" t="str">
            <v>SOCIAL SECURITY FICA-USA</v>
          </cell>
          <cell r="D556" t="str">
            <v>СОЦИАЛЬНОЕ СТРАХОВАНИЕ FICA - США</v>
          </cell>
        </row>
        <row r="557">
          <cell r="A557" t="str">
            <v>8217510105</v>
          </cell>
          <cell r="B557">
            <v>8217510105</v>
          </cell>
          <cell r="C557" t="str">
            <v>EXPAT HYPO TAX-USA</v>
          </cell>
          <cell r="D557" t="str">
            <v>ИПОТЕКА - США</v>
          </cell>
        </row>
        <row r="558">
          <cell r="A558" t="str">
            <v>8217510106</v>
          </cell>
          <cell r="B558">
            <v>8217510106</v>
          </cell>
          <cell r="C558" t="str">
            <v>EXPAT ESTIMATED TAX-USA</v>
          </cell>
          <cell r="D558" t="str">
            <v>ПРЕДВАРИТЕЛЬНЫЙ НАЛОГ ЭКСПАТРИАНТОВ - США</v>
          </cell>
        </row>
        <row r="559">
          <cell r="A559" t="str">
            <v>8217510107</v>
          </cell>
          <cell r="B559">
            <v>8217510107</v>
          </cell>
          <cell r="C559" t="str">
            <v>OTHER EXPAT BENEFITS-USA</v>
          </cell>
          <cell r="D559" t="str">
            <v>ПРОЧИЕ ДОХОДЫ СОТРУДНИКОВ - США</v>
          </cell>
        </row>
        <row r="560">
          <cell r="A560" t="str">
            <v>8217510200</v>
          </cell>
          <cell r="B560">
            <v>8217510200</v>
          </cell>
          <cell r="C560" t="str">
            <v>SALARY CONTINUATION PROGRAM</v>
          </cell>
          <cell r="D560" t="str">
            <v>ПРОГРАММА ПО ПРОДОЛЖЕНИЮ ЗАРПЛАТ</v>
          </cell>
        </row>
        <row r="561">
          <cell r="A561" t="str">
            <v>8217511000</v>
          </cell>
          <cell r="B561">
            <v>8217511000</v>
          </cell>
          <cell r="C561" t="str">
            <v>SALARIES&amp;WAGES-KAZAKSTAN</v>
          </cell>
          <cell r="D561" t="str">
            <v>ЗАРПЛАТЫ - КАЗАХСТАН</v>
          </cell>
        </row>
        <row r="562">
          <cell r="A562" t="str">
            <v>8217511010</v>
          </cell>
          <cell r="B562">
            <v>8217511010</v>
          </cell>
          <cell r="C562" t="str">
            <v>OTHER SALARIES&amp;WAGES-KAZAKSTAN</v>
          </cell>
          <cell r="D562" t="str">
            <v>ДРУГИЕ ЗАРПЛАТЫ - КАЗАХСТАН</v>
          </cell>
        </row>
        <row r="563">
          <cell r="A563" t="str">
            <v>8217511020</v>
          </cell>
          <cell r="B563">
            <v>8217511020</v>
          </cell>
          <cell r="C563" t="str">
            <v>INCENTIVE COMPENSATN-KAZAKSTAN</v>
          </cell>
          <cell r="D563" t="str">
            <v>ПООЩРИТЕЛЬНЫЕ ВЫПЛАТЫ - КАЗАХСТАН</v>
          </cell>
        </row>
        <row r="564">
          <cell r="A564" t="str">
            <v>8217511101</v>
          </cell>
          <cell r="B564">
            <v>8217511101</v>
          </cell>
          <cell r="C564" t="str">
            <v>PAYROLL TAX-KAZAKSTAN</v>
          </cell>
          <cell r="D564" t="str">
            <v>ПОДОХОДНЫЙ НАЛОГ С ФИЗИЧЕСКИХ ЛИЦ - КАЗАХСТАН</v>
          </cell>
        </row>
        <row r="565">
          <cell r="A565" t="str">
            <v>8217511103</v>
          </cell>
          <cell r="B565">
            <v>8217511103</v>
          </cell>
          <cell r="C565" t="str">
            <v>SOCIAL TAX-KAZAKSTAN</v>
          </cell>
          <cell r="D565" t="str">
            <v>СОЦИАЛЬНЫ НАЛОГ</v>
          </cell>
        </row>
        <row r="566">
          <cell r="A566" t="str">
            <v>8217511104</v>
          </cell>
          <cell r="B566">
            <v>8217511104</v>
          </cell>
          <cell r="C566" t="str">
            <v>SOCIAL FUND - KAZAKSTAN</v>
          </cell>
          <cell r="D566" t="str">
            <v>СОЦИАЛЬНЫ СБОP</v>
          </cell>
        </row>
        <row r="567">
          <cell r="A567" t="str">
            <v>8217511105</v>
          </cell>
          <cell r="B567">
            <v>8217511105</v>
          </cell>
          <cell r="C567" t="str">
            <v>ACCUMULATIVE PENSION FUND 10%</v>
          </cell>
          <cell r="D567" t="str">
            <v>НАКОПИТЕЛЬНЫЙ ПЕНСИОННЫЙ ФОНД 10% - КАЗАХСТАН</v>
          </cell>
        </row>
        <row r="568">
          <cell r="A568" t="str">
            <v>8217511106</v>
          </cell>
          <cell r="B568">
            <v>8217511106</v>
          </cell>
          <cell r="C568" t="str">
            <v>MEDICAL FUND - KAZAKSTAN</v>
          </cell>
          <cell r="D568" t="str">
            <v>МЕДИЦИНСКИЙ ФОНД - КАЗАХСТАН</v>
          </cell>
        </row>
        <row r="569">
          <cell r="A569" t="str">
            <v>8217511108</v>
          </cell>
          <cell r="B569">
            <v>8217511108</v>
          </cell>
          <cell r="C569" t="str">
            <v>OTHER MISC PAYROLL TAXES-KAZ</v>
          </cell>
          <cell r="D569" t="str">
            <v>МЕСТНЫЙ ПОДОХОДНЫЙ НАЛОГ НА ЭКСПАТРИАНТОВ</v>
          </cell>
        </row>
        <row r="570">
          <cell r="A570" t="str">
            <v>8217511300</v>
          </cell>
          <cell r="B570">
            <v>8217511300</v>
          </cell>
          <cell r="C570" t="str">
            <v>EXPATRIATE LOCAL INCOME TAXES</v>
          </cell>
          <cell r="D570" t="str">
            <v>ЗАТРАТЫ ЭКСПАТРИАНТОВ НА ПРИЕЗД ИЗ ДОМА</v>
          </cell>
        </row>
        <row r="571">
          <cell r="A571" t="str">
            <v>8217511400</v>
          </cell>
          <cell r="B571">
            <v>8217511400</v>
          </cell>
          <cell r="C571" t="str">
            <v>EXPATRIATE HOME LEAVE COSTS</v>
          </cell>
          <cell r="D571" t="str">
            <v>ДРУГИЕ ДОХОДЫ ЭКСПАТРИАНТОВ, НЕ ВХОДЯЩИЕ В ВЕДОМОСТЬ</v>
          </cell>
        </row>
        <row r="572">
          <cell r="A572" t="str">
            <v>8217511500</v>
          </cell>
          <cell r="B572">
            <v>8217511500</v>
          </cell>
          <cell r="C572" t="str">
            <v>EXPAT-OTHER NON PAYRL BENEFITS</v>
          </cell>
          <cell r="D572" t="str">
            <v>КВАРТПЛАТЫ</v>
          </cell>
        </row>
        <row r="573">
          <cell r="A573" t="str">
            <v>8217511600</v>
          </cell>
          <cell r="B573">
            <v>8217511600</v>
          </cell>
          <cell r="C573" t="str">
            <v>HOUSING SUBSIDY</v>
          </cell>
          <cell r="D573" t="str">
            <v>ЗАТРАТЫ НА ВРЕМЕННЫХ СОТРУДНИКОВ</v>
          </cell>
        </row>
        <row r="574">
          <cell r="A574" t="str">
            <v>8217512000</v>
          </cell>
          <cell r="B574">
            <v>8217512000</v>
          </cell>
          <cell r="C574" t="str">
            <v>CONTRACT OFFICE  WORKERS</v>
          </cell>
          <cell r="D574" t="str">
            <v xml:space="preserve"> СОТРУДНИКИ ОФИСА, РАБОТАЮЩИЕ ПО КОНТРАКТУ</v>
          </cell>
        </row>
        <row r="575">
          <cell r="A575" t="str">
            <v>8217512010</v>
          </cell>
          <cell r="B575">
            <v>8217512010</v>
          </cell>
          <cell r="C575" t="str">
            <v>CONTRACT LABOR - OTHER</v>
          </cell>
          <cell r="D575" t="str">
            <v>ТРУДОВЫЕ СОГЛАШЕНИЕ-ДРУГИЕ</v>
          </cell>
        </row>
        <row r="576">
          <cell r="A576" t="str">
            <v>8217512020</v>
          </cell>
          <cell r="B576">
            <v>8217512020</v>
          </cell>
          <cell r="C576" t="str">
            <v>CONTRACT SERVICES - OTHER (VEHICLES)</v>
          </cell>
          <cell r="D576" t="str">
            <v>КОНТРАКТ НА ОБСЛУЖИВАНИЕ- ДРУГИЕ (ТРАНСПОРТ)</v>
          </cell>
        </row>
        <row r="577">
          <cell r="A577" t="str">
            <v>8217512200</v>
          </cell>
          <cell r="B577">
            <v>8217512200</v>
          </cell>
          <cell r="C577" t="str">
            <v>COMPENSATION STOCK OPTION</v>
          </cell>
          <cell r="D577" t="str">
            <v>ПРАВО ВЫБОРА НА ПОЛУЧЕНИЕ КОМПЕНСАЦИЙ</v>
          </cell>
        </row>
        <row r="578">
          <cell r="A578" t="str">
            <v>8217512400</v>
          </cell>
          <cell r="B578">
            <v>8217512400</v>
          </cell>
          <cell r="C578" t="str">
            <v>TEMPORARY PROFESSIONAL WORKERS</v>
          </cell>
          <cell r="D578" t="str">
            <v>ВРЕМЕННЫЕ ПРОФЕССИОНАЛЬНЫЕ СОТРУДНИКИ</v>
          </cell>
        </row>
        <row r="579">
          <cell r="A579" t="str">
            <v>8217512900</v>
          </cell>
          <cell r="B579">
            <v>8217512900</v>
          </cell>
          <cell r="C579" t="str">
            <v>TRAVEL BUSINESS  MEALS - INTERNATIONAL</v>
          </cell>
          <cell r="D579" t="str">
            <v>РАСХОДЫ НА БИЗНЕС ПИТАНИЕ</v>
          </cell>
        </row>
        <row r="580">
          <cell r="A580" t="str">
            <v>8217512905</v>
          </cell>
          <cell r="B580">
            <v>8217512905</v>
          </cell>
          <cell r="C580" t="str">
            <v>TRAVEL BUSINESS  MEALS - DOMESTIC</v>
          </cell>
          <cell r="D580" t="str">
            <v>РАСХОДЫ НА БИЗНЕС ПИТАНИЕ - ОТЕЧЕСТВЕННОЕ</v>
          </cell>
        </row>
        <row r="581">
          <cell r="A581" t="str">
            <v>8217512910</v>
          </cell>
          <cell r="B581">
            <v>8217512910</v>
          </cell>
          <cell r="C581" t="str">
            <v>CLOSED</v>
          </cell>
          <cell r="D581" t="str">
            <v>ЗАКРЫТО</v>
          </cell>
        </row>
        <row r="582">
          <cell r="A582" t="str">
            <v>8217513100</v>
          </cell>
          <cell r="B582">
            <v>8217513100</v>
          </cell>
          <cell r="C582" t="str">
            <v>DOMESTIC TRAVEL EXPENSES</v>
          </cell>
          <cell r="D582" t="str">
            <v>КОМАНДИРОВОЧНЫЕ ЗАТРАТЫ ПО КАЗАХСТАНУ</v>
          </cell>
        </row>
        <row r="583">
          <cell r="A583" t="str">
            <v>8217513101</v>
          </cell>
          <cell r="B583">
            <v>8217513101</v>
          </cell>
          <cell r="C583" t="str">
            <v>AIRFARES - DOMESTIC</v>
          </cell>
          <cell r="D583" t="str">
            <v>АВИАБИЛЕТЫ-ВНУТРИ СТРАНЫ</v>
          </cell>
        </row>
        <row r="584">
          <cell r="A584" t="str">
            <v>8217513102</v>
          </cell>
          <cell r="B584">
            <v>8217513102</v>
          </cell>
          <cell r="C584" t="str">
            <v>GROUND TRANSPORT- CARS/TRAINS - DOMESTIC</v>
          </cell>
          <cell r="D584" t="str">
            <v>ЗЕМНОЙ ВИД ТРАНСПОРТА-МАШИНЫ/ПОЕЗДА-ВНУТРИ СТРАНЫ</v>
          </cell>
        </row>
        <row r="585">
          <cell r="A585" t="str">
            <v>8217513103</v>
          </cell>
          <cell r="B585">
            <v>8217513103</v>
          </cell>
          <cell r="C585" t="str">
            <v>TRAIN TICKETS</v>
          </cell>
          <cell r="D585" t="str">
            <v>Ж/Д БИЛЕТЫ</v>
          </cell>
        </row>
        <row r="586">
          <cell r="A586" t="str">
            <v>8217513104</v>
          </cell>
          <cell r="B586">
            <v>8217513104</v>
          </cell>
          <cell r="C586" t="str">
            <v>HOTEL LODGING &amp; OTHER ACCOMM -  DOMESTIC</v>
          </cell>
          <cell r="D586" t="str">
            <v>ПРОЖИВАНИЕ В ГОСТИНИЦЕ И ДР. ЖИЛЬЕ-ВНУТРИ СТРАНЫ</v>
          </cell>
        </row>
        <row r="587">
          <cell r="A587" t="str">
            <v>8217513105</v>
          </cell>
          <cell r="B587">
            <v>8217513105</v>
          </cell>
          <cell r="C587" t="str">
            <v>EXCESS BUSINESS TRIP EXP</v>
          </cell>
          <cell r="D587" t="str">
            <v>ПЕРЕРАСХОД ПО КОМАНДИРОВКАМ</v>
          </cell>
        </row>
        <row r="588">
          <cell r="A588" t="str">
            <v>8217513110</v>
          </cell>
          <cell r="B588">
            <v>8217513110</v>
          </cell>
          <cell r="C588" t="str">
            <v>FOREIGN TRAVEL EXPENSES</v>
          </cell>
          <cell r="D588" t="str">
            <v>ЗАТРАТЫ ПО ЗАРУБЕЖНЫМ КОМАНДИРОВКАМ</v>
          </cell>
        </row>
        <row r="589">
          <cell r="A589" t="str">
            <v>8217513111</v>
          </cell>
          <cell r="B589">
            <v>8217513111</v>
          </cell>
          <cell r="C589" t="str">
            <v>AIRFARES - INTERNATIONAL</v>
          </cell>
          <cell r="D589" t="str">
            <v>АВИАБИЛЕТЫ-МЕЖДУНАРОДНЫЕ</v>
          </cell>
        </row>
        <row r="590">
          <cell r="A590" t="str">
            <v>8217513112</v>
          </cell>
          <cell r="B590">
            <v>8217513112</v>
          </cell>
          <cell r="C590" t="str">
            <v>GROUND TRANSPORT- CARS/TRAINS - INTERNATIONAL</v>
          </cell>
          <cell r="D590" t="str">
            <v>ЗЕМНОЙ ВИД ТРАНСПОРТА-МАШИНЫ/ПОЕЗДА-МЕЖДУНАРОДНЫЕ</v>
          </cell>
        </row>
        <row r="591">
          <cell r="A591" t="str">
            <v>8217513113</v>
          </cell>
          <cell r="B591">
            <v>8217513113</v>
          </cell>
          <cell r="C591" t="str">
            <v>TRAIN TICKETS</v>
          </cell>
          <cell r="D591" t="str">
            <v>Ж/Д БИЛЕТЫ</v>
          </cell>
        </row>
        <row r="592">
          <cell r="A592" t="str">
            <v>8217513114</v>
          </cell>
          <cell r="B592">
            <v>8217513114</v>
          </cell>
          <cell r="C592" t="str">
            <v>HOTEL LODGING &amp; OTHER ACCOMM - INTERNATIONAL</v>
          </cell>
          <cell r="D592" t="str">
            <v>ПРОЖИВАНИЕ В ГОСТИНИЦЕ И ДР. ЖИЛЬЕ-МЕЖДУНАРОДНЫЕ</v>
          </cell>
        </row>
        <row r="593">
          <cell r="A593" t="str">
            <v>8217513180</v>
          </cell>
          <cell r="B593">
            <v>8217513180</v>
          </cell>
          <cell r="C593" t="str">
            <v>VISA SUPPORT</v>
          </cell>
          <cell r="D593" t="str">
            <v>ВИЗОВАЯ  ПОДДЕРЖКА</v>
          </cell>
        </row>
        <row r="594">
          <cell r="A594" t="str">
            <v>8217513190</v>
          </cell>
          <cell r="B594">
            <v>8217513190</v>
          </cell>
          <cell r="C594" t="str">
            <v>SPOUSAL TRAVEL EXPENSES</v>
          </cell>
          <cell r="D594" t="str">
            <v>КОМАНДИРОВОЧНЫЕ РАСХОДЫ НА СУПРУГА</v>
          </cell>
        </row>
        <row r="595">
          <cell r="A595" t="str">
            <v>8217513200</v>
          </cell>
          <cell r="B595">
            <v>8217513200</v>
          </cell>
          <cell r="C595" t="str">
            <v>STORAGE EXPAT HOUSEHOLD EFFEC</v>
          </cell>
          <cell r="D595" t="str">
            <v>ХРАНЕНИЕ ЛИЧНЫХ ВЕЩЕЙ ЭКСПАТРИАНТОВ</v>
          </cell>
        </row>
        <row r="596">
          <cell r="A596" t="str">
            <v>8217513300</v>
          </cell>
          <cell r="B596">
            <v>8217513300</v>
          </cell>
          <cell r="C596" t="str">
            <v>VEHICLE MAINTENANCE - LIGHT</v>
          </cell>
          <cell r="D596" t="str">
            <v>ТЕХ.ОБСЛУЖИВАНИЕ ЛЕГКОВЫХ АВТОМОБИЛЕЙ</v>
          </cell>
        </row>
        <row r="597">
          <cell r="A597" t="str">
            <v>8217513400</v>
          </cell>
          <cell r="B597">
            <v>8217513400</v>
          </cell>
          <cell r="C597" t="str">
            <v>MEETING EXPENSES</v>
          </cell>
          <cell r="D597" t="str">
            <v>ПРЕДСТАВИТЕЛЬСКИЕ РАСХОДЫ</v>
          </cell>
        </row>
        <row r="598">
          <cell r="A598" t="str">
            <v>8217513450</v>
          </cell>
          <cell r="B598">
            <v>8217513450</v>
          </cell>
          <cell r="C598" t="str">
            <v>EXCESS MEETING EXPENSES</v>
          </cell>
          <cell r="D598" t="str">
            <v>ПЕРЕРАСХОД ПО ПРЕДСТАВИТЕЛЬСКИМ ЗАТРТАМ</v>
          </cell>
        </row>
        <row r="599">
          <cell r="A599" t="str">
            <v>8217513500</v>
          </cell>
          <cell r="B599">
            <v>8217513500</v>
          </cell>
          <cell r="C599" t="str">
            <v>RELOCATION EXPENSES</v>
          </cell>
          <cell r="D599" t="str">
            <v>РАСХОДЫ ПО ПЕРЕЕЗДУ</v>
          </cell>
        </row>
        <row r="600">
          <cell r="A600" t="str">
            <v>8217513600</v>
          </cell>
          <cell r="B600">
            <v>8217513600</v>
          </cell>
          <cell r="C600" t="str">
            <v>MEMBERSHIPS &amp; DUES</v>
          </cell>
          <cell r="D600" t="str">
            <v>ЧЛЕНСТВО И СБОРЫ</v>
          </cell>
        </row>
        <row r="601">
          <cell r="A601" t="str">
            <v>8217513700</v>
          </cell>
          <cell r="B601">
            <v>8217513700</v>
          </cell>
          <cell r="C601" t="str">
            <v>SUBSCRIPTIONS</v>
          </cell>
          <cell r="D601" t="str">
            <v>ПОДПИСКА</v>
          </cell>
        </row>
        <row r="602">
          <cell r="A602" t="str">
            <v>8217513800</v>
          </cell>
          <cell r="B602">
            <v>8217513800</v>
          </cell>
          <cell r="C602" t="str">
            <v>MEMBERSHIPS &amp; DUES-SOC GROUPS</v>
          </cell>
          <cell r="D602" t="str">
            <v>ЧЛЕНСТВО И СБОРЫ - СОЦИАЛЬНЫЕ ГРУППЫ</v>
          </cell>
        </row>
        <row r="603">
          <cell r="A603" t="str">
            <v>8217513900</v>
          </cell>
          <cell r="B603">
            <v>8217513900</v>
          </cell>
          <cell r="C603" t="str">
            <v>M'SHIPS&amp;DUES-CIVIC|PROF.&amp;INDUS</v>
          </cell>
          <cell r="D603" t="str">
            <v>ЧЛЕНСТВО И СБОРЫ - ГРАЖДАНСКИЕ, ПРОФЕС. И ПРОМЫШЛЕННЫЕ</v>
          </cell>
        </row>
        <row r="604">
          <cell r="A604" t="str">
            <v>8217514000</v>
          </cell>
          <cell r="B604">
            <v>8217514000</v>
          </cell>
          <cell r="C604" t="str">
            <v>EMPLOYEE PUBLICATIONS</v>
          </cell>
          <cell r="D604" t="str">
            <v>ПУБЛИКАЦИИ СОТРУДНИКОВ</v>
          </cell>
        </row>
        <row r="605">
          <cell r="A605" t="str">
            <v>8217514100</v>
          </cell>
          <cell r="B605">
            <v>8217514100</v>
          </cell>
          <cell r="C605" t="str">
            <v>EDUCATION EXP.EMPLOYEE DEPEND</v>
          </cell>
          <cell r="D605" t="str">
            <v>ЗАТРАТЫ НА ОБУЧЕНИЕ ИЖДИВЕНЦЕВ СОТРУДНИКОВ</v>
          </cell>
        </row>
        <row r="606">
          <cell r="A606" t="str">
            <v>8217514105</v>
          </cell>
          <cell r="B606">
            <v>8217514105</v>
          </cell>
          <cell r="C606" t="str">
            <v>TRAINING - UNIVERSITY STUDENTS - FSU</v>
          </cell>
          <cell r="D606" t="str">
            <v>ОБУЧЕНИЕ- СТУДЕНТОВ УНИВЕРСИТЕТОВ-СНГ</v>
          </cell>
        </row>
        <row r="607">
          <cell r="A607" t="str">
            <v>8217514110</v>
          </cell>
          <cell r="B607">
            <v>8217514110</v>
          </cell>
          <cell r="C607" t="str">
            <v>TRAINING - UNIVERSITY STUDENTS - ABROAD</v>
          </cell>
          <cell r="D607" t="str">
            <v>ОБУЧЕНИЕ- СТУДЕНТОВ УНИВЕРСИТЕТОВ-ЗА ГРАНИЦЕЙ</v>
          </cell>
        </row>
        <row r="608">
          <cell r="A608" t="str">
            <v>8217514200</v>
          </cell>
          <cell r="B608">
            <v>8217514200</v>
          </cell>
          <cell r="C608" t="str">
            <v>COMPANY PROMOTIONAL ITEMS</v>
          </cell>
          <cell r="D608" t="str">
            <v>ЗАТРАТЫ КОМПАНИИ НА РЕКЛАМУ</v>
          </cell>
        </row>
        <row r="609">
          <cell r="A609" t="str">
            <v>8217514300</v>
          </cell>
          <cell r="B609">
            <v>8217514300</v>
          </cell>
          <cell r="C609" t="str">
            <v>INVESTOR RELATIONS</v>
          </cell>
          <cell r="D609" t="str">
            <v>РАБОТА С ИНВЕСТОРАМИ</v>
          </cell>
        </row>
        <row r="610">
          <cell r="A610" t="str">
            <v>8217514500</v>
          </cell>
          <cell r="B610">
            <v>8217514500</v>
          </cell>
          <cell r="C610" t="str">
            <v>DOMESTIC CASUALTY INSURANCE</v>
          </cell>
          <cell r="D610" t="str">
            <v>СТРАХОВАНИЕ ОТ НЕСЧАСТНЫХ СЛУЧАЕВ - КАЗАХСТАН</v>
          </cell>
        </row>
        <row r="611">
          <cell r="A611" t="str">
            <v>8217514600</v>
          </cell>
          <cell r="B611">
            <v>8217514600</v>
          </cell>
          <cell r="C611" t="str">
            <v>FOREIGN LIABILITY INSURANCE</v>
          </cell>
          <cell r="D611" t="str">
            <v>СТРАХОВАНИЕ ВНЕШНЕГО ДОЛГА</v>
          </cell>
        </row>
        <row r="612">
          <cell r="A612" t="str">
            <v>8217514700</v>
          </cell>
          <cell r="B612">
            <v>8217514700</v>
          </cell>
          <cell r="C612" t="str">
            <v>FIDELITY BOND INSURANCE</v>
          </cell>
          <cell r="D612" t="str">
            <v xml:space="preserve">ГАРАНТИИ ОТ ФИН. ПОТЕРЬ, СВЯЗ. СО ЗЛОУПОТР. СЛУЖ. КОМПАНИИ </v>
          </cell>
        </row>
        <row r="613">
          <cell r="A613" t="str">
            <v>8217514800</v>
          </cell>
          <cell r="B613">
            <v>8217514800</v>
          </cell>
          <cell r="C613" t="str">
            <v>PRIMARY LIABILITY INSURANCE</v>
          </cell>
          <cell r="D613" t="str">
            <v xml:space="preserve">ПЕРВИЧНОЕ СТРАХОВАНИЕ ГРАЖДАНСКОЙ ОТВЕТСТВЕННОСТИ </v>
          </cell>
        </row>
        <row r="614">
          <cell r="A614" t="str">
            <v>8217514810</v>
          </cell>
          <cell r="B614">
            <v>8217514810</v>
          </cell>
          <cell r="C614" t="str">
            <v>EXCESS LIABILITY INSURANCE</v>
          </cell>
          <cell r="D614" t="str">
            <v xml:space="preserve">ДОПОЛНИТ. СТРАХОВАНИЕ ГРАЖДАНСКОЙ ОТВЕТСТВЕННОСТИ </v>
          </cell>
        </row>
        <row r="615">
          <cell r="A615" t="str">
            <v>8217514900</v>
          </cell>
          <cell r="B615">
            <v>8217514900</v>
          </cell>
          <cell r="C615" t="str">
            <v>DIRECTORS &amp; OFFICERS LIABILITY</v>
          </cell>
          <cell r="D615" t="str">
            <v>ОТВЕТСТВЕННОСТИ ДИРЕКТОРОВ И СОТРУДНИКОВ</v>
          </cell>
        </row>
        <row r="616">
          <cell r="A616" t="str">
            <v>8217515500</v>
          </cell>
          <cell r="B616">
            <v>8217515500</v>
          </cell>
          <cell r="C616" t="str">
            <v>CATASTROPHE INSURANCE</v>
          </cell>
          <cell r="D616" t="str">
            <v>СТРАХОВАНИЕ НА СЛУЧАЙ КАТАСТРОФ</v>
          </cell>
        </row>
        <row r="617">
          <cell r="A617" t="str">
            <v>8217515600</v>
          </cell>
          <cell r="B617">
            <v>8217515600</v>
          </cell>
          <cell r="C617" t="str">
            <v>FREIGHT AND POSTAGE - MISC</v>
          </cell>
          <cell r="D617" t="str">
            <v>ДОСТАВКА ГРУЗОВ И ПОЧТА</v>
          </cell>
        </row>
        <row r="618">
          <cell r="A618" t="str">
            <v>8217515601</v>
          </cell>
          <cell r="B618">
            <v>8217515601</v>
          </cell>
          <cell r="C618" t="str">
            <v>POSTAGE</v>
          </cell>
          <cell r="D618" t="str">
            <v>ПОЧТА</v>
          </cell>
        </row>
        <row r="619">
          <cell r="A619" t="str">
            <v>8217515602</v>
          </cell>
          <cell r="B619">
            <v>8217515602</v>
          </cell>
          <cell r="C619" t="str">
            <v>LOCAL COURIERS</v>
          </cell>
          <cell r="D619" t="str">
            <v>МЕСТНЫЕ КУРЬЕРСКИЕ СЛУЖБЫ</v>
          </cell>
        </row>
        <row r="620">
          <cell r="A620" t="str">
            <v>8217515603</v>
          </cell>
          <cell r="B620">
            <v>8217515603</v>
          </cell>
          <cell r="C620" t="str">
            <v>INT'L &amp; INTERSTATE COURIERS</v>
          </cell>
          <cell r="D620" t="str">
            <v>МЕЖДУНАРОДНЫЕ И МЕЖШТАТНЫЕ КУРЬЕРСКИЕ СЛУЖБЫ</v>
          </cell>
        </row>
        <row r="621">
          <cell r="A621" t="str">
            <v>8217515604</v>
          </cell>
          <cell r="B621">
            <v>8217515604</v>
          </cell>
          <cell r="C621" t="str">
            <v>CUSTOMS PROCEDURES</v>
          </cell>
          <cell r="D621" t="str">
            <v>ТАМОЖЕННЫЕ ПРОЦЕДУРЫ</v>
          </cell>
        </row>
        <row r="622">
          <cell r="A622" t="str">
            <v>8217515700</v>
          </cell>
          <cell r="B622">
            <v>8217515700</v>
          </cell>
          <cell r="C622" t="str">
            <v>AIR, LAND &amp; MARINE TRANSPORTATION</v>
          </cell>
          <cell r="D622" t="str">
            <v>ТРАНСПОРТИРОВКА МОРСКИМ И ВОЗДУШНЫМ ТРАНСПОРТОМ</v>
          </cell>
        </row>
        <row r="623">
          <cell r="A623" t="str">
            <v>8217515800</v>
          </cell>
          <cell r="B623">
            <v>8217515800</v>
          </cell>
          <cell r="C623" t="str">
            <v>OFFICE RELOCATION EXPENSE</v>
          </cell>
          <cell r="D623" t="str">
            <v>ЗАТРАТЫ НА ПЕРЕЕЗД ОФИСА</v>
          </cell>
        </row>
        <row r="624">
          <cell r="A624" t="str">
            <v>8217516200</v>
          </cell>
          <cell r="B624">
            <v>8217516200</v>
          </cell>
          <cell r="C624" t="str">
            <v>ADVERTISING</v>
          </cell>
          <cell r="D624" t="str">
            <v>РЕКЛАМНАЯ КАМПАНИЯ</v>
          </cell>
        </row>
        <row r="625">
          <cell r="A625" t="str">
            <v>8217516600</v>
          </cell>
          <cell r="B625">
            <v>8217516600</v>
          </cell>
          <cell r="C625" t="str">
            <v>LEGAL EXPENSE</v>
          </cell>
          <cell r="D625" t="str">
            <v>ЗАТРАТЫ НА ЮРИДИЧЕСКИЕ УСЛУГИ</v>
          </cell>
        </row>
        <row r="626">
          <cell r="A626" t="str">
            <v>8217516900</v>
          </cell>
          <cell r="B626">
            <v>8217516900</v>
          </cell>
          <cell r="C626" t="str">
            <v>HOUSEHOLD GOODS TRANS INSUR</v>
          </cell>
          <cell r="D626" t="str">
            <v>СТРАХОВАНИЕ ПЕРЕВОЗКИ ЛИЧНЫХ ВЕЩЕЙ СОТРУДНИКОВ</v>
          </cell>
        </row>
        <row r="627">
          <cell r="A627" t="str">
            <v>8217517000</v>
          </cell>
          <cell r="B627">
            <v>8217517000</v>
          </cell>
          <cell r="C627" t="str">
            <v>ACCOUNTING FEES</v>
          </cell>
          <cell r="D627" t="str">
            <v>ВЫПЛАТЫ БУХГАЛТЕРСКОГО ОТДЕЛА</v>
          </cell>
        </row>
        <row r="628">
          <cell r="A628" t="str">
            <v>8217517010</v>
          </cell>
          <cell r="B628">
            <v>8217517010</v>
          </cell>
          <cell r="C628" t="str">
            <v>AUDIT FEES</v>
          </cell>
          <cell r="D628" t="str">
            <v>ОПЛАТА ЗА ПРОВЕДЕНИЕ АУДИТА</v>
          </cell>
        </row>
        <row r="629">
          <cell r="A629" t="str">
            <v>8217517100</v>
          </cell>
          <cell r="B629">
            <v>8217517100</v>
          </cell>
          <cell r="C629" t="str">
            <v>BOARD OF DIRECTORS FEES &amp; EXP</v>
          </cell>
          <cell r="D629" t="str">
            <v>ЗАТРАТЫ И ВЫПЛАТЫ ЧЛЕНАМ СОВЕТА ДИРЕКТОРОВ</v>
          </cell>
        </row>
        <row r="630">
          <cell r="A630" t="str">
            <v>8217517200</v>
          </cell>
          <cell r="B630">
            <v>8217517200</v>
          </cell>
          <cell r="C630" t="str">
            <v>MARINE CARGO INSURANCE</v>
          </cell>
          <cell r="D630" t="str">
            <v>СТРАХОВАНИЕ ГРУЗА ПЕРЕВОЗИМОГО МОРСКИМ ТРАНСПОРТОМ</v>
          </cell>
        </row>
        <row r="631">
          <cell r="A631" t="str">
            <v>8217517300</v>
          </cell>
          <cell r="B631">
            <v>8217517300</v>
          </cell>
          <cell r="C631" t="str">
            <v>CONSULTING FEES</v>
          </cell>
          <cell r="D631" t="str">
            <v>КОНСУЛЬТАЦИОННЫЕ УСЛУГИ</v>
          </cell>
        </row>
        <row r="632">
          <cell r="A632" t="str">
            <v>8217517400</v>
          </cell>
          <cell r="B632">
            <v>8217517400</v>
          </cell>
          <cell r="C632" t="str">
            <v>MISC CONTRACT SERVICES</v>
          </cell>
          <cell r="D632" t="str">
            <v>МЕЛКИЕ РАСХОДЫ НА РАБОТУ С ПОДРЯДЧИКАМИ</v>
          </cell>
        </row>
        <row r="633">
          <cell r="A633" t="str">
            <v>8217517410</v>
          </cell>
          <cell r="B633">
            <v>8217517410</v>
          </cell>
          <cell r="C633" t="str">
            <v>STATE REGISTR. OF THE REAL EST</v>
          </cell>
          <cell r="D633" t="str">
            <v>ГОСУД. РЕГИСТРАЦИЯ НЕВИЖИМОСТИ</v>
          </cell>
        </row>
        <row r="634">
          <cell r="A634" t="str">
            <v>8217517420</v>
          </cell>
          <cell r="B634">
            <v>8217517420</v>
          </cell>
          <cell r="C634" t="str">
            <v>GEOLOGICAL DATA</v>
          </cell>
          <cell r="D634" t="str">
            <v>ГЕОЛОГИЧЕСКАЯ ИНФОРМАЦИЯ</v>
          </cell>
        </row>
        <row r="635">
          <cell r="A635" t="str">
            <v>8217517430</v>
          </cell>
          <cell r="B635">
            <v>8217517430</v>
          </cell>
          <cell r="C635" t="str">
            <v>SOCIAL OBLIGATIONS</v>
          </cell>
          <cell r="D635" t="str">
            <v>СОЦИАЛЬНОЕ РАЗВИТИЕ ОБЛАСТИ</v>
          </cell>
        </row>
        <row r="636">
          <cell r="A636" t="str">
            <v>8217517440</v>
          </cell>
          <cell r="B636">
            <v>8217517440</v>
          </cell>
          <cell r="C636" t="str">
            <v>TEMPORARY CUSTODY SERVICES</v>
          </cell>
          <cell r="D636" t="str">
            <v>УСЛУГИ СВХ</v>
          </cell>
        </row>
        <row r="637">
          <cell r="A637" t="str">
            <v>8217517450</v>
          </cell>
          <cell r="B637">
            <v>8217517450</v>
          </cell>
          <cell r="C637" t="str">
            <v>LICENSE FEE</v>
          </cell>
          <cell r="D637" t="str">
            <v>ЛИЦЕНЗИОННЫЙ СБОР</v>
          </cell>
        </row>
        <row r="638">
          <cell r="A638" t="str">
            <v>8217517460</v>
          </cell>
          <cell r="B638">
            <v>8217517460</v>
          </cell>
          <cell r="C638" t="str">
            <v>HISTORICAL COSCTS</v>
          </cell>
          <cell r="D638" t="str">
            <v>ИСТИРИЧЕСКИЕ ЗАТРАТЫ</v>
          </cell>
        </row>
        <row r="639">
          <cell r="A639" t="str">
            <v>8217517470</v>
          </cell>
          <cell r="B639">
            <v>8217517470</v>
          </cell>
          <cell r="C639" t="str">
            <v>DESIGN WORKS</v>
          </cell>
          <cell r="D639" t="str">
            <v>ПРОЕКТНЫЕ РАБОТЫ</v>
          </cell>
        </row>
        <row r="640">
          <cell r="A640" t="str">
            <v>8217517700</v>
          </cell>
          <cell r="B640">
            <v>8217517700</v>
          </cell>
          <cell r="C640" t="str">
            <v>CLAIMS|DAMAGES &amp; LOSSES</v>
          </cell>
          <cell r="D640" t="str">
            <v>ПРЕТЕНЗИИ, ПОТЕРИ И УБЫТКИ</v>
          </cell>
        </row>
        <row r="641">
          <cell r="A641" t="str">
            <v>8217517800</v>
          </cell>
          <cell r="B641">
            <v>8217517800</v>
          </cell>
          <cell r="C641" t="str">
            <v>FOREIGN VEHICLE INSURANCE</v>
          </cell>
          <cell r="D641" t="str">
            <v>СТРАХОВАНИЕ ЗАРУБЕЖНЫХ ТРАНСПОРТНЫХ СРЕДСТВ</v>
          </cell>
        </row>
        <row r="642">
          <cell r="A642" t="str">
            <v>8217517900</v>
          </cell>
          <cell r="B642">
            <v>8217517900</v>
          </cell>
          <cell r="C642" t="str">
            <v>MISCELLANEOUS INSURANCE</v>
          </cell>
          <cell r="D642" t="str">
            <v>ПРОЧЕЕ СТРАХОВАНИЕ</v>
          </cell>
        </row>
        <row r="643">
          <cell r="A643" t="str">
            <v>8217518000</v>
          </cell>
          <cell r="B643">
            <v>8217518000</v>
          </cell>
          <cell r="C643" t="str">
            <v>CHARITABLE CONTRIBUTIONS</v>
          </cell>
          <cell r="D643" t="str">
            <v>ВЗНОСЫ НА БЛАГОТВОРИТЕЛЬНЫЕ ЦЕЛИ</v>
          </cell>
        </row>
        <row r="644">
          <cell r="A644" t="str">
            <v>8217518010</v>
          </cell>
          <cell r="B644">
            <v>8217518010</v>
          </cell>
          <cell r="C644" t="str">
            <v>AWARDS - INCENTIVE</v>
          </cell>
          <cell r="D644" t="str">
            <v>ПООЩРИТЕЛЬНЫЕ ПРЕМИИ</v>
          </cell>
        </row>
        <row r="645">
          <cell r="A645" t="str">
            <v>8217518020</v>
          </cell>
          <cell r="B645">
            <v>8217518020</v>
          </cell>
          <cell r="C645" t="str">
            <v>AWARDS - SAFETY</v>
          </cell>
          <cell r="D645" t="str">
            <v>ПРЕМИИ ПО БЕЗОПАСНОСТИ</v>
          </cell>
        </row>
        <row r="646">
          <cell r="A646" t="str">
            <v>8217518030</v>
          </cell>
          <cell r="B646">
            <v>8217518030</v>
          </cell>
          <cell r="C646" t="str">
            <v xml:space="preserve">SOCIAL OBLIGATION FUND </v>
          </cell>
          <cell r="D646" t="str">
            <v>СОЦИАЛЬНЫЙ ГАРАНТИЙНЫЙ ФОНД</v>
          </cell>
        </row>
        <row r="647">
          <cell r="A647" t="str">
            <v>8217518100</v>
          </cell>
          <cell r="B647">
            <v>8217518100</v>
          </cell>
          <cell r="C647" t="str">
            <v>EMPLOYEE SERVICE AWARDS</v>
          </cell>
          <cell r="D647" t="str">
            <v>ТРУДОВЫЕ НАГРАДЫ СОТРУДНИКАМ</v>
          </cell>
        </row>
        <row r="648">
          <cell r="A648" t="str">
            <v>8217518300</v>
          </cell>
          <cell r="B648">
            <v>8217518300</v>
          </cell>
          <cell r="C648" t="str">
            <v>EXECUTIVE HEALTH EXAMINATION</v>
          </cell>
          <cell r="D648" t="str">
            <v>ПРОВЕРКА СОСТОЯНИЯ ЗДОРОВЬЯ</v>
          </cell>
        </row>
        <row r="649">
          <cell r="A649" t="str">
            <v>8217518400</v>
          </cell>
          <cell r="B649">
            <v>8217518400</v>
          </cell>
          <cell r="C649" t="str">
            <v>EMPLOYEE RECREATION FUND</v>
          </cell>
          <cell r="D649" t="str">
            <v>ФОНД СОЦИАЛЬНОЙ ПОДДЕРЖКИ СОТРУДНИКОВ</v>
          </cell>
        </row>
        <row r="650">
          <cell r="A650" t="str">
            <v>8217518500</v>
          </cell>
          <cell r="B650">
            <v>8217518500</v>
          </cell>
          <cell r="C650" t="str">
            <v>EMPLOYEE HIRING EXPENSE</v>
          </cell>
          <cell r="D650" t="str">
            <v>РАСХОДЫ ПО НАЙМУ СОТРУДНИКОВ</v>
          </cell>
        </row>
        <row r="651">
          <cell r="A651" t="str">
            <v>8217518600</v>
          </cell>
          <cell r="B651">
            <v>8217518600</v>
          </cell>
          <cell r="C651" t="str">
            <v>EMPLOYEE TRAINING</v>
          </cell>
          <cell r="D651" t="str">
            <v>ОБУЧЕНИЕ СОТРУДНИКОВ</v>
          </cell>
        </row>
        <row r="652">
          <cell r="A652" t="str">
            <v>8217518700</v>
          </cell>
          <cell r="B652">
            <v>8217518700</v>
          </cell>
          <cell r="C652" t="str">
            <v>EMPLOYEE EDUCATIONAL ASSIST</v>
          </cell>
          <cell r="D652" t="str">
            <v>ПОДДЕРЖКА НА ОБУЧЕНИЕ СОТРУДНИКОВ</v>
          </cell>
        </row>
        <row r="653">
          <cell r="A653" t="str">
            <v>8217518800</v>
          </cell>
          <cell r="B653">
            <v>8217518800</v>
          </cell>
          <cell r="C653" t="str">
            <v>MISCELLANEOUS EMPLOYEE ASSIST</v>
          </cell>
          <cell r="D653" t="str">
            <v>МЕЛКИЕ РАСХОДЫ ДЛЯ ПОДДЕРЖКИ СОТРУДНИКОВ</v>
          </cell>
        </row>
        <row r="654">
          <cell r="A654" t="str">
            <v>8217518900</v>
          </cell>
          <cell r="B654">
            <v>8217518900</v>
          </cell>
          <cell r="C654" t="str">
            <v>SAFETY EXPENSES</v>
          </cell>
          <cell r="D654" t="str">
            <v>РАСХОДЫ ПО ОБЕСПЕЧЕНИЮ БЕЗОПАСНОСТИ</v>
          </cell>
        </row>
        <row r="655">
          <cell r="A655" t="str">
            <v>8217519000</v>
          </cell>
          <cell r="B655">
            <v>8217519000</v>
          </cell>
          <cell r="C655" t="str">
            <v>TELEPHONE-LOCAL&amp;LONG DISTANCE</v>
          </cell>
          <cell r="D655" t="str">
            <v xml:space="preserve">ТЕЛЕФОН - МЕСТНЫЕ И МЕЖДУНАРОДНЫЕ ПЕРЕГОВОРЫ </v>
          </cell>
        </row>
        <row r="656">
          <cell r="A656" t="str">
            <v>8217519010</v>
          </cell>
          <cell r="B656">
            <v>8217519010</v>
          </cell>
          <cell r="C656" t="str">
            <v>MOBILE PHONE COSTS</v>
          </cell>
          <cell r="D656" t="str">
            <v>РАСХОДЫ ПО СОТОВОЙ СВЯЗИ</v>
          </cell>
        </row>
        <row r="657">
          <cell r="A657" t="str">
            <v>8217519020</v>
          </cell>
          <cell r="B657">
            <v>8217519020</v>
          </cell>
          <cell r="C657" t="str">
            <v>SATELLITE COMMUNICATIONS</v>
          </cell>
          <cell r="D657" t="str">
            <v>СПУТНИКОВАЯ СВЯЗЬ</v>
          </cell>
        </row>
        <row r="658">
          <cell r="A658" t="str">
            <v>8217519030</v>
          </cell>
          <cell r="B658">
            <v>8217519030</v>
          </cell>
          <cell r="C658" t="str">
            <v>INMARSAT</v>
          </cell>
          <cell r="D658" t="str">
            <v>ИММАРСАТ</v>
          </cell>
        </row>
        <row r="659">
          <cell r="A659" t="str">
            <v>8217519040</v>
          </cell>
          <cell r="B659">
            <v>8217519040</v>
          </cell>
          <cell r="C659" t="str">
            <v>E-MAIL&amp;INTERNET SERVICES</v>
          </cell>
          <cell r="D659" t="str">
            <v>УСЛУГИ ЭЛ. ПОЧТЫ И ИНТЕРНЕТ</v>
          </cell>
        </row>
        <row r="660">
          <cell r="A660" t="str">
            <v>8217519200</v>
          </cell>
          <cell r="B660">
            <v>8217519200</v>
          </cell>
          <cell r="C660" t="str">
            <v>DATA COMMUNICATION EXPENSE</v>
          </cell>
          <cell r="D660" t="str">
            <v>РАСХОДЫ ПО ПЕРЕДАЧЕ ДАННЫХ И АРЕНДОВАННОМУ КАНАЛУ</v>
          </cell>
        </row>
        <row r="661">
          <cell r="A661" t="str">
            <v>8217519210</v>
          </cell>
          <cell r="B661">
            <v>8217519210</v>
          </cell>
          <cell r="C661" t="str">
            <v>COMPUTER SUPPLIES</v>
          </cell>
          <cell r="D661" t="str">
            <v>РАСХОДНЫЕ МАТЕРИАЛЫ ДЛЯ КОМПЬЮТЕРОВ</v>
          </cell>
        </row>
        <row r="662">
          <cell r="A662" t="str">
            <v>8217519220</v>
          </cell>
          <cell r="B662">
            <v>8217519220</v>
          </cell>
          <cell r="C662" t="str">
            <v>COMMUNICATION EQUIPMENT - EXPENSES</v>
          </cell>
          <cell r="D662" t="str">
            <v>ОБОРУДОВАНИЕ СВЯЗИ-РАСХОДЫ</v>
          </cell>
        </row>
        <row r="663">
          <cell r="A663" t="str">
            <v>8217519230</v>
          </cell>
          <cell r="B663">
            <v>8217519230</v>
          </cell>
          <cell r="C663" t="str">
            <v>COMMUMICATIONS EQUPMENT - MAINTENANCE</v>
          </cell>
          <cell r="D663" t="str">
            <v>ОБОРУДОВАНИЕ СВЯЗИ-ТЕХ.ОБСЛУЖИВАНИЕ</v>
          </cell>
        </row>
        <row r="664">
          <cell r="A664" t="str">
            <v>8217519240</v>
          </cell>
          <cell r="B664">
            <v>8217519240</v>
          </cell>
          <cell r="C664" t="str">
            <v>COMMUNICATIONS EXPENSES - OTHER</v>
          </cell>
          <cell r="D664" t="str">
            <v>КОМУНИКАЦИОННЫЕ РАСХОДЫ-ДРУГИЕ</v>
          </cell>
        </row>
        <row r="665">
          <cell r="A665" t="str">
            <v>8217519300</v>
          </cell>
          <cell r="B665">
            <v>8217519300</v>
          </cell>
          <cell r="C665" t="str">
            <v>PARKING FEES &amp; SERVICES</v>
          </cell>
          <cell r="D665" t="str">
            <v>ОПЛАТЫ ЗА ПАРКОВКУ И УСЛУГИ</v>
          </cell>
        </row>
        <row r="666">
          <cell r="A666" t="str">
            <v>8217519500</v>
          </cell>
          <cell r="B666">
            <v>8217519500</v>
          </cell>
          <cell r="C666" t="str">
            <v>STATIONARY &amp; OFFICE SUPPLIES</v>
          </cell>
          <cell r="D666" t="str">
            <v xml:space="preserve">КАНЦЕЛЯРСКИЕ И ОФИСНЫЕ ПРИНАДЛЕЖНОСТИ </v>
          </cell>
        </row>
        <row r="667">
          <cell r="A667" t="str">
            <v>8217519600</v>
          </cell>
          <cell r="B667">
            <v>8217519600</v>
          </cell>
          <cell r="C667" t="str">
            <v>EXPENSED OFFICE EQUIPMENT</v>
          </cell>
          <cell r="D667" t="str">
            <v>СПИСАННОЕ ОФИСНОЕ ОБОРУДОВАНИЕ</v>
          </cell>
        </row>
        <row r="668">
          <cell r="A668" t="str">
            <v>8217519700</v>
          </cell>
          <cell r="B668">
            <v>8217519700</v>
          </cell>
          <cell r="C668" t="str">
            <v>UTILITIES - OFFICE</v>
          </cell>
          <cell r="D668" t="str">
            <v>КОМУНАЛЬНЫЕ УСЛУГИ-ОФИС</v>
          </cell>
        </row>
        <row r="669">
          <cell r="A669" t="str">
            <v>8217519800</v>
          </cell>
          <cell r="B669">
            <v>8217519800</v>
          </cell>
          <cell r="C669" t="str">
            <v>REPRODUCTIVE SERVICES&amp;COPYING</v>
          </cell>
          <cell r="D669" t="str">
            <v>УСЛУГИ ПО РАЗМНОЖЕНИЮ И КОПИРОВАНИЮ ДОКУМЕНТОВ</v>
          </cell>
        </row>
        <row r="670">
          <cell r="A670" t="str">
            <v>8217519900</v>
          </cell>
          <cell r="B670">
            <v>8217519900</v>
          </cell>
          <cell r="C670" t="str">
            <v>RECORDING FEES</v>
          </cell>
          <cell r="D670" t="str">
            <v>ЗАТРАТЫ ПО ЗАПИСИ ДАННЫХ</v>
          </cell>
        </row>
        <row r="671">
          <cell r="A671" t="str">
            <v>8217520000</v>
          </cell>
          <cell r="B671">
            <v>8217520000</v>
          </cell>
          <cell r="C671" t="str">
            <v>BANK CHARGES</v>
          </cell>
          <cell r="D671" t="str">
            <v>БАНКОВСКИЕ УСЛУГИ</v>
          </cell>
        </row>
        <row r="672">
          <cell r="A672" t="str">
            <v>8217520100</v>
          </cell>
          <cell r="B672">
            <v>8217520100</v>
          </cell>
          <cell r="C672" t="str">
            <v>INTEREST EXPENSES - DEDUCTIBLE</v>
          </cell>
          <cell r="D672" t="str">
            <v>РАСХОДЫ ПО ПРОЦЕНТНЫМ СТАВКАМ - ОТЧИСЛЯЕМЫЕ</v>
          </cell>
        </row>
        <row r="673">
          <cell r="A673" t="str">
            <v>8217520200</v>
          </cell>
          <cell r="B673">
            <v>8217520200</v>
          </cell>
          <cell r="C673" t="str">
            <v>INTEREST EXPENSES - NON DEDUCT</v>
          </cell>
          <cell r="D673" t="str">
            <v>РАСХОДЫ ПО ПРОЦЕНТНЫМ СТАВКАМ - НЕОТЧИСЛЯЕМЫЕ</v>
          </cell>
        </row>
        <row r="674">
          <cell r="A674" t="str">
            <v>8217520500</v>
          </cell>
          <cell r="B674">
            <v>8217520500</v>
          </cell>
          <cell r="C674" t="str">
            <v>STOCK TRANSF AGENT FEES&amp;RELAT</v>
          </cell>
          <cell r="D674" t="str">
            <v>ЗАТРАТЫ НА ПЕРЕВОД АКЦИЙ И ОТНОСЯЩИЕСЯ УСЛУГИ</v>
          </cell>
        </row>
        <row r="675">
          <cell r="A675" t="str">
            <v>8217521500</v>
          </cell>
          <cell r="B675">
            <v>8217521500</v>
          </cell>
          <cell r="C675" t="str">
            <v>LUBRICANTS</v>
          </cell>
          <cell r="D675" t="str">
            <v>ГСМ</v>
          </cell>
        </row>
        <row r="676">
          <cell r="A676" t="str">
            <v>8217521510</v>
          </cell>
          <cell r="B676">
            <v>8217521510</v>
          </cell>
          <cell r="C676" t="str">
            <v>GASOLINE</v>
          </cell>
          <cell r="D676" t="str">
            <v>БЕНЗИН</v>
          </cell>
        </row>
        <row r="677">
          <cell r="A677" t="str">
            <v>8217521520</v>
          </cell>
          <cell r="B677">
            <v>8217521520</v>
          </cell>
          <cell r="C677" t="str">
            <v>DIESEL</v>
          </cell>
          <cell r="D677" t="str">
            <v>ДИЗЕЛЬНОЕ ТОПЛИВО</v>
          </cell>
        </row>
        <row r="678">
          <cell r="A678" t="str">
            <v>8217521600</v>
          </cell>
          <cell r="B678">
            <v>8217521600</v>
          </cell>
          <cell r="C678" t="str">
            <v>OPERATING SUPPLIES &amp; CATERING</v>
          </cell>
          <cell r="D678" t="str">
            <v>РАСХОДЫ НА ПОДДЕРЖАНИЕ ПРОИЗВОДСТВА И УСЛУГИ ПИТАНИЯ</v>
          </cell>
        </row>
        <row r="679">
          <cell r="A679" t="str">
            <v>8217523300</v>
          </cell>
          <cell r="B679">
            <v>8217523300</v>
          </cell>
          <cell r="C679" t="str">
            <v>R&amp;M - VEHICLES</v>
          </cell>
          <cell r="D679" t="str">
            <v>РАСХОДЫ НА ТРАНСПОРТ - ЛИЧНОЕ ПОЛЬЗОВАНИЕ</v>
          </cell>
        </row>
        <row r="680">
          <cell r="A680" t="str">
            <v>8217523700</v>
          </cell>
          <cell r="B680">
            <v>8217523700</v>
          </cell>
          <cell r="C680" t="str">
            <v>SECURITY SERVICES</v>
          </cell>
          <cell r="D680" t="str">
            <v>УСЛУГИ ПО ПРЕДОСТАВЛЕНИЮ ОХРАНЫ</v>
          </cell>
        </row>
        <row r="681">
          <cell r="A681" t="str">
            <v>8217524400</v>
          </cell>
          <cell r="B681">
            <v>8217524400</v>
          </cell>
          <cell r="C681" t="str">
            <v>UTILITIES-EXPAT RESIDENCE</v>
          </cell>
          <cell r="D681" t="str">
            <v>КОММУНИКАЦИИ - РЕЗИДЕНЦИИ ЭКСПАТРИАНТОВ</v>
          </cell>
        </row>
        <row r="682">
          <cell r="A682" t="str">
            <v>8217524410</v>
          </cell>
          <cell r="B682">
            <v>8217524410</v>
          </cell>
          <cell r="C682" t="str">
            <v>UTILITIES - STAFF HOUSE</v>
          </cell>
          <cell r="D682" t="str">
            <v>КОМУНАЛЬНЫЕ УСЛУГИ-СТАФ ХАУЗ</v>
          </cell>
        </row>
        <row r="683">
          <cell r="A683" t="str">
            <v>8217525000</v>
          </cell>
          <cell r="B683">
            <v>8217525000</v>
          </cell>
          <cell r="C683" t="str">
            <v>RENT-OFFICE</v>
          </cell>
          <cell r="D683" t="str">
            <v>АРЕНДА - ОФИС</v>
          </cell>
        </row>
        <row r="684">
          <cell r="A684" t="str">
            <v>8217525200</v>
          </cell>
          <cell r="B684">
            <v>8217525200</v>
          </cell>
          <cell r="C684" t="str">
            <v>RENT-EQUIPMENT</v>
          </cell>
          <cell r="D684" t="str">
            <v>АРЕНДА - ОБОРУДОВАНИЕ</v>
          </cell>
        </row>
        <row r="685">
          <cell r="A685" t="str">
            <v>8217525210</v>
          </cell>
          <cell r="B685">
            <v>8217525210</v>
          </cell>
          <cell r="C685" t="str">
            <v>RENT - STAFF HOUSE</v>
          </cell>
          <cell r="D685" t="str">
            <v>АРЕНДА-СТАФ ХАУЗ</v>
          </cell>
        </row>
        <row r="686">
          <cell r="A686" t="str">
            <v>8217525600</v>
          </cell>
          <cell r="B686">
            <v>8217525600</v>
          </cell>
          <cell r="C686" t="str">
            <v>RENT-EMPLOYEE RESIDENCE</v>
          </cell>
          <cell r="D686" t="str">
            <v>АРЕНДА - КВАРТИРЫ СОТРУДНИКОВ</v>
          </cell>
        </row>
        <row r="687">
          <cell r="A687" t="str">
            <v>8217525700</v>
          </cell>
          <cell r="B687">
            <v>8217525700</v>
          </cell>
          <cell r="C687" t="str">
            <v>LAND LEASE</v>
          </cell>
          <cell r="D687" t="str">
            <v>АРЕНДА ЗЕМЛИ</v>
          </cell>
        </row>
        <row r="688">
          <cell r="A688" t="str">
            <v>8217526000</v>
          </cell>
          <cell r="B688">
            <v>8217526000</v>
          </cell>
          <cell r="C688" t="str">
            <v>SOFTWARE COSTS &amp; MAINTENANCE</v>
          </cell>
          <cell r="D688" t="str">
            <v>СТОИМОСТЬ ПРОГРАММНОГО ОБЕСПЕЧЕНИЯ И ЕГО ОБСЛУЖИВАНИЕ</v>
          </cell>
        </row>
        <row r="689">
          <cell r="A689" t="str">
            <v>8217526200</v>
          </cell>
          <cell r="B689">
            <v>8217526200</v>
          </cell>
          <cell r="C689" t="str">
            <v>OUTSIDE COMPUTER SERVICES</v>
          </cell>
          <cell r="D689" t="str">
            <v>ВНЕШНИЕ УСЛУГИ ПО КОМПЬЮТЕРАМ</v>
          </cell>
        </row>
        <row r="690">
          <cell r="A690" t="str">
            <v>8217527900</v>
          </cell>
          <cell r="B690">
            <v>8217527900</v>
          </cell>
          <cell r="C690" t="str">
            <v>ENTERTAINMENT</v>
          </cell>
          <cell r="D690" t="str">
            <v>РАЗВЛЕЧЕНИЯ</v>
          </cell>
        </row>
        <row r="691">
          <cell r="A691" t="str">
            <v>8217528000</v>
          </cell>
          <cell r="B691">
            <v>8217528000</v>
          </cell>
          <cell r="C691" t="str">
            <v>TRADL EMPLOYEE ENTERTAINM ETC.</v>
          </cell>
          <cell r="D691" t="str">
            <v>ТРАДИЦИОННЫЕ ВИДЫ ОТДЫХА СОТРУДНИКОВ</v>
          </cell>
        </row>
        <row r="692">
          <cell r="A692" t="str">
            <v>8217528100</v>
          </cell>
          <cell r="B692">
            <v>8217528100</v>
          </cell>
          <cell r="C692" t="str">
            <v>GIFTS</v>
          </cell>
          <cell r="D692" t="str">
            <v>ПОДАРКИ</v>
          </cell>
        </row>
        <row r="693">
          <cell r="A693" t="str">
            <v>8217530100</v>
          </cell>
          <cell r="B693">
            <v>8217530100</v>
          </cell>
          <cell r="C693" t="str">
            <v>MAINTENANCE - OFFICE</v>
          </cell>
          <cell r="D693" t="str">
            <v>СОДЕРЖАНИЕ ЗДАНИЙ</v>
          </cell>
        </row>
        <row r="694">
          <cell r="A694" t="str">
            <v>8217530110</v>
          </cell>
          <cell r="B694">
            <v>8217530110</v>
          </cell>
          <cell r="C694" t="str">
            <v>MAINTENANCE - COMPUTERS</v>
          </cell>
          <cell r="D694" t="str">
            <v>ТЕХ.ОБСЛУЖИВАНИЕ -КОМПЬЮТЕРЫ</v>
          </cell>
        </row>
        <row r="695">
          <cell r="A695" t="str">
            <v>8217530120</v>
          </cell>
          <cell r="B695">
            <v>8217530120</v>
          </cell>
          <cell r="C695" t="str">
            <v>MAINTENANCE - COPIER/OFFICE EQUIPMENT</v>
          </cell>
          <cell r="D695" t="str">
            <v>ТЕХ.ОБСЛУЖИВАНИЕ- КСЕРОКС/ ОФИСНОЕ ОБОРУДОВАНИЕ</v>
          </cell>
        </row>
        <row r="696">
          <cell r="A696" t="str">
            <v>8217530200</v>
          </cell>
          <cell r="B696">
            <v>8217530200</v>
          </cell>
          <cell r="C696" t="str">
            <v>CLOSED</v>
          </cell>
          <cell r="D696" t="str">
            <v>ЗАКРЫТО</v>
          </cell>
        </row>
        <row r="697">
          <cell r="A697" t="str">
            <v>8217531002</v>
          </cell>
          <cell r="B697">
            <v>8217531002</v>
          </cell>
          <cell r="C697" t="str">
            <v>AMORTISATION EXPENSE - LICENSE</v>
          </cell>
          <cell r="D697" t="str">
            <v>АККУМ. АМОРТИЗ. - ЛИЦЕНЗИОННЫЕ СОГЛАШЕНИЯ</v>
          </cell>
        </row>
        <row r="698">
          <cell r="A698" t="str">
            <v>8217531004</v>
          </cell>
          <cell r="B698">
            <v>8217531004</v>
          </cell>
          <cell r="C698" t="str">
            <v>AMORTISATION EXPENSE-SOFTWARE</v>
          </cell>
          <cell r="D698" t="str">
            <v>АМОРТИЗАЦИЯ - ПРОГРАММНОЕ ОБЕСПЕЧЕНИЕ</v>
          </cell>
        </row>
        <row r="699">
          <cell r="A699" t="str">
            <v>8217531006</v>
          </cell>
          <cell r="B699">
            <v>8217531006</v>
          </cell>
          <cell r="C699" t="str">
            <v>AMORTISATION EXPENSE - PATENTS</v>
          </cell>
          <cell r="D699" t="str">
            <v>АМОРТИЗАЦИЯ - ПАТЕНТЫ</v>
          </cell>
        </row>
        <row r="700">
          <cell r="A700" t="str">
            <v>8217531008</v>
          </cell>
          <cell r="B700">
            <v>8217531008</v>
          </cell>
          <cell r="C700" t="str">
            <v>AMORTISATION EXPENSE - ORGANIZ</v>
          </cell>
          <cell r="D700" t="str">
            <v>AМОРТИЗАЦИЯ - ОРГАНИЗАЦИОННЫЕ ЗАТРАТЫ</v>
          </cell>
        </row>
        <row r="701">
          <cell r="A701" t="str">
            <v>8217531010</v>
          </cell>
          <cell r="B701">
            <v>8217531010</v>
          </cell>
          <cell r="C701" t="str">
            <v>AMORTISATION EXPENSE - GOODWIL</v>
          </cell>
          <cell r="D701" t="str">
            <v>АМОРТИЗАЦИЯ - ГУД ВИЛЛ</v>
          </cell>
        </row>
        <row r="702">
          <cell r="A702" t="str">
            <v>8217531012</v>
          </cell>
          <cell r="B702">
            <v>8217531012</v>
          </cell>
          <cell r="C702" t="str">
            <v>AMORTISATION EXPENSE - OTHER</v>
          </cell>
          <cell r="D702" t="str">
            <v>АМОРТИЗАЦИЯ - ПРОЧАЯ</v>
          </cell>
        </row>
        <row r="703">
          <cell r="A703" t="str">
            <v>8217538000</v>
          </cell>
          <cell r="B703">
            <v>8217538000</v>
          </cell>
          <cell r="C703" t="str">
            <v>OFFICE EQUIPMENT RENTALS</v>
          </cell>
          <cell r="D703" t="str">
            <v>АРЕНДА ОФИСНОГО ОБОРУДОВАНИЯ</v>
          </cell>
        </row>
        <row r="704">
          <cell r="A704" t="str">
            <v>8217540100</v>
          </cell>
          <cell r="B704">
            <v>8217540100</v>
          </cell>
          <cell r="C704" t="str">
            <v>AD VALOREM PROPERTY TAXES</v>
          </cell>
          <cell r="D704" t="str">
            <v>НАЛОГИ НА ИМУЩЕСТВО AD VALOREM</v>
          </cell>
        </row>
        <row r="705">
          <cell r="A705" t="str">
            <v>8217540200</v>
          </cell>
          <cell r="B705">
            <v>8217540200</v>
          </cell>
          <cell r="C705" t="str">
            <v>KAZAKSTAN PROPERTY TAXES 1%</v>
          </cell>
          <cell r="D705" t="str">
            <v>НАЛОГ НА ИМУЩЕСТОВ В КАЗАХСТАНЕ 1%</v>
          </cell>
        </row>
        <row r="706">
          <cell r="A706" t="str">
            <v>8217545000</v>
          </cell>
          <cell r="B706">
            <v>8217545000</v>
          </cell>
          <cell r="C706" t="str">
            <v>OTHER TAXES</v>
          </cell>
          <cell r="D706" t="str">
            <v>ДРУГИЕ НАЛОГИ</v>
          </cell>
        </row>
        <row r="707">
          <cell r="A707" t="str">
            <v>8217545010</v>
          </cell>
          <cell r="B707">
            <v>8217545010</v>
          </cell>
          <cell r="C707" t="str">
            <v>VALUE ADDED TAX</v>
          </cell>
          <cell r="D707" t="str">
            <v>НДС</v>
          </cell>
        </row>
        <row r="708">
          <cell r="A708" t="str">
            <v>8217545015</v>
          </cell>
          <cell r="B708">
            <v>8217545015</v>
          </cell>
          <cell r="C708" t="str">
            <v>WITHOLDING TAXES</v>
          </cell>
          <cell r="D708" t="str">
            <v>НАЛОГ С НЕРЕЗИДЕНТОВ</v>
          </cell>
        </row>
        <row r="709">
          <cell r="A709" t="str">
            <v>8217545020</v>
          </cell>
          <cell r="B709">
            <v>8217545020</v>
          </cell>
          <cell r="C709" t="str">
            <v>ROYALTIES</v>
          </cell>
          <cell r="D709" t="str">
            <v>РОЯЛТИ</v>
          </cell>
        </row>
        <row r="710">
          <cell r="A710" t="str">
            <v>8217545030</v>
          </cell>
          <cell r="B710">
            <v>8217545030</v>
          </cell>
          <cell r="C710" t="str">
            <v>BONUSES</v>
          </cell>
          <cell r="D710" t="str">
            <v>БОНУСЫ</v>
          </cell>
        </row>
        <row r="711">
          <cell r="A711" t="str">
            <v>8217545040</v>
          </cell>
          <cell r="B711">
            <v>8217545040</v>
          </cell>
          <cell r="C711" t="str">
            <v>EXCISE TAXES</v>
          </cell>
          <cell r="D711" t="str">
            <v>АКЦИЗНЫЙ НАЛОГ</v>
          </cell>
        </row>
        <row r="712">
          <cell r="A712" t="str">
            <v>8217545050</v>
          </cell>
          <cell r="B712">
            <v>8217545050</v>
          </cell>
          <cell r="C712" t="str">
            <v>EXPORT DUTIES</v>
          </cell>
          <cell r="D712" t="str">
            <v>ПОШЛИНЫ НА ЭКСПОРТ</v>
          </cell>
        </row>
        <row r="713">
          <cell r="A713" t="str">
            <v>8217545055</v>
          </cell>
          <cell r="B713">
            <v>8217545055</v>
          </cell>
          <cell r="C713" t="str">
            <v>CUSTOMS AND IMPORT DUTIES</v>
          </cell>
          <cell r="D713" t="str">
            <v>ТАМОЖЕННЫЕ ПОШЛИНЫ И ПОШЛИНЫ НА ВВОЗ</v>
          </cell>
        </row>
        <row r="714">
          <cell r="A714" t="str">
            <v>8217545060</v>
          </cell>
          <cell r="B714">
            <v>8217545060</v>
          </cell>
          <cell r="C714" t="str">
            <v>ECOLOGICAL TAXES</v>
          </cell>
          <cell r="D714" t="str">
            <v>ЭКОЛОГИЧЕСКИЕ ВЫПЛАТЫ</v>
          </cell>
        </row>
        <row r="715">
          <cell r="A715" t="str">
            <v>8217545070</v>
          </cell>
          <cell r="B715">
            <v>8217545070</v>
          </cell>
          <cell r="C715" t="str">
            <v>ROAD FUND</v>
          </cell>
          <cell r="D715" t="str">
            <v>ДОРОЖНЫЙ ФОНД</v>
          </cell>
        </row>
        <row r="716">
          <cell r="A716" t="str">
            <v>8217545075</v>
          </cell>
          <cell r="B716">
            <v>8217545075</v>
          </cell>
          <cell r="C716" t="str">
            <v>VEHICLE TAXES</v>
          </cell>
          <cell r="D716" t="str">
            <v>НАЛОГИ НА ТРАНСПОРТ</v>
          </cell>
        </row>
        <row r="717">
          <cell r="A717" t="str">
            <v>8217545080</v>
          </cell>
          <cell r="B717">
            <v>8217545080</v>
          </cell>
          <cell r="C717" t="str">
            <v>TRANSPORT TAXES</v>
          </cell>
          <cell r="D717" t="str">
            <v>ТРАНСПОРТНЫЙ НАЛОГ</v>
          </cell>
        </row>
        <row r="718">
          <cell r="A718" t="str">
            <v>8217545090</v>
          </cell>
          <cell r="B718">
            <v>8217545090</v>
          </cell>
          <cell r="C718" t="str">
            <v>PROPERTY TAXES</v>
          </cell>
          <cell r="D718" t="str">
            <v>НАЛОГ НА ИМУЩЕСТВО</v>
          </cell>
        </row>
        <row r="719">
          <cell r="A719" t="str">
            <v>8217545095</v>
          </cell>
          <cell r="B719">
            <v>8217545095</v>
          </cell>
          <cell r="C719" t="str">
            <v>PENALTIES/INTEREST ON TAXES</v>
          </cell>
          <cell r="D719" t="str">
            <v>ШТРАФНЫК САНКЦИИ/ПРОЦЕНТ ПО НАЛОГАМ</v>
          </cell>
        </row>
        <row r="720">
          <cell r="A720" t="str">
            <v>8217545100</v>
          </cell>
          <cell r="B720">
            <v>8217545100</v>
          </cell>
          <cell r="C720" t="str">
            <v>LAND TAXES</v>
          </cell>
          <cell r="D720" t="str">
            <v>ЗЕМЕЛЬНЫЙ НАЛОГ</v>
          </cell>
        </row>
        <row r="721">
          <cell r="A721" t="str">
            <v>8217550000</v>
          </cell>
          <cell r="B721">
            <v>8217550000</v>
          </cell>
          <cell r="C721" t="str">
            <v>DEPRECIATION-BUILDINGS</v>
          </cell>
          <cell r="D721" t="str">
            <v>АМОРТИЗАЦИЯ - ЗДАНИЯ</v>
          </cell>
        </row>
        <row r="722">
          <cell r="A722" t="str">
            <v>8217550010</v>
          </cell>
          <cell r="B722">
            <v>8217550010</v>
          </cell>
          <cell r="C722" t="str">
            <v>DEPRECIATION CAPITALIZED</v>
          </cell>
          <cell r="D722" t="str">
            <v>КАПИТАЛИЗИРОВАННАЯ АМОРТИЗАЦИЯ</v>
          </cell>
        </row>
        <row r="723">
          <cell r="A723" t="str">
            <v>8217550100</v>
          </cell>
          <cell r="B723">
            <v>8217550100</v>
          </cell>
          <cell r="C723" t="str">
            <v>DEP'N-MACHINES &amp; EQUIPMENT|EDP</v>
          </cell>
          <cell r="D723" t="str">
            <v>АМОРТИЗАЦИЯ - МАШИНЫ И ОБОРУДОВАНИЕ, EDP</v>
          </cell>
        </row>
        <row r="724">
          <cell r="A724" t="str">
            <v>8217551650</v>
          </cell>
          <cell r="B724">
            <v>8217551650</v>
          </cell>
          <cell r="C724" t="str">
            <v>DEPRECIATN-OTHER FIXED ASSETS</v>
          </cell>
          <cell r="D724" t="str">
            <v>АМОРТИЗАЦИЯ - ПРОЧИЕ ОСНОВНЫЕ СРЕДСТВА</v>
          </cell>
        </row>
        <row r="725">
          <cell r="A725" t="str">
            <v>8217551700</v>
          </cell>
          <cell r="B725">
            <v>8217551700</v>
          </cell>
          <cell r="C725" t="str">
            <v>DepnExpense-Furniture&amp;Fixtures</v>
          </cell>
          <cell r="D725" t="str">
            <v>АМОРТИЗАЦИЯ -МЕБЕЛЬ И ПРИНАДЛЕЖНОСТИ</v>
          </cell>
        </row>
        <row r="726">
          <cell r="A726" t="str">
            <v>8217551800</v>
          </cell>
          <cell r="B726">
            <v>8217551800</v>
          </cell>
          <cell r="C726" t="str">
            <v>DepnExpense-CommunicationEquip</v>
          </cell>
          <cell r="D726" t="str">
            <v>АМОРТИЗАЦИЯ -ТЕЛЕФ./ФАКС/СВЯЗИ</v>
          </cell>
        </row>
        <row r="727">
          <cell r="A727" t="str">
            <v>8217552000</v>
          </cell>
          <cell r="B727">
            <v>8217552000</v>
          </cell>
          <cell r="C727" t="str">
            <v>DepnExpense-ComputersPrinters</v>
          </cell>
          <cell r="D727" t="str">
            <v>АМОРТИЗАЦИЯ - КОМПЬЮТЕРЫ И ПРИНТЕРЫ</v>
          </cell>
        </row>
        <row r="728">
          <cell r="A728" t="str">
            <v>8217552300</v>
          </cell>
          <cell r="B728">
            <v>8217552300</v>
          </cell>
          <cell r="C728" t="str">
            <v>DepnExpense-Trucks&amp;Tractors</v>
          </cell>
          <cell r="D728" t="str">
            <v>АМОРТИЗАЦИЯ -ГРУЗОВИКИ И ТРАКТОРА</v>
          </cell>
        </row>
        <row r="729">
          <cell r="A729" t="str">
            <v>8217552400</v>
          </cell>
          <cell r="B729">
            <v>8217552400</v>
          </cell>
          <cell r="C729" t="str">
            <v>DepnExpense-PassengerAutos</v>
          </cell>
          <cell r="D729" t="str">
            <v>АМОРТИЗАЦИЯ-АВТОТРАНСПОРТ</v>
          </cell>
        </row>
        <row r="730">
          <cell r="A730" t="str">
            <v>8217552600</v>
          </cell>
          <cell r="B730">
            <v>8217552600</v>
          </cell>
          <cell r="C730" t="str">
            <v>DepnExpense-FurnAppliancesAPTs</v>
          </cell>
          <cell r="D730" t="str">
            <v>АМОРТ. - МЕБЕЛЬ И БЫТ. ПРИБ. - ДЛЯ КВАРТ.</v>
          </cell>
        </row>
        <row r="731">
          <cell r="A731" t="str">
            <v>8217552800</v>
          </cell>
          <cell r="B731">
            <v>8217552800</v>
          </cell>
          <cell r="C731" t="str">
            <v>DepnExpense-SafetyEquipment</v>
          </cell>
          <cell r="D731" t="str">
            <v>АМОРТ. -ОБОРУД. ДЛЯ ОБ. БЕЗОПАС. РАБОТ</v>
          </cell>
        </row>
        <row r="732">
          <cell r="A732" t="str">
            <v>8217599126</v>
          </cell>
          <cell r="B732">
            <v>8217599126</v>
          </cell>
          <cell r="C732" t="str">
            <v>Close 821 to 126</v>
          </cell>
          <cell r="D732" t="str">
            <v>Закрытие с 821 на 126</v>
          </cell>
        </row>
        <row r="733">
          <cell r="A733" t="str">
            <v>8318400000</v>
          </cell>
          <cell r="B733">
            <v>8318400000</v>
          </cell>
          <cell r="C733" t="str">
            <v>INTEREST EXPENSES</v>
          </cell>
          <cell r="D733" t="str">
            <v>РАСХОДЫ ПО ПРОЦЕНТАМ</v>
          </cell>
        </row>
        <row r="734">
          <cell r="A734" t="str">
            <v>8318410000</v>
          </cell>
          <cell r="B734">
            <v>8318410000</v>
          </cell>
          <cell r="C734" t="str">
            <v>FIOC HOUSTON</v>
          </cell>
          <cell r="D734" t="str">
            <v>ФИОК, ХЬЮСТОН</v>
          </cell>
        </row>
        <row r="735">
          <cell r="A735" t="str">
            <v>8318420000</v>
          </cell>
          <cell r="B735">
            <v>8318420000</v>
          </cell>
          <cell r="C735" t="str">
            <v>FIOC ALMATY</v>
          </cell>
          <cell r="D735" t="str">
            <v>ФИОК, АЛМАТЫ</v>
          </cell>
        </row>
        <row r="736">
          <cell r="A736" t="str">
            <v>8318441000</v>
          </cell>
          <cell r="B736">
            <v>8318441000</v>
          </cell>
          <cell r="C736" t="str">
            <v>SAZANKURAK</v>
          </cell>
          <cell r="D736" t="str">
            <v>САЗАНКУРАК</v>
          </cell>
        </row>
        <row r="737">
          <cell r="A737" t="str">
            <v>8318442000</v>
          </cell>
          <cell r="B737">
            <v>8318442000</v>
          </cell>
          <cell r="C737" t="str">
            <v>NORTH CASPIAN OIL</v>
          </cell>
          <cell r="D737" t="str">
            <v>NCO</v>
          </cell>
        </row>
        <row r="738">
          <cell r="A738" t="str">
            <v>8318443000</v>
          </cell>
          <cell r="B738">
            <v>8318443000</v>
          </cell>
          <cell r="C738" t="str">
            <v>PRECASPIAN PETROLEUM</v>
          </cell>
          <cell r="D738" t="str">
            <v>ПРИКАСПИАН ПЕТРОЛЕУМ</v>
          </cell>
        </row>
        <row r="739">
          <cell r="A739" t="str">
            <v>8318448000</v>
          </cell>
          <cell r="B739">
            <v>8318448000</v>
          </cell>
          <cell r="C739" t="str">
            <v>CENTRAL ASIA OIL</v>
          </cell>
          <cell r="D739" t="str">
            <v>ЦАН</v>
          </cell>
        </row>
        <row r="740">
          <cell r="A740" t="str">
            <v>8318451000</v>
          </cell>
          <cell r="B740">
            <v>8318451000</v>
          </cell>
          <cell r="C740" t="str">
            <v>ZHAIKMUNAI</v>
          </cell>
          <cell r="D740" t="str">
            <v>ЖАИКМУНАЙ</v>
          </cell>
        </row>
        <row r="741">
          <cell r="A741" t="str">
            <v>8318461000</v>
          </cell>
          <cell r="B741">
            <v>8318461000</v>
          </cell>
          <cell r="C741" t="str">
            <v>ZHAIKTRANS</v>
          </cell>
          <cell r="D741" t="str">
            <v>ЖАИКТРАНС</v>
          </cell>
        </row>
        <row r="742">
          <cell r="A742" t="str">
            <v>8318471000</v>
          </cell>
          <cell r="B742">
            <v>8318471000</v>
          </cell>
          <cell r="C742" t="str">
            <v>ZHAIKTRANS SAMARA</v>
          </cell>
          <cell r="D742" t="str">
            <v>ЖАИКТРАНС - САМАРА</v>
          </cell>
        </row>
        <row r="743">
          <cell r="A743" t="str">
            <v>8417500000</v>
          </cell>
          <cell r="B743">
            <v>8417500000</v>
          </cell>
          <cell r="C743" t="str">
            <v>SELLING EXPENSES - INTANGIBLES</v>
          </cell>
          <cell r="D743" t="str">
            <v>РАСХОДЫ ОТ РЕАЛИЗАЦИИ НЕМАТЕРИАЛЬНЫХ АКТИВОВ</v>
          </cell>
        </row>
        <row r="744">
          <cell r="A744" t="str">
            <v>8427500000</v>
          </cell>
          <cell r="B744">
            <v>8427500000</v>
          </cell>
          <cell r="C744" t="str">
            <v>SELLING EXPENSES - FIXED ASSET</v>
          </cell>
          <cell r="D744" t="str">
            <v>РАСХОДЫ ОТ РЕАЛИЗАЦИИ ОСНОВНЫХ СРЕДСТВ</v>
          </cell>
        </row>
        <row r="745">
          <cell r="A745" t="str">
            <v>8428700000</v>
          </cell>
          <cell r="B745">
            <v>8428700000</v>
          </cell>
          <cell r="C745" t="str">
            <v>CLOSED</v>
          </cell>
          <cell r="D745" t="str">
            <v>ЗАКРЫТО</v>
          </cell>
        </row>
        <row r="746">
          <cell r="A746" t="str">
            <v>8437500000</v>
          </cell>
          <cell r="B746">
            <v>8437500000</v>
          </cell>
          <cell r="C746" t="str">
            <v>SELLING EXPENSES - SECURITIES</v>
          </cell>
          <cell r="D746" t="str">
            <v>РАСХОДЫ ОТ РЕАЛИЗАЦИИ ЦЕННЫХ БУМАГ</v>
          </cell>
        </row>
        <row r="747">
          <cell r="A747" t="str">
            <v>8447500000</v>
          </cell>
          <cell r="B747">
            <v>8447500000</v>
          </cell>
          <cell r="C747" t="str">
            <v>EXCHANGE LOSES</v>
          </cell>
          <cell r="D747" t="str">
            <v xml:space="preserve"> ДОХОД ОТ КУРСОВОЙ РАЗНИЦЫ</v>
          </cell>
        </row>
        <row r="748">
          <cell r="A748" t="str">
            <v>8448700000</v>
          </cell>
          <cell r="B748">
            <v>8448700000</v>
          </cell>
          <cell r="C748" t="str">
            <v>CLOSED</v>
          </cell>
          <cell r="D748" t="str">
            <v>ЗАКРЫТО</v>
          </cell>
        </row>
        <row r="749">
          <cell r="A749" t="str">
            <v>8457500000</v>
          </cell>
          <cell r="B749">
            <v>8457500000</v>
          </cell>
          <cell r="C749" t="str">
            <v>OTHER NON OPERATING EXPENSES</v>
          </cell>
          <cell r="D749" t="str">
            <v>рАСХОДЫ ОТ ПРОЧИХ ВИДОВ ДЕЯТЕЛЬНОСТИ</v>
          </cell>
        </row>
        <row r="750">
          <cell r="A750" t="str">
            <v>8458700000</v>
          </cell>
          <cell r="B750">
            <v>8458700000</v>
          </cell>
          <cell r="C750" t="str">
            <v>CLOSED</v>
          </cell>
          <cell r="D750" t="str">
            <v>ЗАКРЫТО</v>
          </cell>
        </row>
        <row r="751">
          <cell r="A751" t="str">
            <v>8508700000</v>
          </cell>
          <cell r="B751">
            <v>8508700000</v>
          </cell>
          <cell r="C751" t="str">
            <v>INCOME TAX EXPENSES</v>
          </cell>
          <cell r="D751" t="str">
            <v>ПОДОХОДНЫЙ НАЛОГ</v>
          </cell>
        </row>
        <row r="752">
          <cell r="A752" t="str">
            <v>8518700000</v>
          </cell>
          <cell r="B752">
            <v>8518700000</v>
          </cell>
          <cell r="C752" t="str">
            <v>CORPORATE INCOME TAX EXPENSE</v>
          </cell>
          <cell r="D752" t="str">
            <v>ПОДОХОДНЫЙ НАЛОГ</v>
          </cell>
        </row>
        <row r="753">
          <cell r="A753" t="str">
            <v>8518710000</v>
          </cell>
          <cell r="B753">
            <v>8518710000</v>
          </cell>
          <cell r="C753" t="str">
            <v>DEFERRED CORP. INCOME TAX EXPE</v>
          </cell>
          <cell r="D753" t="str">
            <v>ПОДОХОДНЫЙ НАЛОГ</v>
          </cell>
        </row>
        <row r="754">
          <cell r="A754" t="str">
            <v>8518720000</v>
          </cell>
          <cell r="B754">
            <v>8518720000</v>
          </cell>
          <cell r="C754" t="str">
            <v>CLOSED</v>
          </cell>
          <cell r="D754" t="str">
            <v>ЗАКРЫТО</v>
          </cell>
        </row>
        <row r="755">
          <cell r="A755" t="str">
            <v>8518800000</v>
          </cell>
          <cell r="B755">
            <v>8518800000</v>
          </cell>
          <cell r="C755" t="str">
            <v>CLOSED</v>
          </cell>
          <cell r="D755" t="str">
            <v>ЗАКРЫТО</v>
          </cell>
        </row>
        <row r="756">
          <cell r="A756" t="str">
            <v>8607500000</v>
          </cell>
          <cell r="B756">
            <v>8607500000</v>
          </cell>
          <cell r="C756" t="str">
            <v>EXTRAORDINARY GAINS/LOSSES</v>
          </cell>
          <cell r="D756" t="str">
            <v>ДОХОДЫ (УБЫТКИ) ОТ ЧРЕЗВЫЧ. СИТ.  И ПРЕКРАЩЕННЫХ ОПЕРАЦИЙ</v>
          </cell>
        </row>
        <row r="757">
          <cell r="A757" t="str">
            <v>8617500000</v>
          </cell>
          <cell r="B757">
            <v>8617500000</v>
          </cell>
          <cell r="C757" t="str">
            <v>NON RECOV. LOSSES FROM NAT. DI</v>
          </cell>
          <cell r="D757" t="str">
            <v>НЕКОМПЕНСИРУЕМЫЕ ДОХОДЫ (УБЫТКИ) ОТ СТИХИЙНЫХ БЕДСТВИЙ</v>
          </cell>
        </row>
        <row r="758">
          <cell r="A758" t="str">
            <v>8627500000</v>
          </cell>
          <cell r="B758">
            <v>8627500000</v>
          </cell>
          <cell r="C758" t="str">
            <v>GAINS/LOSS FR NATURAL DISAST</v>
          </cell>
          <cell r="D758" t="str">
            <v>НЕКОМПЕНСИРУЕМЫЕ ДОХОДЫ (УБЫТКИ) ОТ СТИХИЙНЫХ БЕДСТВИЙ</v>
          </cell>
        </row>
        <row r="759">
          <cell r="A759" t="str">
            <v>8637500000</v>
          </cell>
          <cell r="B759">
            <v>8637500000</v>
          </cell>
          <cell r="C759" t="str">
            <v>GAINS/LOSS DISCONT'D TRANSACT</v>
          </cell>
          <cell r="D759" t="str">
            <v>ДОХОДЫ (УБЫТКИ) ОТ ПРЕКРАЩЕННЫХ ОПЕРАЦИЙ</v>
          </cell>
        </row>
        <row r="760">
          <cell r="A760" t="str">
            <v>8647500000</v>
          </cell>
          <cell r="B760">
            <v>8647500000</v>
          </cell>
          <cell r="C760" t="str">
            <v>OTHER EXTRAORDINARY GAINS/LOSS</v>
          </cell>
          <cell r="D760" t="str">
            <v>ПРОЧИЕ ДОХОДЫ (УБЫТКИ) ОТ ЧРЕЗВЫЧ. СИТ.  И ПРЕКРАЩЕН. ОПЕРАЦ.</v>
          </cell>
        </row>
        <row r="761">
          <cell r="A761" t="str">
            <v>8707500000</v>
          </cell>
          <cell r="B761">
            <v>8707500000</v>
          </cell>
          <cell r="C761" t="str">
            <v>GAINS/LOSSES FROM OTHER ORGANI</v>
          </cell>
          <cell r="D761" t="str">
            <v xml:space="preserve">ДОХОДЫ (УБЫТКИ) ОТ ДОЛЕВОГО УЧАСТИЯ В ДРУГИХ ОРГАНИЗАЦИЯХ </v>
          </cell>
        </row>
        <row r="762">
          <cell r="A762" t="str">
            <v>9006200000</v>
          </cell>
          <cell r="B762">
            <v>9006200000</v>
          </cell>
          <cell r="C762" t="str">
            <v>PRODUCTION&amp;OPERATING EXPENSES</v>
          </cell>
          <cell r="D762" t="str">
            <v>ПРОИЗВОДСТВЕННЫЕ И ОПЕРАЦИОННЫЕ РАСХОДЫ</v>
          </cell>
        </row>
        <row r="763">
          <cell r="A763" t="str">
            <v>9006210000</v>
          </cell>
          <cell r="B763">
            <v>9006210000</v>
          </cell>
          <cell r="C763" t="str">
            <v>SALARIES&amp;WAGES-USA</v>
          </cell>
          <cell r="D763" t="str">
            <v>ФОНД ЗАРАБОТНОЙ ПЛАТЫ - США</v>
          </cell>
        </row>
        <row r="764">
          <cell r="A764" t="str">
            <v>9006210100</v>
          </cell>
          <cell r="B764">
            <v>9006210100</v>
          </cell>
          <cell r="C764" t="str">
            <v>SALARIES&amp;WAGES BENEFITS-USA</v>
          </cell>
          <cell r="D764" t="str">
            <v>ДОПОЛНИТЕЛЬНЫЕ ДОХОДЫ СОТРУДНИКОВ - США</v>
          </cell>
        </row>
        <row r="765">
          <cell r="A765" t="str">
            <v>9006210101</v>
          </cell>
          <cell r="B765">
            <v>9006210101</v>
          </cell>
          <cell r="C765" t="str">
            <v>PAYROLL TAXES-USA</v>
          </cell>
          <cell r="D765" t="str">
            <v>ПОДОХОДНЫЙ НАЛОГ С ФИЗИЧЕСКИХ ЛИЦ - США</v>
          </cell>
        </row>
        <row r="766">
          <cell r="A766" t="str">
            <v>9006210102</v>
          </cell>
          <cell r="B766">
            <v>9006210102</v>
          </cell>
          <cell r="C766" t="str">
            <v>GROUP INSURANCE-USA</v>
          </cell>
          <cell r="D766" t="str">
            <v>ОБЩЕЕ СТРАХОВАНИЕ - США</v>
          </cell>
        </row>
        <row r="767">
          <cell r="A767" t="str">
            <v>9006210103</v>
          </cell>
          <cell r="B767">
            <v>9006210103</v>
          </cell>
          <cell r="C767" t="str">
            <v>401 K-USA</v>
          </cell>
          <cell r="D767" t="str">
            <v>ПЕНСИОННЫЙ ФОНД 401 К - США</v>
          </cell>
        </row>
        <row r="768">
          <cell r="A768" t="str">
            <v>9006210104</v>
          </cell>
          <cell r="B768">
            <v>9006210104</v>
          </cell>
          <cell r="C768" t="str">
            <v>SOCIAL SECURITY FICA-USA</v>
          </cell>
          <cell r="D768" t="str">
            <v>СОЦИАЛЬНОЕ СТРАХОВАНИЕ FICA - США</v>
          </cell>
        </row>
        <row r="769">
          <cell r="A769" t="str">
            <v>9006210105</v>
          </cell>
          <cell r="B769">
            <v>9006210105</v>
          </cell>
          <cell r="C769" t="str">
            <v>EXPAT HYPO TAX-USA</v>
          </cell>
          <cell r="D769" t="str">
            <v>ИПОТЕКА - США</v>
          </cell>
        </row>
        <row r="770">
          <cell r="A770" t="str">
            <v>9006210106</v>
          </cell>
          <cell r="B770">
            <v>9006210106</v>
          </cell>
          <cell r="C770" t="str">
            <v>EXPAT ESTIMATED TAX-USA</v>
          </cell>
          <cell r="D770" t="str">
            <v>ПРЕДВАРИТЕЛЬНЫЙ НАЛОГ ЭКСПАТРИАНТОВ - США</v>
          </cell>
        </row>
        <row r="771">
          <cell r="A771" t="str">
            <v>9006210107</v>
          </cell>
          <cell r="B771">
            <v>9006210107</v>
          </cell>
          <cell r="C771" t="str">
            <v>OTHER EXPAT BENEFITS-USA</v>
          </cell>
          <cell r="D771" t="str">
            <v>ПРОЧИЕ ДОХОДЫ СОТРУДНИКОВ - США</v>
          </cell>
        </row>
        <row r="772">
          <cell r="A772" t="str">
            <v>9006210200</v>
          </cell>
          <cell r="B772">
            <v>9006210200</v>
          </cell>
          <cell r="C772" t="str">
            <v>SALARY CONTINUATION PROGRAM</v>
          </cell>
          <cell r="D772" t="str">
            <v>ПРОГРАММА ПО ПРОДОЛЖЕНИЮ ЗАРПЛАТ</v>
          </cell>
        </row>
        <row r="773">
          <cell r="A773" t="str">
            <v>9006211000</v>
          </cell>
          <cell r="B773">
            <v>9006211000</v>
          </cell>
          <cell r="C773" t="str">
            <v>SALARIES&amp;WAGES-KAZAKSTAN</v>
          </cell>
          <cell r="D773" t="str">
            <v>ЗАРПЛАТЫ - КАЗАХСТАН</v>
          </cell>
        </row>
        <row r="774">
          <cell r="A774" t="str">
            <v>9006211010</v>
          </cell>
          <cell r="B774">
            <v>9006211010</v>
          </cell>
          <cell r="C774" t="str">
            <v>OTHER SALARIES&amp;WAGES-KAZAKSTAN</v>
          </cell>
          <cell r="D774" t="str">
            <v>ДРУГИЕ ЗАРПЛАТЫ - КАЗАХСТАН</v>
          </cell>
        </row>
        <row r="775">
          <cell r="A775" t="str">
            <v>9006211020</v>
          </cell>
          <cell r="B775">
            <v>9006211020</v>
          </cell>
          <cell r="C775" t="str">
            <v>AWARD - INCENTIVE</v>
          </cell>
          <cell r="D775" t="str">
            <v xml:space="preserve">ПООЩРИТЕЛЬНЫЕ ВЫПЛАТЫ </v>
          </cell>
        </row>
        <row r="776">
          <cell r="A776" t="str">
            <v>9006211030</v>
          </cell>
          <cell r="B776">
            <v>9006211030</v>
          </cell>
          <cell r="C776" t="str">
            <v>AWARD - SAFETY</v>
          </cell>
          <cell r="D776" t="str">
            <v>ПРЕМИИ ПО БЕЗОПАСНОСТИ</v>
          </cell>
        </row>
        <row r="777">
          <cell r="A777" t="str">
            <v>9006211101</v>
          </cell>
          <cell r="B777">
            <v>9006211101</v>
          </cell>
          <cell r="C777" t="str">
            <v>PAYROLL TAX-KAZAKSTAN</v>
          </cell>
          <cell r="D777" t="str">
            <v>ПОДОХОДНЫЙ НАЛОГ С ФИЗИЧЕСКИХ ЛИЦ - КАЗАХСТАН</v>
          </cell>
        </row>
        <row r="778">
          <cell r="A778" t="str">
            <v>9006211103</v>
          </cell>
          <cell r="B778">
            <v>9006211103</v>
          </cell>
          <cell r="C778" t="str">
            <v>SOCIAL TAX-KAZAKSTAN</v>
          </cell>
          <cell r="D778" t="str">
            <v>СОЦИАЛЬНЫЙ НАЛОГ - КАЗАХСТАН</v>
          </cell>
        </row>
        <row r="779">
          <cell r="A779" t="str">
            <v>9006211104</v>
          </cell>
          <cell r="B779">
            <v>9006211104</v>
          </cell>
          <cell r="C779" t="str">
            <v>ACCUMULATED PENSION FUND-KAZ</v>
          </cell>
          <cell r="D779" t="str">
            <v>НАКОПИТЕЛЬНЫЙ ПЕНСИОННЫЙ ФОНД - КАЗАХСТАН</v>
          </cell>
        </row>
        <row r="780">
          <cell r="A780" t="str">
            <v>9006211108</v>
          </cell>
          <cell r="B780">
            <v>9006211108</v>
          </cell>
          <cell r="C780" t="str">
            <v>OTHER MISC PAYROLL TAXES-KAZ</v>
          </cell>
          <cell r="D780" t="str">
            <v>ПРОЧИЕ НЕБ. СУММЫ ПОДОХ. НАЛОГА С ФИЗ. ЛИЦ - КАЗАХСТАН</v>
          </cell>
        </row>
        <row r="781">
          <cell r="A781" t="str">
            <v>9006211300</v>
          </cell>
          <cell r="B781">
            <v>9006211300</v>
          </cell>
          <cell r="C781" t="str">
            <v>EXPATRIATE LOCAL INCOME TAXES</v>
          </cell>
          <cell r="D781" t="str">
            <v>МЕСТНЫЙ ПОДОХОДНЫЙ НАЛОГ НА ЭКСПАТРИАНТОВ</v>
          </cell>
        </row>
        <row r="782">
          <cell r="A782" t="str">
            <v>9006211400</v>
          </cell>
          <cell r="B782">
            <v>9006211400</v>
          </cell>
          <cell r="C782" t="str">
            <v>EXPATRIATE HOME LEAVE COSTS</v>
          </cell>
          <cell r="D782" t="str">
            <v>ЗАТРАТЫ ЭКСПАТРИАНТОВ НА ПРИЕЗД ИЗ ДОМА</v>
          </cell>
        </row>
        <row r="783">
          <cell r="A783" t="str">
            <v>9006211500</v>
          </cell>
          <cell r="B783">
            <v>9006211500</v>
          </cell>
          <cell r="C783" t="str">
            <v>EXPAT-OTHER NON PAYRL BENEFITS</v>
          </cell>
          <cell r="D783" t="str">
            <v>ДРУГИЕ ДОХОДЫ ЭКСПАТРИАНТОВ, НЕ ВХОДЯЩИЕ В ВЕДОМОСТЬ</v>
          </cell>
        </row>
        <row r="784">
          <cell r="A784" t="str">
            <v>9006211600</v>
          </cell>
          <cell r="B784">
            <v>9006211600</v>
          </cell>
          <cell r="C784" t="str">
            <v>HOUSING SUBSIDY</v>
          </cell>
          <cell r="D784" t="str">
            <v>КВАРТПЛАТА</v>
          </cell>
        </row>
        <row r="785">
          <cell r="A785" t="str">
            <v>9006212000</v>
          </cell>
          <cell r="B785">
            <v>9006212000</v>
          </cell>
          <cell r="C785" t="str">
            <v>TEMPORARY EMPLOYEE EXPENSES</v>
          </cell>
          <cell r="D785" t="str">
            <v>ЗАТРАТЫ НА ВРЕМЕННЫХ СОТРУДНИКОВ</v>
          </cell>
        </row>
        <row r="786">
          <cell r="A786" t="str">
            <v>9006212900</v>
          </cell>
          <cell r="B786">
            <v>9006212900</v>
          </cell>
          <cell r="C786" t="str">
            <v>BUSINESS&amp;PERSONAL MEALS</v>
          </cell>
          <cell r="D786" t="str">
            <v>РАСХОДЫ НА БИЗНЕС И ЧАСТНОЕ ПИТАНИЕ</v>
          </cell>
        </row>
        <row r="787">
          <cell r="A787" t="str">
            <v>9006213100</v>
          </cell>
          <cell r="B787">
            <v>9006213100</v>
          </cell>
          <cell r="C787" t="str">
            <v>DOMESTIC TRAVEL EXPENSES</v>
          </cell>
          <cell r="D787" t="str">
            <v>КОМАНДИРОВОЧНЫЕ ЗАТРАТЫ ПО КАЗАХСТАНУ</v>
          </cell>
        </row>
        <row r="788">
          <cell r="A788" t="str">
            <v>9006213101</v>
          </cell>
          <cell r="B788">
            <v>9006213101</v>
          </cell>
          <cell r="C788" t="str">
            <v>AIRFARES</v>
          </cell>
          <cell r="D788" t="str">
            <v>АВИАБИЛЕТЫ</v>
          </cell>
        </row>
        <row r="789">
          <cell r="A789" t="str">
            <v>9006213102</v>
          </cell>
          <cell r="B789">
            <v>9006213102</v>
          </cell>
          <cell r="C789" t="str">
            <v>CAR RENTALS</v>
          </cell>
          <cell r="D789" t="str">
            <v>АРЕНДА МАШИН</v>
          </cell>
        </row>
        <row r="790">
          <cell r="A790" t="str">
            <v>9006213103</v>
          </cell>
          <cell r="B790">
            <v>9006213103</v>
          </cell>
          <cell r="C790" t="str">
            <v>TRAIN TICKETS</v>
          </cell>
          <cell r="D790" t="str">
            <v>Ж/Д БИЛЕТЫ</v>
          </cell>
        </row>
        <row r="791">
          <cell r="A791" t="str">
            <v>9006213104</v>
          </cell>
          <cell r="B791">
            <v>9006213104</v>
          </cell>
          <cell r="C791" t="str">
            <v>HOTEL LODGING&amp;ACCOMMODATION</v>
          </cell>
          <cell r="D791" t="str">
            <v>ПРОЖИВАНИЕ В ГОСТИНИЦЕ</v>
          </cell>
        </row>
        <row r="792">
          <cell r="A792" t="str">
            <v>9006213110</v>
          </cell>
          <cell r="B792">
            <v>9006213110</v>
          </cell>
          <cell r="C792" t="str">
            <v>FOREIGN TRAVEL EXPENSES</v>
          </cell>
          <cell r="D792" t="str">
            <v>ЗАТРАТЫ ПО ЗАРУБЕЖНЫМ КОМАНДИРОВКАМ</v>
          </cell>
        </row>
        <row r="793">
          <cell r="A793" t="str">
            <v>9006213111</v>
          </cell>
          <cell r="B793">
            <v>9006213111</v>
          </cell>
          <cell r="C793" t="str">
            <v>AIRFARES</v>
          </cell>
          <cell r="D793" t="str">
            <v>АВИАБИЛЕТЫ</v>
          </cell>
        </row>
        <row r="794">
          <cell r="A794" t="str">
            <v>9006213112</v>
          </cell>
          <cell r="B794">
            <v>9006213112</v>
          </cell>
          <cell r="C794" t="str">
            <v>CAR RENTALS</v>
          </cell>
          <cell r="D794" t="str">
            <v>АРЕНДА МАШИН</v>
          </cell>
        </row>
        <row r="795">
          <cell r="A795" t="str">
            <v>9006213113</v>
          </cell>
          <cell r="B795">
            <v>9006213113</v>
          </cell>
          <cell r="C795" t="str">
            <v>TRAIN TICKETS</v>
          </cell>
          <cell r="D795" t="str">
            <v>Ж/Д БИЛЕТЫ</v>
          </cell>
        </row>
        <row r="796">
          <cell r="A796" t="str">
            <v>9006213114</v>
          </cell>
          <cell r="B796">
            <v>9006213114</v>
          </cell>
          <cell r="C796" t="str">
            <v>HOTEL LODGING&amp;ACCOMMODATION</v>
          </cell>
          <cell r="D796" t="str">
            <v>ПРОЖИВАНИЕ В ГОСТИНИЦЕ</v>
          </cell>
        </row>
        <row r="797">
          <cell r="A797" t="str">
            <v>9006213190</v>
          </cell>
          <cell r="B797">
            <v>9006213190</v>
          </cell>
          <cell r="C797" t="str">
            <v>SPOUSAL TRAVEL EXPENSES</v>
          </cell>
          <cell r="D797" t="str">
            <v>КОМАНДИРОВОЧНЫЕ РАСХОДЫ НА СУПРУГА</v>
          </cell>
        </row>
        <row r="798">
          <cell r="A798" t="str">
            <v>9006213200</v>
          </cell>
          <cell r="B798">
            <v>9006213200</v>
          </cell>
          <cell r="C798" t="str">
            <v>STORAGE EXPAT HOUSEHOLD EFCTS</v>
          </cell>
          <cell r="D798" t="str">
            <v>ХРАНЕНИЕ ЛИЧНЫХ ВЕЩЕЙ ЭКСПАТРИАНТОВ</v>
          </cell>
        </row>
        <row r="799">
          <cell r="A799" t="str">
            <v>9006213310</v>
          </cell>
          <cell r="B799">
            <v>9006213310</v>
          </cell>
          <cell r="C799" t="str">
            <v>VEHICLE MAINT&amp;REPAIRS-LIGHT</v>
          </cell>
          <cell r="D799" t="str">
            <v>ТЕХ. ОБСЛУЖИВАНИЕ И РЕМОНТ ЛЕГКОВЫХ АВТОМОБИЛЕЙ</v>
          </cell>
        </row>
        <row r="800">
          <cell r="A800" t="str">
            <v>9006213320</v>
          </cell>
          <cell r="B800">
            <v>9006213320</v>
          </cell>
          <cell r="C800" t="str">
            <v>VEHICLE MAINT&amp;REPAIRS-HEAVY</v>
          </cell>
          <cell r="D800" t="str">
            <v>ТЕХ. ОБСЛУЖИВАНИЕ И РЕМОНТ ГРУЗОВЫХ АВТОМОБИЛЕЙ</v>
          </cell>
        </row>
        <row r="801">
          <cell r="A801" t="str">
            <v>9006213330</v>
          </cell>
          <cell r="B801">
            <v>9006213330</v>
          </cell>
          <cell r="C801" t="str">
            <v>VEHICLE TAX REG &amp; INSURANCE</v>
          </cell>
          <cell r="D801" t="str">
            <v>НАЛОГ НА ТРАНСП. СРЕДСТВА, РЕГИСТРАЦИЯ И СТРАХОВАНИЕ</v>
          </cell>
        </row>
        <row r="802">
          <cell r="A802" t="str">
            <v>9006213400</v>
          </cell>
          <cell r="B802">
            <v>9006213400</v>
          </cell>
          <cell r="C802" t="str">
            <v>MEETING EXPENSES</v>
          </cell>
          <cell r="D802" t="str">
            <v>ПРЕДСТАВИТЕЛЬСКИЕ РАСХОДЫ</v>
          </cell>
        </row>
        <row r="803">
          <cell r="A803" t="str">
            <v>9006213500</v>
          </cell>
          <cell r="B803">
            <v>9006213500</v>
          </cell>
          <cell r="C803" t="str">
            <v>RELOCATION EXPENSES</v>
          </cell>
          <cell r="D803" t="str">
            <v>РАСХОДЫ ПО ПЕРЕЕЗДУ</v>
          </cell>
        </row>
        <row r="804">
          <cell r="A804" t="str">
            <v>9006213600</v>
          </cell>
          <cell r="B804">
            <v>9006213600</v>
          </cell>
          <cell r="C804" t="str">
            <v>MEMBERSHIPS&amp;DUES</v>
          </cell>
          <cell r="D804" t="str">
            <v>ЧЛЕНСТВО И СБОРЫ</v>
          </cell>
        </row>
        <row r="805">
          <cell r="A805" t="str">
            <v>9006213700</v>
          </cell>
          <cell r="B805">
            <v>9006213700</v>
          </cell>
          <cell r="C805" t="str">
            <v>SUBSCRIPTIONS</v>
          </cell>
          <cell r="D805" t="str">
            <v>ПОДПИСКА</v>
          </cell>
        </row>
        <row r="806">
          <cell r="A806" t="str">
            <v>9006214000</v>
          </cell>
          <cell r="B806">
            <v>9006214000</v>
          </cell>
          <cell r="C806" t="str">
            <v>EMPLOYEE PUBLICATIONS</v>
          </cell>
          <cell r="D806" t="str">
            <v>ПУБЛИКАЦИИ СОТРУДНИКОВ</v>
          </cell>
        </row>
        <row r="807">
          <cell r="A807" t="str">
            <v>9006214100</v>
          </cell>
          <cell r="B807">
            <v>9006214100</v>
          </cell>
          <cell r="C807" t="str">
            <v>EDUC EXP. EMPLOYEE DEPENDANTS</v>
          </cell>
          <cell r="D807" t="str">
            <v>ЗАТРАТЫ НА ОБУЧЕНИЕ ИЖДИВЕНЦЕВ СОТРУДНИКОВ</v>
          </cell>
        </row>
        <row r="808">
          <cell r="A808" t="str">
            <v>9006214200</v>
          </cell>
          <cell r="B808">
            <v>9006214200</v>
          </cell>
          <cell r="C808" t="str">
            <v>COMPANY PROMOTIONAL ITEMS</v>
          </cell>
          <cell r="D808" t="str">
            <v>ЗАТРАТЫ КОМПАНИИ НА РЕКЛАМУ</v>
          </cell>
        </row>
        <row r="809">
          <cell r="A809" t="str">
            <v>9006215000</v>
          </cell>
          <cell r="B809">
            <v>9006215000</v>
          </cell>
          <cell r="C809" t="str">
            <v>CRUDE OIL|CONDENS&amp;GAS HAULAGE</v>
          </cell>
          <cell r="D809" t="str">
            <v>СТОИМОСТЬ ПЕРЕВОЗКИ СЫРОЙ НЕФТИ, КОНДЕНСАТА И ГАЗА</v>
          </cell>
        </row>
        <row r="810">
          <cell r="A810" t="str">
            <v>9006215300</v>
          </cell>
          <cell r="B810">
            <v>9006215300</v>
          </cell>
          <cell r="C810" t="str">
            <v>ENVIRONMENTAL&amp;POLLUTION COSTS</v>
          </cell>
          <cell r="D810" t="str">
            <v>РАСХОДЫ ПО ОХРАНЕ ОКРУЖАЮЩЕЙ СРЕДЫ</v>
          </cell>
        </row>
        <row r="811">
          <cell r="A811" t="str">
            <v>9006215600</v>
          </cell>
          <cell r="B811">
            <v>9006215600</v>
          </cell>
          <cell r="C811" t="str">
            <v>FREIGHT&amp;TRUCKING EXPENSES</v>
          </cell>
          <cell r="D811" t="str">
            <v xml:space="preserve">РАСХОДЫ ПО ДОСТАВКЕ И ПЕРЕВОЗКЕ ГРУЗОВ </v>
          </cell>
        </row>
        <row r="812">
          <cell r="A812" t="str">
            <v>9006215700</v>
          </cell>
          <cell r="B812">
            <v>9006215700</v>
          </cell>
          <cell r="C812" t="str">
            <v>AIR&amp;MARINE TRANSPORTATION</v>
          </cell>
          <cell r="D812" t="str">
            <v>ТРАНСПОРТИРОВКА МОРСКИМ И ВОЗДУШНЫМ ТРАНСПОРТОМ</v>
          </cell>
        </row>
        <row r="813">
          <cell r="A813" t="str">
            <v>9006215800</v>
          </cell>
          <cell r="B813">
            <v>9006215800</v>
          </cell>
          <cell r="C813" t="str">
            <v>OFFICE RELOCATION EXPENSE</v>
          </cell>
          <cell r="D813" t="str">
            <v>ЗАТРАТЫ НА ПЕРЕЕЗД ОФИСА</v>
          </cell>
        </row>
        <row r="814">
          <cell r="A814" t="str">
            <v>9006217200</v>
          </cell>
          <cell r="B814">
            <v>9006217200</v>
          </cell>
          <cell r="C814" t="str">
            <v>MEDICAL SERVICES</v>
          </cell>
          <cell r="D814" t="str">
            <v>МЕДИЦИНСКИЕ УСЛУГИ</v>
          </cell>
        </row>
        <row r="815">
          <cell r="A815" t="str">
            <v>9006217300</v>
          </cell>
          <cell r="B815">
            <v>9006217300</v>
          </cell>
          <cell r="C815" t="str">
            <v>CONSULTING FEES</v>
          </cell>
          <cell r="D815" t="str">
            <v>КОНСУЛЬТАЦИОННЫЕ УСЛУГИ</v>
          </cell>
        </row>
        <row r="816">
          <cell r="A816" t="str">
            <v>9006217400</v>
          </cell>
          <cell r="B816">
            <v>9006217400</v>
          </cell>
          <cell r="C816" t="str">
            <v>MISC CONTRACT SERVICES</v>
          </cell>
          <cell r="D816" t="str">
            <v>МЕЛКИЕ РАСХОДЫ НА РАБОТУ С ПОДРЯДЧИКАМИ</v>
          </cell>
        </row>
        <row r="817">
          <cell r="A817" t="str">
            <v>9006217700</v>
          </cell>
          <cell r="B817">
            <v>9006217700</v>
          </cell>
          <cell r="C817" t="str">
            <v>CLAIMS|DAMAGES&amp;LOSSES</v>
          </cell>
          <cell r="D817" t="str">
            <v>ПРЕТЕНЗИИ, ПОТЕРИ И УБЫТКИ</v>
          </cell>
        </row>
        <row r="818">
          <cell r="A818" t="str">
            <v>9006217850</v>
          </cell>
          <cell r="B818">
            <v>9006217850</v>
          </cell>
          <cell r="C818" t="str">
            <v>CONTROL OF WELL INSURANCE</v>
          </cell>
          <cell r="D818" t="str">
            <v>КОНТРОЛЬ ЗА СТРАХОВАНИЕМ СКВАЖИН</v>
          </cell>
        </row>
        <row r="819">
          <cell r="A819" t="str">
            <v>9006217900</v>
          </cell>
          <cell r="B819">
            <v>9006217900</v>
          </cell>
          <cell r="C819" t="str">
            <v>GENERAL&amp;MISC INSURANCE</v>
          </cell>
          <cell r="D819" t="str">
            <v>ОБЩЕЕ И ПРОЧЕЕ СТРАХОВАНИЕ</v>
          </cell>
        </row>
        <row r="820">
          <cell r="A820" t="str">
            <v>9006218100</v>
          </cell>
          <cell r="B820">
            <v>9006218100</v>
          </cell>
          <cell r="C820" t="str">
            <v>EMPLOYEE SERVICE AWARDS</v>
          </cell>
          <cell r="D820" t="str">
            <v>ТРУДОВЫЕ НАГРАДЫ СОТРУДНИКАМ</v>
          </cell>
        </row>
        <row r="821">
          <cell r="A821" t="str">
            <v>9006218610</v>
          </cell>
          <cell r="B821">
            <v>9006218610</v>
          </cell>
          <cell r="C821" t="str">
            <v>TRAINING EXPENSES EXPAT</v>
          </cell>
          <cell r="D821" t="str">
            <v>РАСХОДЫ НА ОБУЧЕНИЕ - США</v>
          </cell>
        </row>
        <row r="822">
          <cell r="A822" t="str">
            <v>9006218620</v>
          </cell>
          <cell r="B822">
            <v>9006218620</v>
          </cell>
          <cell r="C822" t="str">
            <v>TRAINING - ENGLISH</v>
          </cell>
          <cell r="D822" t="str">
            <v>ОБУЧЕНИЕ -АНГЛИЙСКИЙ ЯЗЫК</v>
          </cell>
        </row>
        <row r="823">
          <cell r="A823" t="str">
            <v>9006218630</v>
          </cell>
          <cell r="B823">
            <v>9006218630</v>
          </cell>
          <cell r="C823" t="str">
            <v>FOREIGN TRAINING-NATIONALS</v>
          </cell>
          <cell r="D823" t="str">
            <v>ОБУЧЕНИЕ ЗА РУБЕЖОМ ДЛЯ КАЗАХСТАНСКИХ СОТРУДНИКОВ</v>
          </cell>
        </row>
        <row r="824">
          <cell r="A824" t="str">
            <v>9006218640</v>
          </cell>
          <cell r="B824">
            <v>9006218640</v>
          </cell>
          <cell r="C824" t="str">
            <v>TRAINING - RESERVOIR</v>
          </cell>
          <cell r="D824" t="str">
            <v>ОБУЧЕНИЕ-РЕЗЕРВУАРЫ</v>
          </cell>
        </row>
        <row r="825">
          <cell r="A825" t="str">
            <v>9006218650</v>
          </cell>
          <cell r="B825">
            <v>9006218650</v>
          </cell>
          <cell r="C825" t="str">
            <v>TRAINING -  OPERATOR</v>
          </cell>
          <cell r="D825" t="str">
            <v>ОБУЧЕНИЕ-ОПЕРАТОРЫ</v>
          </cell>
        </row>
        <row r="826">
          <cell r="A826" t="str">
            <v>9006218660</v>
          </cell>
          <cell r="B826">
            <v>9006218660</v>
          </cell>
          <cell r="C826" t="str">
            <v>TRAINING - SAFETY</v>
          </cell>
          <cell r="D826" t="str">
            <v>ОБУЧЕНИЕ-БЕЗОПАСНОСТЬ</v>
          </cell>
        </row>
        <row r="827">
          <cell r="A827" t="str">
            <v>9006218670</v>
          </cell>
          <cell r="B827">
            <v>9006218670</v>
          </cell>
          <cell r="C827" t="str">
            <v>TRAINING - MANAGEMENT</v>
          </cell>
          <cell r="D827" t="str">
            <v>ОБУЧЕНИЕ-МЕНЕДЖМЕНТ</v>
          </cell>
        </row>
        <row r="828">
          <cell r="A828" t="str">
            <v>9006218680</v>
          </cell>
          <cell r="B828">
            <v>9006218680</v>
          </cell>
          <cell r="C828" t="str">
            <v>TRAINING - DRILLING</v>
          </cell>
          <cell r="D828" t="str">
            <v>ОБУЧЕНИЕ-БУРЕНИЕ</v>
          </cell>
        </row>
        <row r="829">
          <cell r="A829" t="str">
            <v>9006218690</v>
          </cell>
          <cell r="B829">
            <v>9006218690</v>
          </cell>
          <cell r="C829" t="str">
            <v>TRAINING - OTHER</v>
          </cell>
          <cell r="D829" t="str">
            <v>ОБУЧЕНИЕ-ДРУГИЕ</v>
          </cell>
        </row>
        <row r="830">
          <cell r="A830" t="str">
            <v>9006218900</v>
          </cell>
          <cell r="B830">
            <v>9006218900</v>
          </cell>
          <cell r="C830" t="str">
            <v>SAFETY EXPENSES - OTHER</v>
          </cell>
          <cell r="D830" t="str">
            <v>РАСХОДЫ ПО ОБЕСПЕЧЕНИЮ БЕЗОПАСНОСТИ-ДРУГИЕ</v>
          </cell>
        </row>
        <row r="831">
          <cell r="A831" t="str">
            <v>9006218910</v>
          </cell>
          <cell r="B831">
            <v>9006218910</v>
          </cell>
          <cell r="C831" t="str">
            <v>SAFETY - PERSONAL PROTECTIVE EQUIPMENT</v>
          </cell>
          <cell r="D831" t="str">
            <v>СРЕДСТВА ИНДИВИДУАЛЬНОЙ ЗАЩИТЫ</v>
          </cell>
        </row>
        <row r="832">
          <cell r="A832" t="str">
            <v>9006218920</v>
          </cell>
          <cell r="B832">
            <v>9006218920</v>
          </cell>
          <cell r="C832" t="str">
            <v>SAFETY - EQUIPMENT &amp; MATERIALS</v>
          </cell>
          <cell r="D832" t="str">
            <v>СРЕДСТВА ЗАЩИТЫ И МАТЕРИАЛЫ</v>
          </cell>
        </row>
        <row r="833">
          <cell r="A833" t="str">
            <v>9006218930</v>
          </cell>
          <cell r="B833">
            <v>9006218930</v>
          </cell>
          <cell r="C833" t="str">
            <v>SAFETY - FIRE-FIGHTING SYSTEM EXPENSES</v>
          </cell>
          <cell r="D833" t="str">
            <v>РАСХОДЫ ПО ПОЖАРНОЙ БЕЗОПАСНОСТИ</v>
          </cell>
        </row>
        <row r="834">
          <cell r="A834" t="str">
            <v>9006219000</v>
          </cell>
          <cell r="B834">
            <v>9006219000</v>
          </cell>
          <cell r="C834" t="str">
            <v>TELEPHONE-LOCAL&amp;LONG DISTANCE</v>
          </cell>
          <cell r="D834" t="str">
            <v xml:space="preserve">ТЕЛЕФОН - МЕСТНЫЕ И МЕЖДУНАРОДНЫЕ ПЕРЕГОВОРЫ </v>
          </cell>
        </row>
        <row r="835">
          <cell r="A835" t="str">
            <v>9006219010</v>
          </cell>
          <cell r="B835">
            <v>9006219010</v>
          </cell>
          <cell r="C835" t="str">
            <v>MOBILE PHONE COSTS</v>
          </cell>
          <cell r="D835" t="str">
            <v>РАСХОДЫ ПО СОТОВОЙ СВЯЗИ</v>
          </cell>
        </row>
        <row r="836">
          <cell r="A836" t="str">
            <v>9006219020</v>
          </cell>
          <cell r="B836">
            <v>9006219020</v>
          </cell>
          <cell r="C836" t="str">
            <v>SATELLITE COMMUNICATIONS (INMARSAT)</v>
          </cell>
          <cell r="D836" t="str">
            <v>СПУТНИКОВАЯ СВЯЗЬ (ИНМАРСАТ)</v>
          </cell>
        </row>
        <row r="837">
          <cell r="A837" t="str">
            <v>9006219040</v>
          </cell>
          <cell r="B837">
            <v>9006219040</v>
          </cell>
          <cell r="C837" t="str">
            <v>E-MAIL&amp;INTERNET SERVICES</v>
          </cell>
          <cell r="D837" t="str">
            <v>УСЛУГИ ЭЛ. ПОЧТЫ И ИНТЕРНЕТ</v>
          </cell>
        </row>
        <row r="838">
          <cell r="A838" t="str">
            <v>9006219050</v>
          </cell>
          <cell r="B838">
            <v>9006219050</v>
          </cell>
          <cell r="C838" t="str">
            <v>RADIO-HF &amp; UHF</v>
          </cell>
          <cell r="D838" t="str">
            <v>РАДИОПРИЕМНИКИ - HF</v>
          </cell>
        </row>
        <row r="839">
          <cell r="A839" t="str">
            <v>9006219060</v>
          </cell>
          <cell r="B839">
            <v>9006219060</v>
          </cell>
          <cell r="C839" t="str">
            <v>COMMUNICATIONS EQUIPMENT - EXPENSED</v>
          </cell>
          <cell r="D839" t="str">
            <v>ОБОРУДОВАНИЕ СВЯЗИ - РАСХОДЫ</v>
          </cell>
        </row>
        <row r="840">
          <cell r="A840" t="str">
            <v>9006219070</v>
          </cell>
          <cell r="B840">
            <v>9006219070</v>
          </cell>
          <cell r="C840" t="str">
            <v>COMMUNICATIONS EQUIPMENT - MAINTENANCE</v>
          </cell>
          <cell r="D840" t="str">
            <v>ОБОРУДОВАНИЕ СВЯЗИ-ТЕХ.ОБСЛУЖИВАНИЕ</v>
          </cell>
        </row>
        <row r="841">
          <cell r="A841" t="str">
            <v>9006219200</v>
          </cell>
          <cell r="B841">
            <v>9006219200</v>
          </cell>
          <cell r="C841" t="str">
            <v>DATA COMMS&amp;LEASED LINE EXPENSE</v>
          </cell>
          <cell r="D841" t="str">
            <v>РАСХОДЫ ПО ПЕРЕДАЧЕ ДАННЫХ И АРЕНДОВАННОМУ КАНАЛУ</v>
          </cell>
        </row>
        <row r="842">
          <cell r="A842" t="str">
            <v>9006219300</v>
          </cell>
          <cell r="B842">
            <v>9006219300</v>
          </cell>
          <cell r="C842" t="str">
            <v>COMPUTER SERV|SUPPLS|SOFTWARE</v>
          </cell>
          <cell r="D842" t="str">
            <v>РАСХОДНЫЕ МАТЕРИАЛЫ ДЛЯ КОМПЬЮТЕРОВ, П/ОИ УСЛУГИ</v>
          </cell>
        </row>
        <row r="843">
          <cell r="A843" t="str">
            <v>9006219500</v>
          </cell>
          <cell r="B843">
            <v>9006219500</v>
          </cell>
          <cell r="C843" t="str">
            <v>OFFICE SUPPLIES</v>
          </cell>
          <cell r="D843" t="str">
            <v xml:space="preserve">ОФИСНЫЕ ПРИНАДЛЕЖНОСТИ </v>
          </cell>
        </row>
        <row r="844">
          <cell r="A844" t="str">
            <v>9006219600</v>
          </cell>
          <cell r="B844">
            <v>9006219600</v>
          </cell>
          <cell r="C844" t="str">
            <v>EXPENSED OFFICE EQUIPMENT</v>
          </cell>
          <cell r="D844" t="str">
            <v>СПИСАННОЕ ОФИСНОЕ ОБОРУДОВАНИЕ</v>
          </cell>
        </row>
        <row r="845">
          <cell r="A845" t="str">
            <v>9006219650</v>
          </cell>
          <cell r="B845">
            <v>9006219650</v>
          </cell>
          <cell r="C845" t="str">
            <v>OFFICE EQUIPMENT REPAIRS</v>
          </cell>
          <cell r="D845" t="str">
            <v>РЕМОНТ ОФИСНОГО ОБОРУДОВАНИЕ</v>
          </cell>
        </row>
        <row r="846">
          <cell r="A846" t="str">
            <v>9006219700</v>
          </cell>
          <cell r="B846">
            <v>9006219700</v>
          </cell>
          <cell r="C846" t="str">
            <v>UTILITIES</v>
          </cell>
          <cell r="D846" t="str">
            <v>КОММУНИКАЦИИ</v>
          </cell>
        </row>
        <row r="847">
          <cell r="A847" t="str">
            <v>9006219800</v>
          </cell>
          <cell r="B847">
            <v>9006219800</v>
          </cell>
          <cell r="C847" t="str">
            <v>MAPS&amp;LOGS PURCHASED</v>
          </cell>
          <cell r="D847" t="str">
            <v>ПРИОБРЕТЕНИЕКАРТ И КАРОТАЖНЫХ ДИАГРАММ</v>
          </cell>
        </row>
        <row r="848">
          <cell r="A848" t="str">
            <v>9006220200</v>
          </cell>
          <cell r="B848">
            <v>9006220200</v>
          </cell>
          <cell r="C848" t="str">
            <v>CUSTOMS&amp;CLEARING EXPENSE</v>
          </cell>
          <cell r="D848" t="str">
            <v>ТАМОЖЕННЫЕ ПРОЦЕДУРЫ</v>
          </cell>
        </row>
        <row r="849">
          <cell r="A849" t="str">
            <v>9006220400</v>
          </cell>
          <cell r="B849">
            <v>9006220400</v>
          </cell>
          <cell r="C849" t="str">
            <v>DEP. EXP. - PLANT SERVICE AND</v>
          </cell>
          <cell r="D849" t="str">
            <v>АМОРТИЗАЦИЯ УСЛУГИ ЗАВОДА И МОДЕРНИЗАЦИЯ</v>
          </cell>
        </row>
        <row r="850">
          <cell r="A850" t="str">
            <v>9006221510</v>
          </cell>
          <cell r="B850">
            <v>9006221510</v>
          </cell>
          <cell r="C850" t="str">
            <v>FUEL-GASOLINE</v>
          </cell>
          <cell r="D850" t="str">
            <v>ТОПЛИВО - БЕНЗИН</v>
          </cell>
        </row>
        <row r="851">
          <cell r="A851" t="str">
            <v>9006221520</v>
          </cell>
          <cell r="B851">
            <v>9006221520</v>
          </cell>
          <cell r="C851" t="str">
            <v>FUEL-DIESEL</v>
          </cell>
          <cell r="D851" t="str">
            <v>ТОПЛИВО - ДИЗЕЛЬ</v>
          </cell>
        </row>
        <row r="852">
          <cell r="A852" t="str">
            <v>9006221530</v>
          </cell>
          <cell r="B852">
            <v>9006221530</v>
          </cell>
          <cell r="C852" t="str">
            <v>FUEL - KEROSENE</v>
          </cell>
          <cell r="D852" t="str">
            <v>ТОПЛИВО-КЕРОСИН</v>
          </cell>
        </row>
        <row r="853">
          <cell r="A853" t="str">
            <v>9006221700</v>
          </cell>
          <cell r="B853">
            <v>9006221700</v>
          </cell>
          <cell r="C853" t="str">
            <v>ELECTRICAL POWER</v>
          </cell>
          <cell r="D853" t="str">
            <v>ЭЛЕКТРОСНАБЖЕНИЕ</v>
          </cell>
        </row>
        <row r="854">
          <cell r="A854" t="str">
            <v>9006221810</v>
          </cell>
          <cell r="B854">
            <v>9006221810</v>
          </cell>
          <cell r="C854" t="str">
            <v>WATER-TECHNICAL</v>
          </cell>
          <cell r="D854" t="str">
            <v>ВОДА - ТЕХНИЧЕСКАЯ</v>
          </cell>
        </row>
        <row r="855">
          <cell r="A855" t="str">
            <v>9006221820</v>
          </cell>
          <cell r="B855">
            <v>9006221820</v>
          </cell>
          <cell r="C855" t="str">
            <v>WATER-DRINKING</v>
          </cell>
          <cell r="D855" t="str">
            <v>ВОДА - ПИТЬЕВАЯ</v>
          </cell>
        </row>
        <row r="856">
          <cell r="A856" t="str">
            <v>9006222200</v>
          </cell>
          <cell r="B856">
            <v>9006222200</v>
          </cell>
          <cell r="C856" t="str">
            <v>LUBRICANTS</v>
          </cell>
          <cell r="D856" t="str">
            <v>СМАЗОЧНЫЕ МАСЛА</v>
          </cell>
        </row>
        <row r="857">
          <cell r="A857" t="str">
            <v>9006222900</v>
          </cell>
          <cell r="B857">
            <v>9006222900</v>
          </cell>
          <cell r="C857" t="str">
            <v>VEHICLE LEASING EXPENSES</v>
          </cell>
          <cell r="D857" t="str">
            <v>РАСХОДЫ ПО АРЕНДЕ ТРАНСПОРТА</v>
          </cell>
        </row>
        <row r="858">
          <cell r="A858" t="str">
            <v>9006223500</v>
          </cell>
          <cell r="B858">
            <v>9006223500</v>
          </cell>
          <cell r="C858" t="str">
            <v>SMALL TOOLS&amp;SUPPLIES</v>
          </cell>
          <cell r="D858" t="str">
            <v>ПРИБОРЫ И ПОСТАВКИ</v>
          </cell>
        </row>
        <row r="859">
          <cell r="A859" t="str">
            <v>9006223700</v>
          </cell>
          <cell r="B859">
            <v>9006223700</v>
          </cell>
          <cell r="C859" t="str">
            <v>SECURITY SERVICES</v>
          </cell>
          <cell r="D859" t="str">
            <v>УСЛУГИ ПО ОХРАНЕ</v>
          </cell>
        </row>
        <row r="860">
          <cell r="A860" t="str">
            <v>9006223710</v>
          </cell>
          <cell r="B860">
            <v>9006223710</v>
          </cell>
          <cell r="C860" t="str">
            <v>SERVICES - WELL INSPECTION (AK-BEREN)</v>
          </cell>
          <cell r="D860" t="str">
            <v>УСЛУГИ-ПРОВЕРКА СКВАЖИН (АК-БЕРЕН)</v>
          </cell>
        </row>
        <row r="861">
          <cell r="A861" t="str">
            <v>9006223720</v>
          </cell>
          <cell r="B861">
            <v>9006223720</v>
          </cell>
          <cell r="C861" t="str">
            <v>SERVICES - WELL ANALYSIS (PR, FLUID, LOGS)</v>
          </cell>
          <cell r="D861" t="str">
            <v>УСЛУГИ-ТЕСТИРОВАНИЕ СКВАЖИН (каротажи, восстановление давления, флюиды)</v>
          </cell>
        </row>
        <row r="862">
          <cell r="A862" t="str">
            <v>9006223730</v>
          </cell>
          <cell r="B862">
            <v>9006223730</v>
          </cell>
          <cell r="C862" t="str">
            <v>SERVICES - LABORATORY ANALYSIS (TSNIL)</v>
          </cell>
          <cell r="D862" t="str">
            <v>УСЛУГИ-ЛАБОРАТОРНЫЕ АНАЛИЗЫ (ЦНИЛ)</v>
          </cell>
        </row>
        <row r="863">
          <cell r="A863" t="str">
            <v>9006223740</v>
          </cell>
          <cell r="B863">
            <v>9006223740</v>
          </cell>
          <cell r="C863" t="str">
            <v>SERVICES - CREW CHANGE TRANSPORT</v>
          </cell>
          <cell r="D863" t="str">
            <v>УСЛУГИ- ТРАНСПОРТ ДЛЯ ПЕРЕВАХТОВКИ</v>
          </cell>
        </row>
        <row r="864">
          <cell r="A864" t="str">
            <v>9006223750</v>
          </cell>
          <cell r="B864">
            <v>9006223750</v>
          </cell>
          <cell r="C864" t="str">
            <v>SERVICES - TRANSLATORS</v>
          </cell>
          <cell r="D864" t="str">
            <v>УСЛУГИ-ПЕРЕВОДЧИКИ</v>
          </cell>
        </row>
        <row r="865">
          <cell r="A865" t="str">
            <v>9006223760</v>
          </cell>
          <cell r="B865">
            <v>9006223760</v>
          </cell>
          <cell r="C865" t="str">
            <v>SERVICES - CONTRACT LABOR</v>
          </cell>
          <cell r="D865" t="str">
            <v>УСЛУГИ-ТРУДОВЫЕ СОГЛАШЕНИЯ</v>
          </cell>
        </row>
        <row r="866">
          <cell r="A866" t="str">
            <v>9006223770</v>
          </cell>
          <cell r="B866">
            <v>9006223770</v>
          </cell>
          <cell r="C866" t="str">
            <v>SERVICES - OTHER</v>
          </cell>
          <cell r="D866" t="str">
            <v>УСЛУГИ-ДРУГИЕ</v>
          </cell>
        </row>
        <row r="867">
          <cell r="A867" t="str">
            <v>9006223780</v>
          </cell>
          <cell r="B867">
            <v>9006223780</v>
          </cell>
          <cell r="C867" t="str">
            <v>SERVICES - CAMP UPKEEP</v>
          </cell>
          <cell r="D867" t="str">
            <v>УСЛУГИ-СОДЕРЖАНИЕ ВАХТОВОГО ПОСЕЛКА</v>
          </cell>
        </row>
        <row r="868">
          <cell r="A868" t="str">
            <v>9006224500</v>
          </cell>
          <cell r="B868">
            <v>9006224500</v>
          </cell>
          <cell r="C868" t="str">
            <v>CLOSED</v>
          </cell>
          <cell r="D868" t="str">
            <v>ЗАКРЫТО</v>
          </cell>
        </row>
        <row r="869">
          <cell r="A869" t="str">
            <v>9006224510</v>
          </cell>
          <cell r="B869">
            <v>9006224510</v>
          </cell>
          <cell r="C869" t="str">
            <v>LOCOMOTIVE RENTALS</v>
          </cell>
          <cell r="D869" t="str">
            <v>АРЕНДА ЛОКОМОТИВА</v>
          </cell>
        </row>
        <row r="870">
          <cell r="A870" t="str">
            <v>9006224515</v>
          </cell>
          <cell r="B870">
            <v>9006224515</v>
          </cell>
          <cell r="C870" t="str">
            <v>RAILROAD CAR DELIVERY (FROM JUNCTION-12)</v>
          </cell>
          <cell r="D870" t="str">
            <v>ДОСТАВКА ВАГОНОВ (С 12 РАЗЪЕЗДА)</v>
          </cell>
        </row>
        <row r="871">
          <cell r="A871" t="str">
            <v>9006224520</v>
          </cell>
          <cell r="B871">
            <v>9006224520</v>
          </cell>
          <cell r="C871" t="str">
            <v>LOADING EQUIPMENT</v>
          </cell>
          <cell r="D871" t="str">
            <v>НАЛИВНОЕ ОБОРУДОВАНИЕ</v>
          </cell>
        </row>
        <row r="872">
          <cell r="A872" t="str">
            <v>9006224530</v>
          </cell>
          <cell r="B872">
            <v>9006224530</v>
          </cell>
          <cell r="C872" t="str">
            <v>INDEPENDANT INSPECTORS</v>
          </cell>
          <cell r="D872" t="str">
            <v>НЕЗАВИСИМЫЙ ИНСПЕКТОРАТ</v>
          </cell>
        </row>
        <row r="873">
          <cell r="A873" t="str">
            <v>9006224540</v>
          </cell>
          <cell r="B873">
            <v>9006224540</v>
          </cell>
          <cell r="C873" t="str">
            <v>LABORATORY FIELD SUPPORT</v>
          </cell>
          <cell r="D873" t="str">
            <v>СОДЕРЖАНИЕ ПРОМЫСЛОВОЙ ЛАБОРАТОРИИ</v>
          </cell>
        </row>
        <row r="874">
          <cell r="A874" t="str">
            <v>9006225200</v>
          </cell>
          <cell r="B874">
            <v>9006225200</v>
          </cell>
          <cell r="C874" t="str">
            <v>RENT - HVY VEHICLES - BULLDOZER</v>
          </cell>
          <cell r="D874" t="str">
            <v>АРЕНДА - ТЯЖЕЛОВЕСНЫЙ ТРАНСПОРТ-БУЛЬДОЗЕР</v>
          </cell>
        </row>
        <row r="875">
          <cell r="A875" t="str">
            <v>9006225210</v>
          </cell>
          <cell r="B875">
            <v>9006225210</v>
          </cell>
          <cell r="C875" t="str">
            <v>RENT - HVY VEHICLES - TRUCK/CRANE PACKAGE</v>
          </cell>
          <cell r="D875" t="str">
            <v>АРЕНДА-ТЯЖЕЛЫЙ ТРАНСПОРТ-АГРЕГАТ/КРАН</v>
          </cell>
        </row>
        <row r="876">
          <cell r="A876" t="str">
            <v>9006225220</v>
          </cell>
          <cell r="B876">
            <v>9006225220</v>
          </cell>
          <cell r="C876" t="str">
            <v>RENT - PUMP TRUCK, OTHER HVY EQUIP</v>
          </cell>
          <cell r="D876" t="str">
            <v>АРЕНДА-НАСОСНЫЙ АГРЕГАТ/ДРУГОЕ ТЯЖЕЛОЕ ОБОРУДОВНАИЕ</v>
          </cell>
        </row>
        <row r="877">
          <cell r="A877" t="str">
            <v>9006225230</v>
          </cell>
          <cell r="B877">
            <v>9006225230</v>
          </cell>
          <cell r="C877" t="str">
            <v>RENT - LIGHT VEHICLES</v>
          </cell>
          <cell r="D877" t="str">
            <v>АРЕНДА-ЛЕГКОВЫЕ АВТОМОБИЛИ</v>
          </cell>
        </row>
        <row r="878">
          <cell r="A878" t="str">
            <v>9006225240</v>
          </cell>
          <cell r="B878">
            <v>9006225240</v>
          </cell>
          <cell r="C878" t="str">
            <v>RENT - PUMPS/EQUIPMENT</v>
          </cell>
          <cell r="D878" t="str">
            <v>АРЕНДА-НАСОСЫ/ОБОРУДОВАНИЕ</v>
          </cell>
        </row>
        <row r="879">
          <cell r="A879" t="str">
            <v>9006225250</v>
          </cell>
          <cell r="B879">
            <v>9006225250</v>
          </cell>
          <cell r="C879" t="str">
            <v>RENT - OTHER</v>
          </cell>
          <cell r="D879" t="str">
            <v>АРЕНДА-ДРУГИЕ</v>
          </cell>
        </row>
        <row r="880">
          <cell r="A880" t="str">
            <v>9006230100</v>
          </cell>
          <cell r="B880">
            <v>9006230100</v>
          </cell>
          <cell r="C880" t="str">
            <v>CATERING - MEALS</v>
          </cell>
          <cell r="D880" t="str">
            <v>УСЛУГИ ПИТАНИЯ</v>
          </cell>
        </row>
        <row r="881">
          <cell r="A881" t="str">
            <v>9006230110</v>
          </cell>
          <cell r="B881">
            <v>9006230110</v>
          </cell>
          <cell r="C881" t="str">
            <v>CATERING - OTHERS</v>
          </cell>
          <cell r="D881" t="str">
            <v>ПИТАНИЕ-ДРУГИЕ</v>
          </cell>
        </row>
        <row r="882">
          <cell r="A882" t="str">
            <v>9006230200</v>
          </cell>
          <cell r="B882">
            <v>9006230200</v>
          </cell>
          <cell r="C882" t="str">
            <v>CLOSED</v>
          </cell>
          <cell r="D882" t="str">
            <v>ЗАКРЫТО</v>
          </cell>
        </row>
        <row r="883">
          <cell r="A883" t="str">
            <v>9006230600</v>
          </cell>
          <cell r="B883">
            <v>9006230600</v>
          </cell>
          <cell r="C883" t="str">
            <v>CHEMICALS DE-EMULSIFIER</v>
          </cell>
          <cell r="D883" t="str">
            <v>ХИМИКАТЫ - ДЕЭМУЛЬГАТОР</v>
          </cell>
        </row>
        <row r="884">
          <cell r="A884" t="str">
            <v>9006230700</v>
          </cell>
          <cell r="B884">
            <v>9006230700</v>
          </cell>
          <cell r="C884" t="str">
            <v>CHEMICALS CORROSION INHIBITOR</v>
          </cell>
          <cell r="D884" t="str">
            <v>ХИМИКАТЫ - АНТИКОРРОЗИЙНЫЙ ИНГИБИТОР</v>
          </cell>
        </row>
        <row r="885">
          <cell r="A885" t="str">
            <v>9006230710</v>
          </cell>
          <cell r="B885">
            <v>9006230710</v>
          </cell>
          <cell r="C885" t="str">
            <v>CHEMICALS - H2S NEUTRALIZER</v>
          </cell>
          <cell r="D885" t="str">
            <v>ХИМИКАТЫ-НЕЙТРАЛИЗАТОР H2S</v>
          </cell>
        </row>
        <row r="886">
          <cell r="A886" t="str">
            <v>9006230720</v>
          </cell>
          <cell r="B886">
            <v>9006230720</v>
          </cell>
          <cell r="C886" t="str">
            <v>CHEMICALS - BIOCIDE</v>
          </cell>
          <cell r="D886" t="str">
            <v>ХИМИКАТЫ-БИОЦИД</v>
          </cell>
        </row>
        <row r="887">
          <cell r="A887" t="str">
            <v>9006230730</v>
          </cell>
          <cell r="B887">
            <v>9006230730</v>
          </cell>
          <cell r="C887" t="str">
            <v>CHEMICALS - FOAMING AGENT</v>
          </cell>
          <cell r="D887" t="str">
            <v>ХИМИКАТЫ-ПЕННЫЙ ОБРАЗОВАТЕЛЬ</v>
          </cell>
        </row>
        <row r="888">
          <cell r="A888" t="str">
            <v>9006230740</v>
          </cell>
          <cell r="B888">
            <v>9006230740</v>
          </cell>
          <cell r="C888" t="str">
            <v>CHEMICALS - DEFOAMER</v>
          </cell>
          <cell r="D888" t="str">
            <v>ХИМИКАТЫ-ПЕНОГАСИТЕЛЬ</v>
          </cell>
        </row>
        <row r="889">
          <cell r="A889" t="str">
            <v>9006230800</v>
          </cell>
          <cell r="B889">
            <v>9006230800</v>
          </cell>
          <cell r="C889" t="str">
            <v>MATERIALS - CAMP SUPPORT</v>
          </cell>
          <cell r="D889" t="str">
            <v>МАТЕРИАЛЫ-СОДЕРЖАНИЕ ЛАГЕРЯ</v>
          </cell>
        </row>
        <row r="890">
          <cell r="A890" t="str">
            <v>9006230810</v>
          </cell>
          <cell r="B890">
            <v>9006230810</v>
          </cell>
          <cell r="C890" t="str">
            <v>MATERIALS - KITCHEN SUPPORT</v>
          </cell>
          <cell r="D890" t="str">
            <v>МАТЕРИАЛЫ-СОДЕРЖАНИЕ КУХНИ</v>
          </cell>
        </row>
        <row r="891">
          <cell r="A891" t="str">
            <v>9006230820</v>
          </cell>
          <cell r="B891">
            <v>9006230820</v>
          </cell>
          <cell r="C891" t="str">
            <v>MATERIALS - DOWNHOLE - WELL PUMPS (MOYNOS)</v>
          </cell>
          <cell r="D891" t="str">
            <v>МАТЕРИАЛЫ- СКВАЖИННЫЕ ЗАБОЙНЫЕ НАСОСЫ</v>
          </cell>
        </row>
        <row r="892">
          <cell r="A892" t="str">
            <v>9006230830</v>
          </cell>
          <cell r="B892">
            <v>9006230830</v>
          </cell>
          <cell r="C892" t="str">
            <v>MATERIALS - DOWNHOLE - TUBING</v>
          </cell>
          <cell r="D892" t="str">
            <v>МАТЕРИАЛЫ-ЗАБОЙ-НКТ</v>
          </cell>
        </row>
        <row r="893">
          <cell r="A893" t="str">
            <v>9006230840</v>
          </cell>
          <cell r="B893">
            <v>9006230840</v>
          </cell>
          <cell r="C893" t="str">
            <v>MATERIALS - DOWNHOLE - RODS</v>
          </cell>
          <cell r="D893" t="str">
            <v>МАТЕРИАЛЫ-ЗАБОЙ-ШТАНГИ</v>
          </cell>
        </row>
        <row r="894">
          <cell r="A894" t="str">
            <v>9006230850</v>
          </cell>
          <cell r="B894">
            <v>9006230850</v>
          </cell>
          <cell r="C894" t="str">
            <v>MATERIALS - DOWNHOLE - OTHER</v>
          </cell>
          <cell r="D894" t="str">
            <v>МАТЕРИАЛЫ-ЗАБОЙ-ДРУГИЕ</v>
          </cell>
        </row>
        <row r="895">
          <cell r="A895" t="str">
            <v>9006230860</v>
          </cell>
          <cell r="B895">
            <v>9006230860</v>
          </cell>
          <cell r="C895" t="str">
            <v>MATERIALS - LABORATORY</v>
          </cell>
          <cell r="D895" t="str">
            <v>МАТЕРИАЛЫ-ЛАБОРАТОРИЯ</v>
          </cell>
        </row>
        <row r="896">
          <cell r="A896" t="str">
            <v>9006230870</v>
          </cell>
          <cell r="B896">
            <v>9006230870</v>
          </cell>
          <cell r="C896" t="str">
            <v>RAILROAD TRACK MATERIALS</v>
          </cell>
          <cell r="D896" t="str">
            <v>МАТЕРИАЛЫ Ж/Д ПУТЕЙ</v>
          </cell>
        </row>
        <row r="897">
          <cell r="A897" t="str">
            <v>9006231000</v>
          </cell>
          <cell r="B897">
            <v>9006231000</v>
          </cell>
          <cell r="C897" t="str">
            <v>DEP. EXP. - WELL DRILLING AND</v>
          </cell>
          <cell r="D897" t="str">
            <v>АМОРТИЗАЦИЯ БУРЕНИЕ И ЗАКАНЧИВАНИЕ СКВАЖИН</v>
          </cell>
        </row>
        <row r="898">
          <cell r="A898" t="str">
            <v>9006231100</v>
          </cell>
          <cell r="B898">
            <v>9006231100</v>
          </cell>
          <cell r="C898" t="str">
            <v>DEP. EXP. - OTHER WELL DRILLIN</v>
          </cell>
          <cell r="D898" t="str">
            <v>РАСХОДЫ ПО СКЛАДАМ И ТРУБНОМУ СКЛАДУ</v>
          </cell>
        </row>
        <row r="899">
          <cell r="A899" t="str">
            <v>9006231400</v>
          </cell>
          <cell r="B899">
            <v>9006231400</v>
          </cell>
          <cell r="C899" t="str">
            <v>WORKOVER &amp; MAJOR EXP. JOBS</v>
          </cell>
          <cell r="D899" t="str">
            <v>РАСХОДЫ ПО КРС И ОСНОВНЫМ ЭКСПЛУАТАЦИОННЫМ РАБОТАМ</v>
          </cell>
        </row>
        <row r="900">
          <cell r="A900" t="str">
            <v>9006231500</v>
          </cell>
          <cell r="B900">
            <v>9006231500</v>
          </cell>
          <cell r="C900" t="str">
            <v>PULLING JOBS - PUMP, ROD TUBING REPAIRS</v>
          </cell>
          <cell r="D900" t="str">
            <v>РАБОТЫ ПО ИЗВЛЕЧЕНИЮ- НАСОСЫ, РЕМОНТ ШТАНГ НКТ</v>
          </cell>
        </row>
        <row r="901">
          <cell r="A901" t="str">
            <v>9006232000</v>
          </cell>
          <cell r="B901">
            <v>9006232000</v>
          </cell>
          <cell r="C901" t="str">
            <v>DEP. EXP. - CAPITALIZED LIFTIN</v>
          </cell>
          <cell r="D901" t="str">
            <v>АМОРТИЗАЦИЯ КАПИТАЛИЗИРОВАННЫЕ ЭКСПЛУАТАЦ-Е РАСХОДЫ</v>
          </cell>
        </row>
        <row r="902">
          <cell r="A902" t="str">
            <v>9006233000</v>
          </cell>
          <cell r="B902">
            <v>9006233000</v>
          </cell>
          <cell r="C902" t="str">
            <v>DEP. EXP. - WATER WELLS AND SY</v>
          </cell>
          <cell r="D902" t="str">
            <v>АМОРТИЗАЦИЯ ВОДОЗАБОРНЫЕ СКВАЖИНЫ И СИСТЕМЫ</v>
          </cell>
        </row>
        <row r="903">
          <cell r="A903" t="str">
            <v>9006233700</v>
          </cell>
          <cell r="B903">
            <v>9006233700</v>
          </cell>
          <cell r="C903" t="str">
            <v>MAINTENANCE - GZU'S</v>
          </cell>
          <cell r="D903" t="str">
            <v>ТЕХНИЧЕСКОЕ ОБСЛУЖИВАНИЕ -  ГЗУ</v>
          </cell>
        </row>
        <row r="904">
          <cell r="A904" t="str">
            <v>9006233900</v>
          </cell>
          <cell r="B904">
            <v>9006233900</v>
          </cell>
          <cell r="C904" t="str">
            <v>MAINTENANCE-CAMP&amp;WAREHOUSE</v>
          </cell>
          <cell r="D904" t="str">
            <v>ТЕХНИЧЕСКОЕ ОБСЛУЖИВАНИЕ - ПОСЕЛОК И СКЛАД</v>
          </cell>
        </row>
        <row r="905">
          <cell r="A905" t="str">
            <v>9006234000</v>
          </cell>
          <cell r="B905">
            <v>9006234000</v>
          </cell>
          <cell r="C905" t="str">
            <v>MAINTENANCE-ROADS&amp;EXCAVATIONS</v>
          </cell>
          <cell r="D905" t="str">
            <v>ТЕХНИЧЕСКОЕ ОБСЛУЖИВАНИЕ - ДОРОГИ И ЗЕМЛЯНЫЕ РАБОТЫ</v>
          </cell>
        </row>
        <row r="906">
          <cell r="A906" t="str">
            <v>9006234200</v>
          </cell>
          <cell r="B906">
            <v>9006234200</v>
          </cell>
          <cell r="C906" t="str">
            <v>MAINTENANCE - TERMINAL &amp; LOADING RACK</v>
          </cell>
          <cell r="D906" t="str">
            <v>ТЕХНИЧ..ОБСЛУЖИВАНИЕ - Ж/Д ТЕРМИНАЛ И НАЛИВНАЯ ЭСТАКАДА</v>
          </cell>
        </row>
        <row r="907">
          <cell r="A907" t="str">
            <v>9006234300</v>
          </cell>
          <cell r="B907">
            <v>9006234300</v>
          </cell>
          <cell r="C907" t="str">
            <v>MAINTENANCE - CPP</v>
          </cell>
          <cell r="D907" t="str">
            <v>ТЕХ.ОБСЛУЖИВАНИЕ УПН</v>
          </cell>
        </row>
        <row r="908">
          <cell r="A908" t="str">
            <v>9006234400</v>
          </cell>
          <cell r="B908">
            <v>9006234400</v>
          </cell>
          <cell r="C908" t="str">
            <v>MAINTENANCE - TANK FARM</v>
          </cell>
          <cell r="D908" t="str">
            <v>ТЕХ.ОБСЛУЖИВАНИЕ-РЕЗЕРВУАРНЫЙ ПАРК</v>
          </cell>
        </row>
        <row r="909">
          <cell r="A909" t="str">
            <v>9006234450</v>
          </cell>
          <cell r="B909">
            <v>9006234450</v>
          </cell>
          <cell r="C909" t="str">
            <v>RAILROAD TRACK MAINTENANCE</v>
          </cell>
          <cell r="D909" t="str">
            <v>ТЕХ.ОБСЛУЖИВАНИЕ Ж/Д</v>
          </cell>
        </row>
        <row r="910">
          <cell r="A910" t="str">
            <v>9006234500</v>
          </cell>
          <cell r="B910">
            <v>9006234500</v>
          </cell>
          <cell r="C910" t="str">
            <v>MAINTENANCE - WATERFLOOD/DISPOSAL SYSTEM</v>
          </cell>
          <cell r="D910" t="str">
            <v>ТЕХ.ОБСЛУЖИВАНИЕ-СИСТЕМА ОТКАЧКИ ПРИ ОБВОДНЕНИИ</v>
          </cell>
        </row>
        <row r="911">
          <cell r="A911" t="str">
            <v>9006234600</v>
          </cell>
          <cell r="B911">
            <v>9006234600</v>
          </cell>
          <cell r="C911" t="str">
            <v>MAINTENANCE - WELLS/FLOWLINES</v>
          </cell>
          <cell r="D911" t="str">
            <v>ТЕХ.ОБСЛУЖИВАНИЕ-СКВАЖИНЫ/ТРУБОПРОВОД</v>
          </cell>
        </row>
        <row r="912">
          <cell r="A912" t="str">
            <v>9006234700</v>
          </cell>
          <cell r="B912">
            <v>9006234700</v>
          </cell>
          <cell r="C912" t="str">
            <v>MAINTENANCE - MAIN COLLECTOR LINE</v>
          </cell>
          <cell r="D912" t="str">
            <v>ТЕХ.ОБСЛУЖИВАНИЕ-ГЛАВНАЯ КОЛЛЕКТОРНАЯ ЛИНИЯ</v>
          </cell>
        </row>
        <row r="913">
          <cell r="A913" t="str">
            <v>9006234800</v>
          </cell>
          <cell r="B913">
            <v>9006234800</v>
          </cell>
          <cell r="C913" t="str">
            <v>MAINTENANCE - POWER LINES / ELECTRICAL</v>
          </cell>
          <cell r="D913" t="str">
            <v>ТЕХ.ОБСЛУЖИВАНИЕ-ЛЭП</v>
          </cell>
        </row>
        <row r="914">
          <cell r="A914" t="str">
            <v>9006234900</v>
          </cell>
          <cell r="B914">
            <v>9006234900</v>
          </cell>
          <cell r="C914" t="str">
            <v>WEATHER ALLOWANCE</v>
          </cell>
          <cell r="D914" t="str">
            <v>СКИДКА ПО ПОГОДЕ</v>
          </cell>
        </row>
        <row r="915">
          <cell r="A915" t="str">
            <v>9006235400</v>
          </cell>
          <cell r="B915">
            <v>9006235400</v>
          </cell>
          <cell r="C915" t="str">
            <v>TESTS&amp;INSPECTIONS</v>
          </cell>
          <cell r="D915" t="str">
            <v>ТЕСТИРОВАНИЕ И ИНСПЕКЦИЯ</v>
          </cell>
        </row>
        <row r="916">
          <cell r="A916" t="str">
            <v>9006237000</v>
          </cell>
          <cell r="B916">
            <v>9006237000</v>
          </cell>
          <cell r="C916" t="str">
            <v>PLUG&amp;ABANDON COSTS</v>
          </cell>
          <cell r="D916" t="str">
            <v>ЗАТАРТЫ ПО ГЛУШЕНИЮ И ЛИКВИДАЦИИ СКВАЖИН</v>
          </cell>
        </row>
        <row r="917">
          <cell r="A917" t="str">
            <v>9006239100</v>
          </cell>
          <cell r="B917">
            <v>9006239100</v>
          </cell>
          <cell r="C917" t="str">
            <v>WAREHOUSE INVENTORY ADJUST</v>
          </cell>
          <cell r="D917" t="str">
            <v>РЕГУЛИРОВАНИЕ ТМЗ НА СКЛАДЕ</v>
          </cell>
        </row>
        <row r="918">
          <cell r="A918" t="str">
            <v>9006239500</v>
          </cell>
          <cell r="B918">
            <v>9006239500</v>
          </cell>
          <cell r="C918" t="str">
            <v>GAINS&amp;LOSSES ON SALE OF STOCK</v>
          </cell>
          <cell r="D918" t="str">
            <v>ДОХОД И УБЫТКИ ОТ РЕАЛИЗАЦИИ ЗАПАСОВ СКЛАДА</v>
          </cell>
        </row>
        <row r="919">
          <cell r="A919" t="str">
            <v>9006240000</v>
          </cell>
          <cell r="B919">
            <v>9006240000</v>
          </cell>
          <cell r="C919" t="str">
            <v>TAXES-PRODUCTION&amp;OPERATING</v>
          </cell>
          <cell r="D919" t="str">
            <v>НАЛОГИ - ПРОИЗВОДСТВЕННЫЕ И ОПЕРАЦИОННЫЕ</v>
          </cell>
        </row>
        <row r="920">
          <cell r="A920" t="str">
            <v>9006240100</v>
          </cell>
          <cell r="B920">
            <v>9006240100</v>
          </cell>
          <cell r="C920" t="str">
            <v>PROPERTY TAXES-PRODUCTN ASSETS</v>
          </cell>
          <cell r="D920" t="str">
            <v>ИМУЩЕСТВЕННЫЕ НАЛОГИ - СРЕДСТВА ПРОИЗВОДСТВА</v>
          </cell>
        </row>
        <row r="921">
          <cell r="A921" t="str">
            <v>9006240300</v>
          </cell>
          <cell r="B921">
            <v>9006240300</v>
          </cell>
          <cell r="C921" t="str">
            <v>EXCISE</v>
          </cell>
          <cell r="D921" t="str">
            <v>АКЦИЗ</v>
          </cell>
        </row>
        <row r="922">
          <cell r="A922" t="str">
            <v>9006240400</v>
          </cell>
          <cell r="B922">
            <v>9006240400</v>
          </cell>
          <cell r="C922" t="str">
            <v>KAZAKSTAN POPERTY TEXES-1%</v>
          </cell>
          <cell r="D922" t="str">
            <v>НАЛОГ НА ИМУШЕСТВО</v>
          </cell>
        </row>
        <row r="923">
          <cell r="A923" t="str">
            <v>9006240600</v>
          </cell>
          <cell r="B923">
            <v>9006240600</v>
          </cell>
          <cell r="C923" t="str">
            <v>DEP. EXP. - BUILDINGS AND CONS</v>
          </cell>
          <cell r="D923" t="str">
            <v>АМОРТИЗАЦИЯ ЗДАНИЯ И СООРУЖЕНИЙ</v>
          </cell>
        </row>
        <row r="924">
          <cell r="A924" t="str">
            <v>9006240700</v>
          </cell>
          <cell r="B924">
            <v>9006240700</v>
          </cell>
          <cell r="C924" t="str">
            <v>DEP. EXP. - OFFICE</v>
          </cell>
          <cell r="D924" t="str">
            <v>АМОРТИЗАЦИЯ ОФИС</v>
          </cell>
        </row>
        <row r="925">
          <cell r="A925" t="str">
            <v>9006240800</v>
          </cell>
          <cell r="B925">
            <v>9006240800</v>
          </cell>
          <cell r="C925" t="str">
            <v>DEP. EXP. - RAIL LOADING TERM.</v>
          </cell>
          <cell r="D925" t="str">
            <v>АМОРТИЗАЦИЯ НЕФТЕНАЛИВНОЙ ТЕРМИНАЛ И ПРИЛЕГ. ОБЪЕКТЫ</v>
          </cell>
        </row>
        <row r="926">
          <cell r="A926" t="str">
            <v>9006240900</v>
          </cell>
          <cell r="B926">
            <v>9006240900</v>
          </cell>
          <cell r="C926" t="str">
            <v>DEP. EXP. - FIELD CAMP AND FAC</v>
          </cell>
          <cell r="D926" t="str">
            <v xml:space="preserve"> АМОРТИЗАЦИЯВАХТОВЫЙ ПОСЕЛОК И ОБЪЕКТЫ</v>
          </cell>
        </row>
        <row r="927">
          <cell r="A927" t="str">
            <v>9006241000</v>
          </cell>
          <cell r="B927">
            <v>9006241000</v>
          </cell>
          <cell r="C927" t="str">
            <v>DEP. EXP. - WAREHOUSES</v>
          </cell>
          <cell r="D927" t="str">
            <v>АМОРТИЗАЦИЯ СКЛАД</v>
          </cell>
        </row>
        <row r="928">
          <cell r="A928" t="str">
            <v>9006241100</v>
          </cell>
          <cell r="B928">
            <v>9006241100</v>
          </cell>
          <cell r="C928" t="str">
            <v>DEP. EXP. - CONTROL ROOM</v>
          </cell>
          <cell r="D928" t="str">
            <v>АМОРТИЗАЦИЯ ОПЕРАТОРНАЯ</v>
          </cell>
        </row>
        <row r="929">
          <cell r="A929" t="str">
            <v>9006241200</v>
          </cell>
          <cell r="B929">
            <v>9006241200</v>
          </cell>
          <cell r="C929" t="str">
            <v>DEP. EXP. - FIRE FIGHTING</v>
          </cell>
          <cell r="D929" t="str">
            <v>АМОРТИЗАЦИЯ СИСТЕМА ПОЖАРОТУШЕНИЯ</v>
          </cell>
        </row>
        <row r="930">
          <cell r="A930" t="str">
            <v>9006241300</v>
          </cell>
          <cell r="B930">
            <v>9006241300</v>
          </cell>
          <cell r="C930" t="str">
            <v>DEP. EXP. - PUMP HOUSES</v>
          </cell>
          <cell r="D930" t="str">
            <v>АМОРТИЗАЦИЯ ЗДАНИЯ НАСОСНЫХ</v>
          </cell>
        </row>
        <row r="931">
          <cell r="A931" t="str">
            <v>9006241400</v>
          </cell>
          <cell r="B931">
            <v>9006241400</v>
          </cell>
          <cell r="C931" t="str">
            <v>DEP. EXP. - HEATING</v>
          </cell>
          <cell r="D931" t="str">
            <v>АМОРТИЗАЦИЯ КОТЕЛЬНЫЕ</v>
          </cell>
        </row>
        <row r="932">
          <cell r="A932" t="str">
            <v>9006241500</v>
          </cell>
          <cell r="B932">
            <v>9006241500</v>
          </cell>
          <cell r="C932" t="str">
            <v>DEP. EXP. - TANKS| OIL/GAS AND</v>
          </cell>
          <cell r="D932" t="str">
            <v>АМОРТИЗАЦИЯ РЕЗЕРВУАРЫ, ОБОРУДОВАНИЕ ДЛЯ ХРАН. НЕФТИ/ГАЗА</v>
          </cell>
        </row>
        <row r="933">
          <cell r="A933" t="str">
            <v>9006241600</v>
          </cell>
          <cell r="B933">
            <v>9006241600</v>
          </cell>
          <cell r="C933" t="str">
            <v>DEP. EXP. - PIPELINES</v>
          </cell>
          <cell r="D933" t="str">
            <v>АМОРТИЗАЦИЯ ТРУБОПРОВОДЫ</v>
          </cell>
        </row>
        <row r="934">
          <cell r="A934" t="str">
            <v>9006245010</v>
          </cell>
          <cell r="B934">
            <v>9006245010</v>
          </cell>
          <cell r="C934" t="str">
            <v>NON-REFUNDABLE VAT</v>
          </cell>
          <cell r="D934" t="str">
            <v>НДС</v>
          </cell>
        </row>
        <row r="935">
          <cell r="A935" t="str">
            <v>9006245015</v>
          </cell>
          <cell r="B935">
            <v>9006245015</v>
          </cell>
          <cell r="C935" t="str">
            <v>WITHOLDING TAXES</v>
          </cell>
          <cell r="D935" t="str">
            <v>НАЛОГ С НЕРЕЗИДЕНТОВ</v>
          </cell>
        </row>
        <row r="936">
          <cell r="A936" t="str">
            <v>9006245020</v>
          </cell>
          <cell r="B936">
            <v>9006245020</v>
          </cell>
          <cell r="C936" t="str">
            <v>PRODUCTION BONUS</v>
          </cell>
          <cell r="D936" t="str">
            <v>БОНУС ДОБЫЧИ</v>
          </cell>
        </row>
        <row r="937">
          <cell r="A937" t="str">
            <v>9006245030</v>
          </cell>
          <cell r="B937">
            <v>9006245030</v>
          </cell>
          <cell r="C937" t="str">
            <v>ROYALTIES</v>
          </cell>
          <cell r="D937" t="str">
            <v>РОЯЛТИ</v>
          </cell>
        </row>
        <row r="938">
          <cell r="A938" t="str">
            <v>9006245050</v>
          </cell>
          <cell r="B938">
            <v>9006245050</v>
          </cell>
          <cell r="C938" t="str">
            <v>CUSTOMS DUTIES</v>
          </cell>
          <cell r="D938" t="str">
            <v>ТАМОЖЕННЫЕ ПОШЛИНЫ</v>
          </cell>
        </row>
        <row r="939">
          <cell r="A939" t="str">
            <v>9006245060</v>
          </cell>
          <cell r="B939">
            <v>9006245060</v>
          </cell>
          <cell r="C939" t="str">
            <v>ECOLOGICAL TAX</v>
          </cell>
          <cell r="D939" t="str">
            <v>ЭКОЛОГИЧЕСКИЕ ВЫПЛАТЫ</v>
          </cell>
        </row>
        <row r="940">
          <cell r="A940" t="str">
            <v>9006245070</v>
          </cell>
          <cell r="B940">
            <v>9006245070</v>
          </cell>
          <cell r="C940" t="str">
            <v>ECOLOGICAL MONITORING</v>
          </cell>
          <cell r="D940" t="str">
            <v>ЭКОЛОГИЧЕСКИЙ МОНИТОРИНГ</v>
          </cell>
        </row>
        <row r="941">
          <cell r="A941" t="str">
            <v>9006245080</v>
          </cell>
          <cell r="B941">
            <v>9006245080</v>
          </cell>
          <cell r="C941" t="str">
            <v>ECOLOGICAL: OTHER ACTIVITIES</v>
          </cell>
          <cell r="D941" t="str">
            <v>ЭКОЛОГИЯ-ДРУГИЕ МЕРОПРИЯТИЯ</v>
          </cell>
        </row>
        <row r="942">
          <cell r="A942" t="str">
            <v>9006249010</v>
          </cell>
          <cell r="B942">
            <v>9006249010</v>
          </cell>
          <cell r="C942" t="str">
            <v xml:space="preserve"> AMORTIZATION OF INTANG</v>
          </cell>
          <cell r="D942" t="str">
            <v xml:space="preserve"> АМОРТИЗАЦИЯ НЕМАТЕРИАЛЬНЫХ АКТИВОВ</v>
          </cell>
        </row>
        <row r="943">
          <cell r="A943" t="str">
            <v>9006249020</v>
          </cell>
          <cell r="B943">
            <v>9006249020</v>
          </cell>
          <cell r="C943" t="str">
            <v xml:space="preserve"> AMORTISATION-LICENSES</v>
          </cell>
          <cell r="D943" t="str">
            <v xml:space="preserve"> АМОРТИЗАЦИЯ - ЛИЦЕНЗИОННЫЕ СОГЛАШЕНИЯ</v>
          </cell>
        </row>
        <row r="944">
          <cell r="A944" t="str">
            <v>9006249030</v>
          </cell>
          <cell r="B944">
            <v>9006249030</v>
          </cell>
          <cell r="C944" t="str">
            <v xml:space="preserve"> AMORTISATION-SOFTWARE</v>
          </cell>
          <cell r="D944" t="str">
            <v xml:space="preserve"> АМОРТИЗАЦИЯ - ПРОГРАММНОЕ ОБЕСПЕЧЕНИЕ</v>
          </cell>
        </row>
        <row r="945">
          <cell r="A945" t="str">
            <v>9006249040</v>
          </cell>
          <cell r="B945">
            <v>9006249040</v>
          </cell>
          <cell r="C945" t="str">
            <v xml:space="preserve"> AMORTISATION-PATENTS</v>
          </cell>
          <cell r="D945" t="str">
            <v xml:space="preserve"> АМОРТИЗАЦИЯ - ПАТЕНТЫ</v>
          </cell>
        </row>
        <row r="946">
          <cell r="A946" t="str">
            <v>9006249050</v>
          </cell>
          <cell r="B946">
            <v>9006249050</v>
          </cell>
          <cell r="C946" t="str">
            <v xml:space="preserve"> AMORT.-ORGANIZ COSTS</v>
          </cell>
          <cell r="D946" t="str">
            <v xml:space="preserve"> АМОРТИЗАЦИЯ - ОРГАНИЗАЦИОННЫЕ ЗАТРАТЫ</v>
          </cell>
        </row>
        <row r="947">
          <cell r="A947" t="str">
            <v>9006249060</v>
          </cell>
          <cell r="B947">
            <v>9006249060</v>
          </cell>
          <cell r="C947" t="str">
            <v xml:space="preserve"> AMORTISATION-GOODWILL</v>
          </cell>
          <cell r="D947" t="str">
            <v>АМОРТИЗАЦИЯ - GOODWILL</v>
          </cell>
        </row>
        <row r="948">
          <cell r="A948" t="str">
            <v>9006249070</v>
          </cell>
          <cell r="B948">
            <v>9006249070</v>
          </cell>
          <cell r="C948" t="str">
            <v xml:space="preserve"> AMORTISATION-OTHER</v>
          </cell>
          <cell r="D948" t="str">
            <v>ПРОЧАЯ АМОРТИЗАЦИЯ</v>
          </cell>
        </row>
        <row r="949">
          <cell r="A949" t="str">
            <v>9006250000</v>
          </cell>
          <cell r="B949">
            <v>9006250000</v>
          </cell>
          <cell r="C949" t="str">
            <v>DEPRECIATION|DEPLETION&amp;AMORTIZ</v>
          </cell>
          <cell r="D949" t="str">
            <v>АМОРТИЗАЦИЯ, ИЗНОС</v>
          </cell>
        </row>
        <row r="950">
          <cell r="A950" t="str">
            <v>9006250440</v>
          </cell>
          <cell r="B950">
            <v>9006250440</v>
          </cell>
          <cell r="C950" t="str">
            <v>DEPRECIATION-CAPITAL LEASES</v>
          </cell>
          <cell r="D950" t="str">
            <v>БОЙЛЕРЫ И НАГРЕВАТЕЛИ</v>
          </cell>
        </row>
        <row r="951">
          <cell r="A951" t="str">
            <v>9006250910</v>
          </cell>
          <cell r="B951">
            <v>9006250910</v>
          </cell>
          <cell r="C951" t="str">
            <v>DEP. EXP. - BOILERS AND HEATER</v>
          </cell>
          <cell r="D951" t="str">
            <v>АМОРТИЗАЦИЯ - КОТЛЫ И БОЙЛЕРЫ</v>
          </cell>
        </row>
        <row r="952">
          <cell r="A952" t="str">
            <v>9006250915</v>
          </cell>
          <cell r="B952">
            <v>9006250915</v>
          </cell>
          <cell r="C952" t="str">
            <v>DEP. EXP. - PUMPS AND COMPRESS</v>
          </cell>
          <cell r="D952" t="str">
            <v>НАСОСЫ И КОМПРЕССОРЫ</v>
          </cell>
        </row>
        <row r="953">
          <cell r="A953" t="str">
            <v>9006250916</v>
          </cell>
          <cell r="B953">
            <v>9006250916</v>
          </cell>
          <cell r="C953" t="str">
            <v>DEP. EXP. - WATER TANKS</v>
          </cell>
          <cell r="D953" t="str">
            <v>РЕЗЕРВУАРЫ ВОДЫ</v>
          </cell>
        </row>
        <row r="954">
          <cell r="A954" t="str">
            <v>9006250933</v>
          </cell>
          <cell r="B954">
            <v>9006250933</v>
          </cell>
          <cell r="C954" t="str">
            <v>DEP. EXP. - ELECT. GEN. &amp; POWE</v>
          </cell>
          <cell r="D954" t="str">
            <v>ЭЛЕКТРОГЕНЕРАТОРЫ И СИСТЕМЫ ПИТАНИЯ</v>
          </cell>
        </row>
        <row r="955">
          <cell r="A955" t="str">
            <v>9006250945</v>
          </cell>
          <cell r="B955">
            <v>9006250945</v>
          </cell>
          <cell r="C955" t="str">
            <v>DEP. EXP. - GATHERING SYSTEMS</v>
          </cell>
          <cell r="D955" t="str">
            <v>ГЗУ И ТРУБОПРОВОДЫ</v>
          </cell>
        </row>
        <row r="956">
          <cell r="A956" t="str">
            <v>9006250948</v>
          </cell>
          <cell r="B956">
            <v>9006250948</v>
          </cell>
          <cell r="C956" t="str">
            <v>DEP. EXP. - MEAS. &amp; REGULATING</v>
          </cell>
          <cell r="D956" t="str">
            <v>КОНТРОЛЬНО-ЗАМЕРНОЕ ОБОРУДОВАНИЕ</v>
          </cell>
        </row>
        <row r="957">
          <cell r="A957" t="str">
            <v>9006250972</v>
          </cell>
          <cell r="B957">
            <v>9006250972</v>
          </cell>
          <cell r="C957" t="str">
            <v>DEP. EXP. - TOOLS AND SERVICIN</v>
          </cell>
          <cell r="D957" t="str">
            <v>ИНСТРУМЕНТЫ И ОБОРУДОВАНИЕ ТЕХНИЧЕСКОГО ОБСЛУЖИВАНИЯ</v>
          </cell>
        </row>
        <row r="958">
          <cell r="A958" t="str">
            <v>9006251100</v>
          </cell>
          <cell r="B958">
            <v>9006251100</v>
          </cell>
          <cell r="C958" t="str">
            <v>DEP. EXP. - FIRE PROTECTION</v>
          </cell>
          <cell r="D958" t="str">
            <v>ОБОРУДОВАНИЕ ПОЖАРОТУШЕНИЯ</v>
          </cell>
        </row>
        <row r="959">
          <cell r="A959" t="str">
            <v>9006251510</v>
          </cell>
          <cell r="B959">
            <v>9006251510</v>
          </cell>
          <cell r="C959" t="str">
            <v>DEP. EXP. - CONSTRUCTION EQUIP</v>
          </cell>
          <cell r="D959" t="str">
            <v>СТРОИТЕЛЬНОЕ ОБОРУДОВАНИЕ</v>
          </cell>
        </row>
        <row r="960">
          <cell r="A960" t="str">
            <v>9006251520</v>
          </cell>
          <cell r="B960">
            <v>9006251520</v>
          </cell>
          <cell r="C960" t="str">
            <v>DEP. EXP. - CONSTRUCTION EQUIP</v>
          </cell>
          <cell r="D960" t="str">
            <v>ОБОРУДОВАНИЕ ДЛЯ ТЕХ. ОБСЛУЖИВАНИЯ</v>
          </cell>
        </row>
        <row r="961">
          <cell r="A961" t="str">
            <v>9006251600</v>
          </cell>
          <cell r="B961">
            <v>9006251600</v>
          </cell>
          <cell r="C961" t="str">
            <v>DEP. EXP. - LABORATORY EQUIPME</v>
          </cell>
          <cell r="D961" t="str">
            <v>ЛАБОРАТОРНОЕ ОБОРУДОВАНИЕ</v>
          </cell>
        </row>
        <row r="962">
          <cell r="A962" t="str">
            <v>9006251650</v>
          </cell>
          <cell r="B962">
            <v>9006251650</v>
          </cell>
          <cell r="C962" t="str">
            <v>DEP. EXP. - OTHER FIXED ASSETS</v>
          </cell>
          <cell r="D962" t="str">
            <v>ПРОЧИЕ ОСНОВНЫЕ СРЕДСТВА</v>
          </cell>
        </row>
        <row r="963">
          <cell r="A963" t="str">
            <v>9006251700</v>
          </cell>
          <cell r="B963">
            <v>9006251700</v>
          </cell>
          <cell r="C963" t="str">
            <v>DEP. EXP. - FURNITURE AND FIXT</v>
          </cell>
          <cell r="D963" t="str">
            <v>МЕБЕЛЬ И ПРИНАДЛЕЖНОСТИ</v>
          </cell>
        </row>
        <row r="964">
          <cell r="A964" t="str">
            <v>9006251800</v>
          </cell>
          <cell r="B964">
            <v>9006251800</v>
          </cell>
          <cell r="C964" t="str">
            <v>DEP. EXP. - TEL| FAX &amp; COMMS E</v>
          </cell>
          <cell r="D964" t="str">
            <v>ТЕЛЕФ/ФАКС. И ОБОРУД. ДЛЯ СВЯЗИ</v>
          </cell>
        </row>
        <row r="965">
          <cell r="A965" t="str">
            <v>9006251900</v>
          </cell>
          <cell r="B965">
            <v>9006251900</v>
          </cell>
          <cell r="C965" t="str">
            <v>DEP. EXP. - TANKS| CYL. AND FU</v>
          </cell>
          <cell r="D965" t="str">
            <v>РЕЗЕРВУАРЫ, ЦИЛИНДРЫ И ТОПЛИВНЫЕ СИСТЕМЫ</v>
          </cell>
        </row>
        <row r="966">
          <cell r="A966" t="str">
            <v>9006252000</v>
          </cell>
          <cell r="B966">
            <v>9006252000</v>
          </cell>
          <cell r="C966" t="str">
            <v>DEP. EXP. - COMPUTERS AND PRIN</v>
          </cell>
          <cell r="D966" t="str">
            <v>КОМПЬЮТЕРЫ И ПРИНТЕРЫ</v>
          </cell>
        </row>
        <row r="967">
          <cell r="A967" t="str">
            <v>9006252200</v>
          </cell>
          <cell r="B967">
            <v>9006252200</v>
          </cell>
          <cell r="C967" t="str">
            <v>DEP. EXP. - PRODUCT STORAGE AN</v>
          </cell>
          <cell r="D967" t="str">
            <v>ХРАНЕНИЕ И РАСПРЕДЕЛЕНИЕ ТОВАРОВ</v>
          </cell>
        </row>
        <row r="968">
          <cell r="A968" t="str">
            <v>9006252300</v>
          </cell>
          <cell r="B968">
            <v>9006252300</v>
          </cell>
          <cell r="C968" t="str">
            <v>DEP. EXP. - TRUCKS AND TRACTOR</v>
          </cell>
          <cell r="D968" t="str">
            <v>ГРУЗОВИКИ И ТРАКТОРА</v>
          </cell>
        </row>
        <row r="969">
          <cell r="A969" t="str">
            <v>9006252400</v>
          </cell>
          <cell r="B969">
            <v>9006252400</v>
          </cell>
          <cell r="C969" t="str">
            <v>DEP. EXP. - PASSENGER AUTOS</v>
          </cell>
          <cell r="D969" t="str">
            <v>ПАССАЖИРСКИЕ АВТОМОБИЛИ</v>
          </cell>
        </row>
        <row r="970">
          <cell r="A970" t="str">
            <v>9006252600</v>
          </cell>
          <cell r="B970">
            <v>9006252600</v>
          </cell>
          <cell r="C970" t="str">
            <v>DEP. EXP. - FURN. / APPLIANCES</v>
          </cell>
          <cell r="D970" t="str">
            <v>МЕБЕЛЬ И БЫТ. ПРИБ. - ДЛЯ КВАРТИР</v>
          </cell>
        </row>
        <row r="971">
          <cell r="A971" t="str">
            <v>9006252700</v>
          </cell>
          <cell r="B971">
            <v>9006252700</v>
          </cell>
          <cell r="C971" t="str">
            <v>DEP. EXP. - ELECTRIC GENERATOR</v>
          </cell>
          <cell r="D971" t="str">
            <v>ЭЛЕКТРОГЕНЕРАТОРЫ</v>
          </cell>
        </row>
        <row r="972">
          <cell r="A972" t="str">
            <v>9006252800</v>
          </cell>
          <cell r="B972">
            <v>9006252800</v>
          </cell>
          <cell r="C972" t="str">
            <v>DEP. EXP. - SAFETY EQUIPMENT</v>
          </cell>
          <cell r="D972" t="str">
            <v>ОБ. ДЛЯ ОБЕСП. БЕЗОПАС. РАБОТ</v>
          </cell>
        </row>
        <row r="973">
          <cell r="A973" t="str">
            <v>9006261000</v>
          </cell>
          <cell r="B973">
            <v>9006261000</v>
          </cell>
          <cell r="C973" t="str">
            <v>DEP. EXP. -  PIPELINE COSTS</v>
          </cell>
          <cell r="D973" t="str">
            <v xml:space="preserve">КАПИТАЛИЗИРУЕМЫЕ ЗАТРАТЫ НА ТРУБОПРОВОД </v>
          </cell>
        </row>
        <row r="974">
          <cell r="A974" t="str">
            <v>9006261100</v>
          </cell>
          <cell r="B974">
            <v>9006261100</v>
          </cell>
          <cell r="C974" t="str">
            <v>DEP. EXP. - TERMINAL</v>
          </cell>
          <cell r="D974" t="str">
            <v>ТЕРМИНАЛ</v>
          </cell>
        </row>
        <row r="975">
          <cell r="A975" t="str">
            <v>9006261110</v>
          </cell>
          <cell r="B975">
            <v>9006261110</v>
          </cell>
          <cell r="C975" t="str">
            <v>DEP. EXP. - TANK FARM</v>
          </cell>
          <cell r="D975" t="str">
            <v>РЕЗЕРВУАРНЫЙ ПАРК</v>
          </cell>
        </row>
        <row r="976">
          <cell r="A976" t="str">
            <v>9006261120</v>
          </cell>
          <cell r="B976">
            <v>9006261120</v>
          </cell>
          <cell r="C976" t="str">
            <v>DEP. EXP. - RAIL DISCHARGE PLA</v>
          </cell>
          <cell r="D976" t="str">
            <v>ЖЕЛЕЗНОДОРОЖНАЯ НАЛИВНАЯ ЭСТАКАДА</v>
          </cell>
        </row>
        <row r="977">
          <cell r="A977" t="str">
            <v>9006261200</v>
          </cell>
          <cell r="B977">
            <v>9006261200</v>
          </cell>
          <cell r="C977" t="str">
            <v>DEP. EXP. - PUMP STATION</v>
          </cell>
          <cell r="D977" t="str">
            <v>НАСОСНАЯ</v>
          </cell>
        </row>
        <row r="978">
          <cell r="A978" t="str">
            <v>9006261210</v>
          </cell>
          <cell r="B978">
            <v>9006261210</v>
          </cell>
          <cell r="C978" t="str">
            <v>DEP. EXP. - BOILERS AND HEATER</v>
          </cell>
          <cell r="D978" t="str">
            <v>КОТЛЫ И БОЙЛЕРЫ</v>
          </cell>
        </row>
        <row r="979">
          <cell r="A979" t="str">
            <v>9006261220</v>
          </cell>
          <cell r="B979">
            <v>9006261220</v>
          </cell>
          <cell r="C979" t="str">
            <v>DEP. EXP. - METERING SYSTEMS</v>
          </cell>
          <cell r="D979" t="str">
            <v>ЗАМЕРНЫЕ УСТАНОВКИ</v>
          </cell>
        </row>
        <row r="980">
          <cell r="A980" t="str">
            <v>9006261230</v>
          </cell>
          <cell r="B980">
            <v>9006261230</v>
          </cell>
          <cell r="C980" t="str">
            <v>DEP. EXP. - FIRE FIGHTING</v>
          </cell>
          <cell r="D980" t="str">
            <v>СИСТЕМЫ ПОЖАРОТУШЕНИЯ</v>
          </cell>
        </row>
        <row r="981">
          <cell r="A981" t="str">
            <v>9006261240</v>
          </cell>
          <cell r="B981">
            <v>9006261240</v>
          </cell>
          <cell r="C981" t="str">
            <v>DEP. EXP. - CONTROL ROOM</v>
          </cell>
          <cell r="D981" t="str">
            <v>ОПЕРАТОРНАЯ</v>
          </cell>
        </row>
        <row r="982">
          <cell r="A982" t="str">
            <v>9006261250</v>
          </cell>
          <cell r="B982">
            <v>9006261250</v>
          </cell>
          <cell r="C982" t="str">
            <v>DEP. EXP. - ELECT SUPPLY &amp; POW</v>
          </cell>
          <cell r="D982" t="str">
            <v>ПОДАЧА ЭЛЕКТРОПИТАНИЯ И ЛЭП</v>
          </cell>
        </row>
        <row r="983">
          <cell r="A983" t="str">
            <v>9006261260</v>
          </cell>
          <cell r="B983">
            <v>9006261260</v>
          </cell>
          <cell r="C983" t="str">
            <v>DEP. EXP. - FUEL| WATER SEWERA</v>
          </cell>
          <cell r="D983" t="str">
            <v>СИСТЕМЫ ПОДАЧИ ТОПЛИВА, ВДЫ И КАНАЛИЗАЦИЯ</v>
          </cell>
        </row>
        <row r="984">
          <cell r="A984" t="str">
            <v>9006261300</v>
          </cell>
          <cell r="B984">
            <v>9006261300</v>
          </cell>
          <cell r="C984" t="str">
            <v>DEP. EXP. - PIPELINES</v>
          </cell>
          <cell r="D984" t="str">
            <v>ТРУБОПРОВОДЫ</v>
          </cell>
        </row>
        <row r="985">
          <cell r="A985" t="str">
            <v>9006261400</v>
          </cell>
          <cell r="B985">
            <v>9006261400</v>
          </cell>
          <cell r="C985" t="str">
            <v>DEP. EXP. - ROADS</v>
          </cell>
          <cell r="D985" t="str">
            <v>ДОРОГИ</v>
          </cell>
        </row>
        <row r="986">
          <cell r="A986" t="str">
            <v>9006261900</v>
          </cell>
          <cell r="B986">
            <v>9006261900</v>
          </cell>
          <cell r="C986" t="str">
            <v>DEP. EXP. - OTHER PIPELINE COS</v>
          </cell>
          <cell r="D986" t="str">
            <v>ПРОЧИЕ ЗАТРАТЫ НА ТРУБОПРОВОД</v>
          </cell>
        </row>
        <row r="987">
          <cell r="A987" t="str">
            <v>9006299221</v>
          </cell>
          <cell r="B987">
            <v>9006299221</v>
          </cell>
          <cell r="C987" t="str">
            <v>CLOSE FROM 900 TO 221</v>
          </cell>
          <cell r="D987" t="str">
            <v>ЗАКРЫТИЕ С 900 НА 221 СТ.</v>
          </cell>
        </row>
        <row r="988">
          <cell r="A988" t="str">
            <v>9056200000</v>
          </cell>
          <cell r="B988">
            <v>9056200000</v>
          </cell>
          <cell r="C988" t="str">
            <v>OTH. PRODUCTION EXP. - LIQUIDA</v>
          </cell>
          <cell r="D988" t="str">
            <v>ПРОЧИЕ ПРОИЗВ. РАСХОДЫ - ЛИКВИДЦИОННЫЙ ФОНД</v>
          </cell>
        </row>
        <row r="989">
          <cell r="A989" t="str">
            <v>9407500000</v>
          </cell>
          <cell r="B989">
            <v>9407500000</v>
          </cell>
          <cell r="C989" t="str">
            <v>CHARITABLE CONTRIBUTIONS</v>
          </cell>
          <cell r="D989" t="str">
            <v>СОЦИАЛЬНАЯ СФЕРА</v>
          </cell>
        </row>
        <row r="990">
          <cell r="A990" t="str">
            <v>9417500000</v>
          </cell>
          <cell r="B990">
            <v>9417500000</v>
          </cell>
          <cell r="C990" t="str">
            <v>MATERIALS</v>
          </cell>
          <cell r="D990" t="str">
            <v>МАТЕРИАЛЫ</v>
          </cell>
        </row>
        <row r="991">
          <cell r="A991" t="str">
            <v>9427500000</v>
          </cell>
          <cell r="B991">
            <v>9427500000</v>
          </cell>
          <cell r="C991" t="str">
            <v>LABOR</v>
          </cell>
          <cell r="D991" t="str">
            <v>ОПЛАТА ТРУДА РАБОТНИКОВ</v>
          </cell>
        </row>
        <row r="992">
          <cell r="A992" t="str">
            <v>9437500000</v>
          </cell>
          <cell r="B992">
            <v>9437500000</v>
          </cell>
          <cell r="C992" t="str">
            <v>PAYROLL BENEFITS</v>
          </cell>
          <cell r="D992" t="str">
            <v>ОТЧИСЛЕНИЯ ОТ ОПЛАТЫ ТРУДА</v>
          </cell>
        </row>
        <row r="993">
          <cell r="A993" t="str">
            <v>9447500000</v>
          </cell>
          <cell r="B993">
            <v>9447500000</v>
          </cell>
          <cell r="C993" t="str">
            <v>UTILITIES</v>
          </cell>
          <cell r="D993" t="str">
            <v>КОММУНАЛЬНЫЕ УСЛУГИ</v>
          </cell>
        </row>
        <row r="994">
          <cell r="A994" t="str">
            <v>9457500000</v>
          </cell>
          <cell r="B994">
            <v>9457500000</v>
          </cell>
          <cell r="C994" t="str">
            <v>FIXED ASSET REPAIRS</v>
          </cell>
          <cell r="D994" t="str">
            <v>РЕМОНТ ОСНОВНЫХ СРЕДСТВ</v>
          </cell>
        </row>
        <row r="995">
          <cell r="A995" t="str">
            <v>9467500000</v>
          </cell>
          <cell r="B995">
            <v>9467500000</v>
          </cell>
          <cell r="C995" t="str">
            <v>DEPREC OF F.ASSETS&amp;INTANGIBLES</v>
          </cell>
          <cell r="D995" t="str">
            <v>ИЗНОС ОСНОВНЫХ СРЕДСТВ И АМОРТИЗАЦИЯ НЕМАТЕР. АКТИВОВ</v>
          </cell>
        </row>
        <row r="996">
          <cell r="A996" t="str">
            <v>9477500000</v>
          </cell>
          <cell r="B996">
            <v>9477500000</v>
          </cell>
          <cell r="C996" t="str">
            <v>LEASE PAYMENTS</v>
          </cell>
          <cell r="D996" t="str">
            <v>АРЕНДНАЯ ПЛАТА</v>
          </cell>
        </row>
        <row r="997">
          <cell r="A997" t="str">
            <v>9487500000</v>
          </cell>
          <cell r="B997">
            <v>9487500000</v>
          </cell>
          <cell r="C997" t="str">
            <v>OTHER CHARITABLE CONTRIBUTIONS</v>
          </cell>
          <cell r="D997" t="str">
            <v>ПРОЧИЕ</v>
          </cell>
        </row>
        <row r="998">
          <cell r="A998" t="str">
            <v>9707500000</v>
          </cell>
          <cell r="B998">
            <v>9707500000</v>
          </cell>
          <cell r="C998" t="str">
            <v>KZT - ADJUSTMENTS</v>
          </cell>
          <cell r="D998" t="str">
            <v>КзТ - РЕГУЛИРОВАНИЕ</v>
          </cell>
        </row>
        <row r="999">
          <cell r="A999" t="str">
            <v>9807500000</v>
          </cell>
          <cell r="B999">
            <v>9807500000</v>
          </cell>
          <cell r="C999" t="str">
            <v>GAAP EXCHANGE DIFFERENCES</v>
          </cell>
          <cell r="D999" t="str">
            <v>КУРСОВАЯ РАЗНИЦА - GAAP</v>
          </cell>
        </row>
        <row r="1000">
          <cell r="A1000" t="str">
            <v>9999999999</v>
          </cell>
          <cell r="B1000">
            <v>9999999999</v>
          </cell>
          <cell r="C1000" t="str">
            <v>RETAINED EARNINGS CONTRA</v>
          </cell>
          <cell r="D1000" t="str">
            <v>НЕРАСПРЕДЕЛЕННАЯ ПРИБЫЛЬ - ОТРИЦАТЕЛЬНАЯ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COGS"/>
      <sheetName val="U2.1_Lead 30_06"/>
      <sheetName val="Счёт 26"/>
      <sheetName val="assumptions"/>
      <sheetName val="DPR(TAX)"/>
      <sheetName val="A4.5 Grouping"/>
      <sheetName val="Dictionaries"/>
      <sheetName val="OEMK Model 1999 monthly"/>
      <sheetName val="pbc - tb"/>
      <sheetName val="КлассЗСМК"/>
      <sheetName val="Market"/>
      <sheetName val="RPP"/>
      <sheetName val="Tr"/>
      <sheetName val="Prices"/>
      <sheetName val="main"/>
      <sheetName val="Настройки"/>
      <sheetName val="БДДС month (ф)"/>
      <sheetName val="БДДС month (п)"/>
      <sheetName val="Indices"/>
      <sheetName val="Данные"/>
      <sheetName val="курсы"/>
      <sheetName val="Ratios"/>
      <sheetName val="Common-Size"/>
      <sheetName val="FCF"/>
      <sheetName val="Schedules"/>
      <sheetName val="Proj. Bal."/>
      <sheetName val="cash in bank"/>
      <sheetName val="BEX_MAIN"/>
      <sheetName val="BEX_partner_CZK"/>
      <sheetName val="BEX_partner_EUR"/>
      <sheetName val="BEX_partner_OTH"/>
      <sheetName val="BEX_partner_RUB"/>
      <sheetName val="BEX_partner_USD"/>
      <sheetName val="BEX_partner_ZAR"/>
      <sheetName val="BS"/>
      <sheetName val="Segment"/>
      <sheetName val="Other"/>
      <sheetName val="PL"/>
      <sheetName val="CPP ajustat"/>
      <sheetName val="PL 1"/>
      <sheetName val="Sheet1"/>
      <sheetName val="Database (RUR)Mar YTD"/>
      <sheetName val="НЕДЕЛИ"/>
      <sheetName val="St"/>
      <sheetName val="Macroeconomics"/>
      <sheetName val="Database _RUR_Mar YTD"/>
      <sheetName val="Info"/>
      <sheetName val="янва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0-1"/>
      <sheetName val="SMSTemp"/>
      <sheetName val="CPI"/>
      <sheetName val="Sheet1"/>
      <sheetName val="Info"/>
      <sheetName val="yO302.1"/>
      <sheetName val="Cash Flow - 2004 Workings"/>
      <sheetName val="co_code"/>
      <sheetName val="UNITPRICES"/>
      <sheetName val="- 1 -"/>
      <sheetName val="UOG_TB"/>
      <sheetName val="definitions"/>
      <sheetName val="Sales for 2001"/>
      <sheetName val="GAAP TB 31.12.01  detail p&amp;l"/>
      <sheetName val="д.7.001"/>
      <sheetName val="Виды оплат"/>
      <sheetName val="Цеха"/>
      <sheetName val="Catalogue"/>
      <sheetName val="demir kzt"/>
      <sheetName val="Cash Flow - CY Workings"/>
      <sheetName val="Actuals Input"/>
      <sheetName val="Arna billing - 2001"/>
      <sheetName val="FS-97"/>
      <sheetName val="Summary"/>
      <sheetName val="Ural med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TB"/>
      <sheetName val="PR CN"/>
      <sheetName val="CA"/>
      <sheetName val="FES"/>
    </sheetNames>
    <sheetDataSet>
      <sheetData sheetId="0">
        <row r="30">
          <cell r="B30">
            <v>1307518.6400001969</v>
          </cell>
        </row>
      </sheetData>
      <sheetData sheetId="1">
        <row r="30">
          <cell r="B30">
            <v>1307518.6400001969</v>
          </cell>
        </row>
      </sheetData>
      <sheetData sheetId="2" refreshError="1">
        <row r="3">
          <cell r="B3" t="str">
            <v>Arna</v>
          </cell>
        </row>
        <row r="30">
          <cell r="B30">
            <v>1307518.6400001969</v>
          </cell>
        </row>
        <row r="31">
          <cell r="B31">
            <v>0</v>
          </cell>
        </row>
        <row r="32">
          <cell r="B32">
            <v>1307518.6400001969</v>
          </cell>
        </row>
        <row r="33">
          <cell r="B33">
            <v>31999</v>
          </cell>
        </row>
        <row r="34">
          <cell r="B34">
            <v>15</v>
          </cell>
        </row>
        <row r="35">
          <cell r="B35">
            <v>87167.909333346455</v>
          </cell>
        </row>
        <row r="36">
          <cell r="B36">
            <v>61501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1307518.6400001969</v>
          </cell>
        </row>
        <row r="42">
          <cell r="B42">
            <v>1307518.6400001969</v>
          </cell>
        </row>
        <row r="50">
          <cell r="B50">
            <v>0</v>
          </cell>
        </row>
        <row r="51">
          <cell r="B51">
            <v>31999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4"/>
      <sheetName val="F-1,2"/>
      <sheetName val="F-3"/>
      <sheetName val="A"/>
      <sheetName val="B-1"/>
      <sheetName val="B-2"/>
      <sheetName val="B-3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B_4"/>
      <sheetName val="U4.100 711"/>
      <sheetName val="Статьи"/>
      <sheetName val="Actuals Input"/>
      <sheetName val="KTO_WB_FSL_31.12.01"/>
      <sheetName val="FES"/>
      <sheetName val="Incometl"/>
      <sheetName val="Nvar"/>
      <sheetName val="B1100 - CAP for Client"/>
      <sheetName val="VD.400_Monthly analytics"/>
      <sheetName val="2210900-Aug"/>
      <sheetName val="U4_100_711"/>
      <sheetName val="Actuals_Input"/>
      <sheetName val="KTO_WB_FSL_31_12_01"/>
      <sheetName val="SMSTemp"/>
      <sheetName val="FA_register"/>
      <sheetName val="CPI"/>
      <sheetName val="Cash_flow_2003_PBC"/>
      <sheetName val="Cash_flows_-_PBC"/>
      <sheetName val="База"/>
      <sheetName val="расшиф процентов (2)"/>
      <sheetName val="A-20"/>
      <sheetName val="Gas1999"/>
      <sheetName val="U-3"/>
      <sheetName val="U-4"/>
      <sheetName val="DATA"/>
      <sheetName val="Содержание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S"/>
      <sheetName val="I-S"/>
      <sheetName val="S,G,&amp;A"/>
      <sheetName val="DEBT"/>
      <sheetName val="GP-S"/>
      <sheetName val="P_S"/>
      <sheetName val="P_P"/>
      <sheetName val="Costing"/>
      <sheetName val="COGS"/>
      <sheetName val="WC"/>
      <sheetName val="Indexes"/>
      <sheetName val="Sheet 5"/>
      <sheetName val="Sheet6"/>
      <sheetName val="Sheet11"/>
      <sheetName val="Sheet12"/>
      <sheetName val="Sheet13"/>
      <sheetName val="Sheet14"/>
      <sheetName val="Sheet15"/>
      <sheetName val="Sheet16"/>
      <sheetName val=""/>
      <sheetName val="I_S"/>
      <sheetName val="Ratios"/>
      <sheetName val="Common-Size"/>
      <sheetName val="FCF"/>
      <sheetName val="Schedules"/>
      <sheetName val="Proj. Bal."/>
      <sheetName val="pbc - tb"/>
      <sheetName val="Rev"/>
      <sheetName val="balanta"/>
      <sheetName val="F1"/>
      <sheetName val="БДДС month (ф)"/>
      <sheetName val="БДДС month (п)"/>
      <sheetName val="1996-2005 Forecast"/>
      <sheetName val="Титул"/>
      <sheetName val="Список"/>
      <sheetName val="May '00"/>
      <sheetName val="3mo P&amp;L Detail"/>
      <sheetName val="Bal Vf"/>
      <sheetName val="SP0309"/>
      <sheetName val="Dictionaries"/>
      <sheetName val="Перечень данных"/>
      <sheetName val="TT"/>
      <sheetName val="F2"/>
      <sheetName val="A3"/>
      <sheetName val="Справ"/>
      <sheetName val="КлассНТМК"/>
      <sheetName val="КлассЗСМК"/>
      <sheetName val="assumptions"/>
      <sheetName val="DPR(TAX)"/>
      <sheetName val="Common_Size"/>
      <sheetName val="Proj_ Bal_"/>
      <sheetName val="2003"/>
      <sheetName val="Tr"/>
      <sheetName val="UPR"/>
      <sheetName val="КлассНKМК"/>
      <sheetName val="Cont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-97"/>
      <sheetName val="CF"/>
      <sheetName val="Changes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yO302.1"/>
      <sheetName val="SMSTemp"/>
      <sheetName val="Sheet1"/>
      <sheetName val="Contents"/>
      <sheetName val="Loans_010107"/>
      <sheetName val="U2.1010"/>
      <sheetName val="2002"/>
      <sheetName val="Combined"/>
      <sheetName val="HKM RTC Crude costs"/>
      <sheetName val="客戶清單customer list"/>
      <sheetName val="База"/>
      <sheetName val="Anlagevermögen"/>
      <sheetName val="F-1,2,3_97"/>
      <sheetName val="JobDetails"/>
      <sheetName val="Income Statement"/>
      <sheetName val="Ratios"/>
      <sheetName val="Balance Sheet"/>
      <sheetName val="Cash Flow - 2004 Workings"/>
      <sheetName val="Bal Sheet 2322.1"/>
      <sheetName val="группа"/>
      <sheetName val="Workings"/>
      <sheetName val="Macroeconomic Assumptions"/>
      <sheetName val="ЯНВАРЬ"/>
      <sheetName val="Tabeller"/>
      <sheetName val="Bal Sheet"/>
      <sheetName val="Data"/>
      <sheetName val="1 класс"/>
      <sheetName val="2 класс"/>
      <sheetName val="3 класс"/>
      <sheetName val="4 класс"/>
      <sheetName val="5 класс"/>
      <sheetName val="misc"/>
      <sheetName val="Chart"/>
      <sheetName val="RestrVB"/>
      <sheetName val="Threshold Table"/>
      <sheetName val="Hidden"/>
      <sheetName val="Prelim Cost"/>
      <sheetName val="RJE_97"/>
      <sheetName val="RJE_98"/>
      <sheetName val="Equity_roll_98"/>
      <sheetName val="AJE_99"/>
      <sheetName val="RJE_99"/>
      <sheetName val="Equity_roll_99"/>
      <sheetName val="FAB별"/>
      <sheetName val="I-Index"/>
      <sheetName val="КР з.ч"/>
    </sheetNames>
    <sheetDataSet>
      <sheetData sheetId="0" refreshError="1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>
        <row r="90">
          <cell r="BA90">
            <v>4405391</v>
          </cell>
        </row>
      </sheetData>
      <sheetData sheetId="3">
        <row r="90">
          <cell r="BA90">
            <v>4405391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s_XLB_WorkbookFile"/>
      <sheetName val="Выбор"/>
      <sheetName val="Лист2"/>
      <sheetName val="Лист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40"/>
      <sheetName val="41"/>
      <sheetName val="Лист3"/>
      <sheetName val="Kas FA Movement"/>
      <sheetName val="Cover"/>
      <sheetName val="FS-97"/>
      <sheetName val="Cash Flow - 2004 Workings"/>
      <sheetName val="5R"/>
    </sheetNames>
    <sheetDataSet>
      <sheetData sheetId="0" refreshError="1"/>
      <sheetData sheetId="1" refreshError="1"/>
      <sheetData sheetId="2" refreshError="1">
        <row r="9">
          <cell r="B9">
            <v>37926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Calc"/>
      <sheetName val="suppl.incs"/>
      <sheetName val="suppl.bal"/>
      <sheetName val="suppl.equ"/>
      <sheetName val="suppl.cas"/>
      <sheetName val="definitions"/>
      <sheetName val="July_03_Pg8"/>
      <sheetName val="Actuals Input"/>
      <sheetName val="Выбор"/>
      <sheetName val="FS-97"/>
      <sheetName val="ЯНВАРЬ"/>
      <sheetName val="FES"/>
      <sheetName val="PP&amp;E mvt for 2003"/>
      <sheetName val="Sheet1"/>
      <sheetName val="D-BudgetControls"/>
      <sheetName val="K_760"/>
      <sheetName val="Ожид выбытие ОС"/>
      <sheetName val="Info"/>
      <sheetName val="yO302.1"/>
      <sheetName val="D3-1"/>
      <sheetName val="Currency"/>
      <sheetName val="Drop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1997 fin. res."/>
      <sheetName val="exch. rates"/>
      <sheetName val="Difference"/>
      <sheetName val="RST_MAIN"/>
      <sheetName val="AUTO_ENT"/>
      <sheetName val="CONTENTS"/>
      <sheetName val="LEASE"/>
      <sheetName val="INVENT"/>
      <sheetName val="PL_INP"/>
      <sheetName val="GEN_INFO"/>
      <sheetName val="INDEX"/>
      <sheetName val="LTI_MOV"/>
      <sheetName val="INVEST_LT"/>
      <sheetName val="DEF_TAX"/>
      <sheetName val="EQ_RFWD"/>
      <sheetName val="RECL_ENT"/>
      <sheetName val="MANUAL_ENT"/>
      <sheetName val="OPEN_ENT"/>
      <sheetName val="BD_60"/>
      <sheetName val="Inv_exp_inf"/>
      <sheetName val="BD_62"/>
      <sheetName val="BD_76"/>
      <sheetName val="Validation"/>
      <sheetName val="PL_bdg"/>
      <sheetName val="CF_bdg"/>
      <sheetName val="BS_bdg"/>
      <sheetName val="PL_ias"/>
      <sheetName val="BS_ias"/>
      <sheetName val="CF_ias"/>
      <sheetName val="CONT_FORMS"/>
      <sheetName val="Coefficient"/>
      <sheetName val="XR_DIFF"/>
      <sheetName val="1_FN_Cap"/>
      <sheetName val="CAP"/>
      <sheetName val="2_FN_FA"/>
      <sheetName val="INTANG"/>
      <sheetName val="FA"/>
      <sheetName val="FA_DISP"/>
      <sheetName val="CIP"/>
      <sheetName val="4_FN_AP"/>
      <sheetName val="5_FN_LTBorrow"/>
      <sheetName val="6_FN_STBorrow"/>
      <sheetName val="7_FN_Interest"/>
      <sheetName val="8_FN_Inventory"/>
      <sheetName val="9_FN_AR"/>
      <sheetName val="10_FN_Op_Exp"/>
      <sheetName val="11_FN_Share_Capital_Dividends"/>
      <sheetName val="12_FN_Cash"/>
      <sheetName val="13_FN_Market_Sec"/>
      <sheetName val="14_LT_Investments"/>
      <sheetName val="15_FN_Def_Tax"/>
      <sheetName val="16_FN_Commitments"/>
      <sheetName val="17_FN_Licenses"/>
      <sheetName val="18_FN_WA_Interest"/>
      <sheetName val="19_FN_InterCo"/>
      <sheetName val="20_FN_Supplement"/>
      <sheetName val="CHART_IAS"/>
      <sheetName val="INPUT"/>
      <sheetName val="3_FN_Rev"/>
      <sheetName val="Лист1"/>
      <sheetName val="Лист2"/>
      <sheetName val="Лист3"/>
      <sheetName val="тепло-"/>
      <sheetName val="COGS"/>
      <sheetName val="LFA 2001"/>
      <sheetName val="1997 fin_ res_"/>
      <sheetName val="exch_ rates"/>
      <sheetName val="FinanceCost"/>
      <sheetName val="Other"/>
      <sheetName val="Фин план"/>
      <sheetName val="Параметры_i"/>
      <sheetName val="BS RAP"/>
      <sheetName val="Dictionaries"/>
      <sheetName val="EPS"/>
      <sheetName val="CFS=&gt;"/>
      <sheetName val="I-S"/>
      <sheetName val="941_942"/>
      <sheetName val="Inputs"/>
      <sheetName val="Assumptions"/>
      <sheetName val="ВыборКомпании"/>
      <sheetName val="Rollforward {pbe}"/>
      <sheetName val="Allow - SR&amp;D"/>
      <sheetName val="COGS (base)"/>
      <sheetName val="SpInputs"/>
      <sheetName val="CashFlows"/>
      <sheetName val="Статьи затрат"/>
      <sheetName val="GP"/>
      <sheetName val="cus_HK1033"/>
    </sheetNames>
    <sheetDataSet>
      <sheetData sheetId="0" refreshError="1">
        <row r="254">
          <cell r="I254">
            <v>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  <sheetName val="FP20DB (3)"/>
      <sheetName val="Форма2"/>
      <sheetName val="definitions"/>
      <sheetName val="Выбор"/>
      <sheetName val="Санком"/>
      <sheetName val="KONSOLID"/>
      <sheetName val="B-4"/>
      <sheetName val="Rollforward"/>
      <sheetName val="U2.1013"/>
      <sheetName val="U2.1010"/>
      <sheetName val="Notes IS"/>
      <sheetName val="Random_Report"/>
      <sheetName val="FP20DB_(3)"/>
      <sheetName val="Анализ закл. работ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Bogatyr Access Komir</v>
          </cell>
        </row>
        <row r="13">
          <cell r="B13" t="str">
            <v>#,###,###,###,##0.00;(#,###,###,###,##0.00)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&amp;E"/>
      <sheetName val="Pr"/>
      <sheetName val="Ex"/>
      <sheetName val="6 класс"/>
      <sheetName val="7 класс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L_E"/>
      <sheetName val="Rollforward"/>
      <sheetName val="ЯНВАРЬ"/>
      <sheetName val="SMSTemp"/>
      <sheetName val="Test catalysts"/>
      <sheetName val="Выбор"/>
      <sheetName val="July_03_Pg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KONSOLID"/>
      <sheetName val="TB"/>
      <sheetName val="PR CN"/>
      <sheetName val="тара 2000"/>
      <sheetName val="GAAP TB 31.12.01  detail p&amp;l"/>
      <sheetName val="L&amp;E"/>
      <sheetName val="FS-97"/>
      <sheetName val="#511BkRec"/>
      <sheetName val="#511-SEPT97"/>
      <sheetName val="#511-OCT97"/>
      <sheetName val="#511-NOV97"/>
      <sheetName val="#511-DEC97"/>
      <sheetName val="Выбор"/>
      <sheetName val="31_aralik"/>
      <sheetName val="PR_CN"/>
      <sheetName val="Форма2"/>
      <sheetName val="Статьи"/>
      <sheetName val="PYTB"/>
      <sheetName val="SMSTemp"/>
      <sheetName val="July_03_Pg8"/>
      <sheetName val="Deep Water International"/>
      <sheetName val="FP20DB (3)"/>
      <sheetName val="База"/>
      <sheetName val="AFE's  By Afe"/>
      <sheetName val="2008"/>
      <sheetName val="2009"/>
      <sheetName val="P9-BS by Co"/>
      <sheetName val="K_760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Assumptions"/>
      <sheetName val="definitions"/>
      <sheetName val="- 1 -"/>
      <sheetName val="ОборБалФормОтч"/>
      <sheetName val="ТитулЛистОтч"/>
      <sheetName val="O.400-VAT "/>
      <sheetName val="J-600 - AR - Lead"/>
      <sheetName val="Cost 99v98"/>
      <sheetName val="H3.100 Rollforward"/>
      <sheetName val="Workings"/>
      <sheetName val="Macroeconomic Assumptions"/>
      <sheetName val="Depr"/>
      <sheetName val="Список документов"/>
      <sheetName val="Balance sheet proof"/>
      <sheetName val="CIT.mar-09"/>
      <sheetName val="DT CIT rec"/>
      <sheetName val="confwh"/>
      <sheetName val="Summary"/>
      <sheetName val="Data"/>
      <sheetName val="4НК"/>
      <sheetName val="Налог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тара 2000"/>
      <sheetName val="PYTB"/>
      <sheetName val="FS-97"/>
      <sheetName val="AFE's  By Afe"/>
      <sheetName val="GAAP TB 31.12.01  detail p&amp;l"/>
      <sheetName val="Форма2"/>
      <sheetName val="2008"/>
      <sheetName val="2009"/>
      <sheetName val="P9-BS by Co"/>
      <sheetName val="SMSTemp"/>
      <sheetName val="TB"/>
      <sheetName val="PR CN"/>
      <sheetName val="K_760"/>
      <sheetName val="L&amp;E"/>
      <sheetName val="Assumptions"/>
      <sheetName val="definitions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- 1 -"/>
      <sheetName val="База"/>
      <sheetName val="ОборБалФормОтч"/>
      <sheetName val="ТитулЛистОтч"/>
      <sheetName val="O.400-VAT "/>
      <sheetName val="J-600 - AR - Lead"/>
      <sheetName val="Cost 99v98"/>
      <sheetName val="H3.100 Rollforward"/>
      <sheetName val="FP20DB (3)"/>
      <sheetName val="Статьи"/>
      <sheetName val="Workings"/>
      <sheetName val="Macroeconomic Assumptions"/>
      <sheetName val="Summary"/>
      <sheetName val="#511BkRec"/>
      <sheetName val="#511-SEPT97"/>
      <sheetName val="#511-OCT97"/>
      <sheetName val="#511-NOV97"/>
      <sheetName val="#511-DEC97"/>
      <sheetName val="KONSOLID"/>
      <sheetName val="July_03_Pg8"/>
      <sheetName val="Deep Water International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ремонт 25"/>
      <sheetName val="Depr"/>
      <sheetName val="Balance sheet proof"/>
      <sheetName val="CIT.mar-09"/>
      <sheetName val="DT CIT rec"/>
      <sheetName val="Выбор"/>
      <sheetName val="Список документов"/>
      <sheetName val="confwh"/>
      <sheetName val="PP&amp;E mvt for 2003"/>
      <sheetName val="Balance Sheet"/>
      <sheetName val="CPI"/>
      <sheetName val="s"/>
      <sheetName val="FA Movement"/>
      <sheetName val="\DATA\Clients\EFES Brewery\2001"/>
      <sheetName val="тара 2000.xls"/>
      <sheetName val="Data"/>
      <sheetName val="4НК"/>
      <sheetName val="Налоги"/>
      <sheetName val="客戶清單customer list"/>
      <sheetName val="Sheet1"/>
      <sheetName val="Ã«ÀûÂÊ·ÖÎö±í"/>
      <sheetName val="ZD_BU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</row>
        <row r="20">
          <cell r="A20" t="str">
            <v>РТО</v>
          </cell>
          <cell r="E20" t="str">
            <v>рто</v>
          </cell>
        </row>
        <row r="21">
          <cell r="A21" t="str">
            <v>Центр радиофикации</v>
          </cell>
          <cell r="E21" t="str">
            <v>цр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ЭХО</v>
          </cell>
          <cell r="E24" t="str">
            <v>эхо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Radio Tell</v>
          </cell>
          <cell r="E32" t="str">
            <v>RadioTell</v>
          </cell>
        </row>
        <row r="33">
          <cell r="A33" t="str">
            <v>ТОО Мобайл Телеком-Сервис</v>
          </cell>
          <cell r="E33" t="str">
            <v>мобайл</v>
          </cell>
        </row>
        <row r="34">
          <cell r="A34" t="str">
            <v>ТОО Восток-Телеком</v>
          </cell>
          <cell r="E34" t="str">
            <v>восток</v>
          </cell>
        </row>
        <row r="35">
          <cell r="A35" t="str">
            <v>АО Кептер-Телеком</v>
          </cell>
          <cell r="E35" t="str">
            <v>кептер</v>
          </cell>
        </row>
        <row r="36">
          <cell r="A36" t="str">
            <v>BV</v>
          </cell>
          <cell r="E36" t="str">
            <v>BV</v>
          </cell>
        </row>
        <row r="37">
          <cell r="A37" t="str">
            <v>корректировки МСФО</v>
          </cell>
          <cell r="E37" t="str">
            <v>корректировки МСФО</v>
          </cell>
        </row>
        <row r="38">
          <cell r="A38" t="str">
            <v>Корректировки</v>
          </cell>
          <cell r="E38" t="str">
            <v>корректировки</v>
          </cell>
        </row>
        <row r="40">
          <cell r="A40" t="str">
            <v>Откорректированные</v>
          </cell>
          <cell r="E40" t="str">
            <v>Откорректированные</v>
          </cell>
        </row>
        <row r="41">
          <cell r="A41" t="str">
            <v>Всего</v>
          </cell>
          <cell r="E41" t="str">
            <v>Всего</v>
          </cell>
        </row>
        <row r="42">
          <cell r="A42" t="str">
            <v>Дочерние</v>
          </cell>
          <cell r="E42" t="str">
            <v>Дочерние</v>
          </cell>
        </row>
        <row r="43">
          <cell r="A43" t="str">
            <v>Свод по АО</v>
          </cell>
          <cell r="E43" t="str">
            <v>Свод по АО</v>
          </cell>
        </row>
        <row r="44">
          <cell r="A44" t="str">
            <v>Филиалы</v>
          </cell>
          <cell r="E44" t="str">
            <v>Филиалы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PBC-Final Kmod8-December-2001"/>
      <sheetName val="31.12.03"/>
      <sheetName val="std tabel"/>
      <sheetName val="I-Index"/>
      <sheetName val="DATA"/>
      <sheetName val="Production_Ref Q-1-3"/>
      <sheetName val="G-183"/>
      <sheetName val="2008"/>
      <sheetName val="F-2.1"/>
      <sheetName val="тип шпал"/>
      <sheetName val="Г анализ"/>
      <sheetName val="R-40"/>
      <sheetName val="R-50"/>
      <sheetName val="LME_prices"/>
      <sheetName val="группа"/>
      <sheetName val="Info"/>
      <sheetName val="D2 DCF"/>
      <sheetName val="Статьи"/>
      <sheetName val="8"/>
      <sheetName val="IS"/>
      <sheetName val="BS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48 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modaj"/>
      <sheetName val="Paramètres"/>
      <sheetName val="Securities"/>
      <sheetName val="Sheet4"/>
      <sheetName val="B-4"/>
      <sheetName val="Sheet3"/>
      <sheetName val="T_T"/>
      <sheetName val="CNOBARI"/>
      <sheetName val="types"/>
      <sheetName val="Dropdown"/>
      <sheetName val="Inputs"/>
    </sheetNames>
    <sheetDataSet>
      <sheetData sheetId="0" refreshError="1"/>
      <sheetData sheetId="1" refreshError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Лист1"/>
      <sheetName val="ос"/>
      <sheetName val="нма"/>
      <sheetName val="незавершенка"/>
      <sheetName val="кап ремонт переданный"/>
      <sheetName val="капремонт полученный"/>
      <sheetName val="Hidden"/>
    </sheetNames>
    <sheetDataSet>
      <sheetData sheetId="0">
        <row r="3">
          <cell r="A3" t="str">
            <v>Акмолинская ОДТ</v>
          </cell>
        </row>
        <row r="4">
          <cell r="A4" t="str">
            <v>Актюбинская ОДТ</v>
          </cell>
        </row>
        <row r="5">
          <cell r="A5" t="str">
            <v>Алматинская ОДТ</v>
          </cell>
        </row>
        <row r="6">
          <cell r="A6" t="str">
            <v>Атырауская ОДТ</v>
          </cell>
        </row>
        <row r="7">
          <cell r="A7" t="str">
            <v>В.-Казахстанская ОДТ</v>
          </cell>
        </row>
        <row r="8">
          <cell r="A8" t="str">
            <v>Жамбылская ОДТ</v>
          </cell>
        </row>
        <row r="9">
          <cell r="A9" t="str">
            <v>З.-Казахстанская ОДТ</v>
          </cell>
        </row>
        <row r="10">
          <cell r="A10" t="str">
            <v>Карагандинская ОДТ</v>
          </cell>
        </row>
        <row r="11">
          <cell r="A11" t="str">
            <v>Кзылординская ОДТ</v>
          </cell>
        </row>
        <row r="12">
          <cell r="A12" t="str">
            <v>Костанайская ОДТ</v>
          </cell>
        </row>
        <row r="13">
          <cell r="A13" t="str">
            <v>Мангистауская ОДТ</v>
          </cell>
        </row>
        <row r="14">
          <cell r="A14" t="str">
            <v>Павлодарская ОДТ</v>
          </cell>
        </row>
        <row r="15">
          <cell r="A15" t="str">
            <v>С.-Казахстанская ОДТ</v>
          </cell>
        </row>
        <row r="16">
          <cell r="A16" t="str">
            <v>Ю.-Казахстанская ОДТ</v>
          </cell>
        </row>
        <row r="17">
          <cell r="A17" t="str">
            <v>ГЦТ Алматытелеком</v>
          </cell>
        </row>
        <row r="18">
          <cell r="A18" t="str">
            <v>ГЦТ Астанателеком</v>
          </cell>
        </row>
        <row r="19">
          <cell r="A19" t="str">
            <v>Об. Дальняя связь</v>
          </cell>
        </row>
        <row r="20">
          <cell r="A20" t="str">
            <v>РТО</v>
          </cell>
        </row>
        <row r="21">
          <cell r="A21" t="str">
            <v>Центр радиофикации</v>
          </cell>
        </row>
        <row r="22">
          <cell r="A22" t="str">
            <v>ДСТИ</v>
          </cell>
        </row>
        <row r="23">
          <cell r="A23" t="str">
            <v>ЦПК</v>
          </cell>
        </row>
        <row r="24">
          <cell r="A24" t="str">
            <v>ЭХО</v>
          </cell>
        </row>
        <row r="25">
          <cell r="A25" t="str">
            <v>Телекомкомплект</v>
          </cell>
        </row>
        <row r="26">
          <cell r="A26" t="str">
            <v>ДКП</v>
          </cell>
        </row>
        <row r="27">
          <cell r="A27" t="str">
            <v>Собственный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А"/>
      <sheetName val="Hidden"/>
    </sheetNames>
    <sheetDataSet>
      <sheetData sheetId="0" refreshError="1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s"/>
      <sheetName val="US Dollar 2003"/>
      <sheetName val="SDR 2003"/>
      <sheetName val=" Euro 2003"/>
      <sheetName val="UK Pounds 2003"/>
      <sheetName val="Russian Ruble 2003"/>
      <sheetName val="Kgz Som 2003"/>
      <sheetName val="Uzbek Sum 2003"/>
      <sheetName val="Settings"/>
      <sheetName val="Баланс на 01.10.05"/>
      <sheetName val="Выбор"/>
      <sheetName val="ЯНВАРЬ"/>
      <sheetName val="Cover"/>
      <sheetName val="TB"/>
      <sheetName val="PR CN"/>
      <sheetName val="hiddenА"/>
      <sheetName val="NBCurrency 2003"/>
    </sheetNames>
    <sheetDataSet>
      <sheetData sheetId="0" refreshError="1"/>
      <sheetData sheetId="1" refreshError="1">
        <row r="17">
          <cell r="A17" t="str">
            <v>Jan</v>
          </cell>
          <cell r="C17">
            <v>155.85</v>
          </cell>
        </row>
        <row r="18">
          <cell r="C18">
            <v>155.85</v>
          </cell>
        </row>
        <row r="19">
          <cell r="C19">
            <v>155.85</v>
          </cell>
        </row>
        <row r="20">
          <cell r="C20">
            <v>155.75</v>
          </cell>
        </row>
        <row r="21">
          <cell r="C21">
            <v>155.75</v>
          </cell>
        </row>
        <row r="22">
          <cell r="C22">
            <v>155.88999999999999</v>
          </cell>
        </row>
        <row r="23">
          <cell r="C23">
            <v>155.76</v>
          </cell>
        </row>
        <row r="24">
          <cell r="C24">
            <v>155.69</v>
          </cell>
        </row>
        <row r="25">
          <cell r="C25">
            <v>155.86000000000001</v>
          </cell>
        </row>
        <row r="26">
          <cell r="C26">
            <v>155.72999999999999</v>
          </cell>
        </row>
        <row r="27">
          <cell r="C27">
            <v>155.69999999999999</v>
          </cell>
        </row>
        <row r="28">
          <cell r="C28">
            <v>155.69999999999999</v>
          </cell>
        </row>
        <row r="29">
          <cell r="C29">
            <v>155.69999999999999</v>
          </cell>
        </row>
        <row r="30">
          <cell r="C30">
            <v>155.76</v>
          </cell>
        </row>
        <row r="31">
          <cell r="C31">
            <v>155.65</v>
          </cell>
        </row>
        <row r="32">
          <cell r="C32">
            <v>155.57</v>
          </cell>
        </row>
        <row r="33">
          <cell r="C33">
            <v>155.41</v>
          </cell>
        </row>
        <row r="34">
          <cell r="C34">
            <v>155.30000000000001</v>
          </cell>
        </row>
        <row r="35">
          <cell r="C35">
            <v>155.30000000000001</v>
          </cell>
        </row>
        <row r="36">
          <cell r="C36">
            <v>155.30000000000001</v>
          </cell>
        </row>
        <row r="37">
          <cell r="C37">
            <v>155.19999999999999</v>
          </cell>
        </row>
        <row r="38">
          <cell r="C38">
            <v>155.21</v>
          </cell>
        </row>
        <row r="39">
          <cell r="C39">
            <v>155.21</v>
          </cell>
        </row>
        <row r="40">
          <cell r="C40">
            <v>155.18</v>
          </cell>
        </row>
        <row r="41">
          <cell r="C41">
            <v>155.12</v>
          </cell>
        </row>
        <row r="42">
          <cell r="C42">
            <v>155.12</v>
          </cell>
        </row>
        <row r="43">
          <cell r="C43">
            <v>155.12</v>
          </cell>
        </row>
        <row r="44">
          <cell r="C44">
            <v>155.02000000000001</v>
          </cell>
        </row>
        <row r="45">
          <cell r="C45">
            <v>155.05000000000001</v>
          </cell>
        </row>
        <row r="46">
          <cell r="C46">
            <v>155.05000000000001</v>
          </cell>
        </row>
        <row r="47">
          <cell r="C47">
            <v>154.96</v>
          </cell>
        </row>
        <row r="48">
          <cell r="C48">
            <v>154.83000000000001</v>
          </cell>
        </row>
        <row r="49">
          <cell r="C49">
            <v>154.83000000000001</v>
          </cell>
        </row>
        <row r="50">
          <cell r="C50">
            <v>154.83000000000001</v>
          </cell>
        </row>
        <row r="51">
          <cell r="C51">
            <v>154.99</v>
          </cell>
        </row>
        <row r="52">
          <cell r="C52">
            <v>154.86000000000001</v>
          </cell>
        </row>
        <row r="53">
          <cell r="C53">
            <v>154.68</v>
          </cell>
        </row>
        <row r="54">
          <cell r="C54">
            <v>154.49</v>
          </cell>
        </row>
        <row r="55">
          <cell r="C55">
            <v>154.29</v>
          </cell>
        </row>
        <row r="56">
          <cell r="C56">
            <v>154.29</v>
          </cell>
        </row>
        <row r="57">
          <cell r="C57">
            <v>154.29</v>
          </cell>
        </row>
        <row r="58">
          <cell r="C58">
            <v>154.16</v>
          </cell>
        </row>
        <row r="59">
          <cell r="C59">
            <v>154</v>
          </cell>
        </row>
        <row r="60">
          <cell r="C60">
            <v>153.9</v>
          </cell>
        </row>
        <row r="61">
          <cell r="C61">
            <v>153.85</v>
          </cell>
        </row>
        <row r="62">
          <cell r="C62">
            <v>153.69</v>
          </cell>
        </row>
        <row r="63">
          <cell r="C63">
            <v>153.69</v>
          </cell>
        </row>
        <row r="64">
          <cell r="C64">
            <v>153.69</v>
          </cell>
        </row>
        <row r="65">
          <cell r="C65">
            <v>153.27000000000001</v>
          </cell>
        </row>
        <row r="66">
          <cell r="C66">
            <v>152.99</v>
          </cell>
        </row>
        <row r="67">
          <cell r="C67">
            <v>152.72999999999999</v>
          </cell>
        </row>
        <row r="68">
          <cell r="C68">
            <v>152.53</v>
          </cell>
        </row>
        <row r="69">
          <cell r="C69">
            <v>152.29</v>
          </cell>
        </row>
        <row r="70">
          <cell r="C70">
            <v>152.29</v>
          </cell>
        </row>
        <row r="71">
          <cell r="C71">
            <v>152.29</v>
          </cell>
        </row>
        <row r="72">
          <cell r="C72">
            <v>152.16</v>
          </cell>
        </row>
        <row r="73">
          <cell r="C73">
            <v>152.76</v>
          </cell>
        </row>
        <row r="74">
          <cell r="C74">
            <v>152.19999999999999</v>
          </cell>
        </row>
        <row r="75">
          <cell r="C75">
            <v>151.85</v>
          </cell>
        </row>
        <row r="76">
          <cell r="C76">
            <v>151.66</v>
          </cell>
        </row>
        <row r="77">
          <cell r="C77">
            <v>151.66</v>
          </cell>
        </row>
        <row r="78">
          <cell r="C78">
            <v>151.66</v>
          </cell>
        </row>
        <row r="79">
          <cell r="C79">
            <v>151.41999999999999</v>
          </cell>
        </row>
        <row r="80">
          <cell r="C80">
            <v>151.25</v>
          </cell>
        </row>
        <row r="81">
          <cell r="C81">
            <v>151.15</v>
          </cell>
        </row>
        <row r="82">
          <cell r="C82">
            <v>151.15</v>
          </cell>
        </row>
        <row r="83">
          <cell r="C83">
            <v>151.38999999999999</v>
          </cell>
        </row>
        <row r="84">
          <cell r="C84">
            <v>151.38999999999999</v>
          </cell>
        </row>
        <row r="85">
          <cell r="C85">
            <v>151.38999999999999</v>
          </cell>
        </row>
        <row r="86">
          <cell r="C86">
            <v>151.38999999999999</v>
          </cell>
        </row>
        <row r="87">
          <cell r="C87">
            <v>151.41</v>
          </cell>
        </row>
        <row r="88">
          <cell r="C88">
            <v>151.22</v>
          </cell>
        </row>
        <row r="89">
          <cell r="C89">
            <v>151.15</v>
          </cell>
        </row>
        <row r="90">
          <cell r="C90">
            <v>151</v>
          </cell>
        </row>
        <row r="91">
          <cell r="C91">
            <v>151</v>
          </cell>
        </row>
        <row r="92">
          <cell r="C92">
            <v>151</v>
          </cell>
        </row>
        <row r="93">
          <cell r="C93">
            <v>150.88</v>
          </cell>
        </row>
        <row r="94">
          <cell r="C94">
            <v>150.88999999999999</v>
          </cell>
        </row>
        <row r="95">
          <cell r="C95">
            <v>151.41999999999999</v>
          </cell>
        </row>
        <row r="96">
          <cell r="C96">
            <v>151.82</v>
          </cell>
        </row>
        <row r="97">
          <cell r="C97">
            <v>152.19999999999999</v>
          </cell>
        </row>
        <row r="98">
          <cell r="C98">
            <v>152.19999999999999</v>
          </cell>
        </row>
        <row r="99">
          <cell r="C99">
            <v>152.19999999999999</v>
          </cell>
        </row>
        <row r="100">
          <cell r="C100">
            <v>152.19999999999999</v>
          </cell>
        </row>
        <row r="101">
          <cell r="C101">
            <v>151.9</v>
          </cell>
        </row>
        <row r="102">
          <cell r="C102">
            <v>152.47999999999999</v>
          </cell>
        </row>
        <row r="103">
          <cell r="C103">
            <v>152.01</v>
          </cell>
        </row>
        <row r="104">
          <cell r="C104">
            <v>151.77000000000001</v>
          </cell>
        </row>
        <row r="105">
          <cell r="C105">
            <v>151.77000000000001</v>
          </cell>
        </row>
        <row r="106">
          <cell r="C106">
            <v>151.77000000000001</v>
          </cell>
        </row>
        <row r="107">
          <cell r="C107">
            <v>152.1</v>
          </cell>
        </row>
        <row r="108">
          <cell r="C108">
            <v>152.04</v>
          </cell>
        </row>
        <row r="109">
          <cell r="C109">
            <v>152.30000000000001</v>
          </cell>
        </row>
        <row r="110">
          <cell r="C110">
            <v>152.15</v>
          </cell>
        </row>
        <row r="111">
          <cell r="C111">
            <v>152.35</v>
          </cell>
        </row>
        <row r="112">
          <cell r="C112">
            <v>152.35</v>
          </cell>
        </row>
        <row r="113">
          <cell r="C113">
            <v>152.35</v>
          </cell>
        </row>
        <row r="114">
          <cell r="C114">
            <v>152.38</v>
          </cell>
        </row>
        <row r="115">
          <cell r="C115">
            <v>152.13</v>
          </cell>
        </row>
        <row r="116">
          <cell r="C116">
            <v>152.19999999999999</v>
          </cell>
        </row>
        <row r="117">
          <cell r="C117">
            <v>152.25</v>
          </cell>
        </row>
        <row r="118">
          <cell r="C118">
            <v>152.13999999999999</v>
          </cell>
        </row>
        <row r="119">
          <cell r="C119">
            <v>152.13999999999999</v>
          </cell>
        </row>
        <row r="120">
          <cell r="C120">
            <v>152.13999999999999</v>
          </cell>
        </row>
        <row r="121">
          <cell r="C121">
            <v>151.94999999999999</v>
          </cell>
        </row>
        <row r="122">
          <cell r="C122">
            <v>151.83000000000001</v>
          </cell>
        </row>
        <row r="123">
          <cell r="C123">
            <v>151.77000000000001</v>
          </cell>
        </row>
        <row r="124">
          <cell r="C124">
            <v>151.66</v>
          </cell>
        </row>
        <row r="125">
          <cell r="C125">
            <v>151.55000000000001</v>
          </cell>
        </row>
        <row r="126">
          <cell r="C126">
            <v>151.55000000000001</v>
          </cell>
        </row>
        <row r="127">
          <cell r="C127">
            <v>151.55000000000001</v>
          </cell>
        </row>
        <row r="128">
          <cell r="C128">
            <v>151.96</v>
          </cell>
        </row>
        <row r="129">
          <cell r="C129">
            <v>152.22</v>
          </cell>
        </row>
        <row r="130">
          <cell r="C130">
            <v>152.1</v>
          </cell>
        </row>
        <row r="131">
          <cell r="C131">
            <v>152.11000000000001</v>
          </cell>
        </row>
        <row r="132">
          <cell r="C132">
            <v>151.93</v>
          </cell>
        </row>
        <row r="133">
          <cell r="C133">
            <v>151.93</v>
          </cell>
        </row>
        <row r="134">
          <cell r="C134">
            <v>151.93</v>
          </cell>
        </row>
        <row r="135">
          <cell r="C135">
            <v>151.91</v>
          </cell>
        </row>
        <row r="136">
          <cell r="C136">
            <v>151.96</v>
          </cell>
        </row>
        <row r="137">
          <cell r="C137">
            <v>151.76</v>
          </cell>
        </row>
        <row r="138">
          <cell r="C138">
            <v>151.76</v>
          </cell>
        </row>
        <row r="139">
          <cell r="C139">
            <v>151.76</v>
          </cell>
        </row>
        <row r="140">
          <cell r="C140">
            <v>151.76</v>
          </cell>
        </row>
        <row r="141">
          <cell r="C141">
            <v>151.85</v>
          </cell>
        </row>
        <row r="142">
          <cell r="C142">
            <v>151.75</v>
          </cell>
        </row>
        <row r="143">
          <cell r="C143">
            <v>151.58000000000001</v>
          </cell>
        </row>
        <row r="144">
          <cell r="C144">
            <v>151.35</v>
          </cell>
        </row>
        <row r="145">
          <cell r="C145">
            <v>151.33000000000001</v>
          </cell>
        </row>
        <row r="146">
          <cell r="C146">
            <v>151.33000000000001</v>
          </cell>
        </row>
        <row r="147">
          <cell r="C147">
            <v>151.33000000000001</v>
          </cell>
        </row>
        <row r="148">
          <cell r="C148">
            <v>151.33000000000001</v>
          </cell>
        </row>
        <row r="149">
          <cell r="C149">
            <v>151.08000000000001</v>
          </cell>
        </row>
        <row r="150">
          <cell r="C150">
            <v>151.05000000000001</v>
          </cell>
        </row>
        <row r="151">
          <cell r="C151">
            <v>150.88999999999999</v>
          </cell>
        </row>
        <row r="152">
          <cell r="C152">
            <v>150.76</v>
          </cell>
        </row>
        <row r="153">
          <cell r="C153">
            <v>150.66</v>
          </cell>
        </row>
        <row r="154">
          <cell r="C154">
            <v>150.66</v>
          </cell>
        </row>
        <row r="155">
          <cell r="C155">
            <v>150.66</v>
          </cell>
        </row>
        <row r="156">
          <cell r="C156">
            <v>150.9</v>
          </cell>
        </row>
        <row r="157">
          <cell r="C157">
            <v>151.31</v>
          </cell>
        </row>
        <row r="158">
          <cell r="C158">
            <v>151.35</v>
          </cell>
        </row>
        <row r="159">
          <cell r="C159">
            <v>150.82</v>
          </cell>
        </row>
        <row r="160">
          <cell r="C160">
            <v>150.5</v>
          </cell>
        </row>
        <row r="161">
          <cell r="C161">
            <v>150.5</v>
          </cell>
        </row>
        <row r="162">
          <cell r="C162">
            <v>150.5</v>
          </cell>
        </row>
        <row r="163">
          <cell r="C163">
            <v>150.46</v>
          </cell>
        </row>
        <row r="164">
          <cell r="C164">
            <v>150.47</v>
          </cell>
        </row>
        <row r="165">
          <cell r="C165">
            <v>150.43</v>
          </cell>
        </row>
        <row r="166">
          <cell r="C166">
            <v>150.59</v>
          </cell>
        </row>
        <row r="167">
          <cell r="C167">
            <v>150.41</v>
          </cell>
        </row>
        <row r="168">
          <cell r="C168">
            <v>150.41</v>
          </cell>
        </row>
        <row r="169">
          <cell r="C169">
            <v>150.41</v>
          </cell>
        </row>
        <row r="170">
          <cell r="C170">
            <v>150.08000000000001</v>
          </cell>
        </row>
        <row r="171">
          <cell r="C171">
            <v>149.79</v>
          </cell>
        </row>
        <row r="172">
          <cell r="C172">
            <v>149.66999999999999</v>
          </cell>
        </row>
        <row r="173">
          <cell r="C173">
            <v>149.44</v>
          </cell>
        </row>
        <row r="174">
          <cell r="C174">
            <v>149.19</v>
          </cell>
        </row>
        <row r="175">
          <cell r="C175">
            <v>149.19</v>
          </cell>
        </row>
        <row r="176">
          <cell r="C176">
            <v>149.19</v>
          </cell>
        </row>
        <row r="177">
          <cell r="C177">
            <v>149.44999999999999</v>
          </cell>
        </row>
        <row r="178">
          <cell r="C178">
            <v>149.6</v>
          </cell>
        </row>
        <row r="179">
          <cell r="C179">
            <v>149.21</v>
          </cell>
        </row>
        <row r="180">
          <cell r="C180">
            <v>148.78</v>
          </cell>
        </row>
        <row r="181">
          <cell r="C181">
            <v>148.6</v>
          </cell>
        </row>
        <row r="182">
          <cell r="C182">
            <v>148.6</v>
          </cell>
        </row>
        <row r="183">
          <cell r="C183">
            <v>148.6</v>
          </cell>
        </row>
        <row r="184">
          <cell r="C184">
            <v>148.87</v>
          </cell>
        </row>
        <row r="185">
          <cell r="C185">
            <v>148.69999999999999</v>
          </cell>
        </row>
        <row r="186">
          <cell r="C186">
            <v>148.44</v>
          </cell>
        </row>
        <row r="187">
          <cell r="C187">
            <v>148.44999999999999</v>
          </cell>
        </row>
        <row r="188">
          <cell r="C188">
            <v>148.62</v>
          </cell>
        </row>
        <row r="189">
          <cell r="C189">
            <v>148.62</v>
          </cell>
        </row>
        <row r="190">
          <cell r="C190">
            <v>148.62</v>
          </cell>
        </row>
        <row r="191">
          <cell r="C191">
            <v>148.41</v>
          </cell>
        </row>
        <row r="192">
          <cell r="C192">
            <v>148.66</v>
          </cell>
        </row>
        <row r="193">
          <cell r="C193">
            <v>148.44999999999999</v>
          </cell>
        </row>
        <row r="194">
          <cell r="C194">
            <v>148.31</v>
          </cell>
        </row>
        <row r="195">
          <cell r="C195">
            <v>148</v>
          </cell>
        </row>
        <row r="196">
          <cell r="C196">
            <v>148</v>
          </cell>
        </row>
        <row r="197">
          <cell r="C197">
            <v>148</v>
          </cell>
        </row>
        <row r="198">
          <cell r="C198">
            <v>147.68</v>
          </cell>
        </row>
        <row r="199">
          <cell r="C199">
            <v>147.55000000000001</v>
          </cell>
        </row>
        <row r="200">
          <cell r="C200">
            <v>147.59</v>
          </cell>
        </row>
        <row r="201">
          <cell r="C201">
            <v>147.82</v>
          </cell>
        </row>
        <row r="202">
          <cell r="C202">
            <v>147.72999999999999</v>
          </cell>
        </row>
        <row r="203">
          <cell r="C203">
            <v>147.72999999999999</v>
          </cell>
        </row>
        <row r="204">
          <cell r="C204">
            <v>147.72999999999999</v>
          </cell>
        </row>
        <row r="205">
          <cell r="C205">
            <v>147.63999999999999</v>
          </cell>
        </row>
        <row r="206">
          <cell r="C206">
            <v>147.38</v>
          </cell>
        </row>
        <row r="207">
          <cell r="C207">
            <v>147.15</v>
          </cell>
        </row>
        <row r="208">
          <cell r="C208">
            <v>146.94999999999999</v>
          </cell>
        </row>
        <row r="209">
          <cell r="C209">
            <v>146.80000000000001</v>
          </cell>
        </row>
        <row r="210">
          <cell r="C210">
            <v>146.80000000000001</v>
          </cell>
        </row>
        <row r="211">
          <cell r="C211">
            <v>146.80000000000001</v>
          </cell>
        </row>
        <row r="212">
          <cell r="C212">
            <v>146.66999999999999</v>
          </cell>
        </row>
        <row r="213">
          <cell r="C213">
            <v>146.43</v>
          </cell>
        </row>
        <row r="214">
          <cell r="C214">
            <v>146.38</v>
          </cell>
        </row>
        <row r="215">
          <cell r="C215">
            <v>146.72</v>
          </cell>
        </row>
        <row r="216">
          <cell r="C216">
            <v>146.38999999999999</v>
          </cell>
        </row>
        <row r="217">
          <cell r="C217">
            <v>146.38999999999999</v>
          </cell>
        </row>
        <row r="218">
          <cell r="C218">
            <v>146.38999999999999</v>
          </cell>
        </row>
        <row r="219">
          <cell r="C219">
            <v>146.43</v>
          </cell>
        </row>
        <row r="220">
          <cell r="C220">
            <v>146.47999999999999</v>
          </cell>
        </row>
        <row r="221">
          <cell r="C221">
            <v>146.49</v>
          </cell>
        </row>
        <row r="222">
          <cell r="C222">
            <v>146.37</v>
          </cell>
        </row>
        <row r="223">
          <cell r="C223">
            <v>146.53</v>
          </cell>
        </row>
        <row r="224">
          <cell r="C224">
            <v>146.53</v>
          </cell>
        </row>
        <row r="225">
          <cell r="C225">
            <v>146.53</v>
          </cell>
        </row>
        <row r="226">
          <cell r="C226">
            <v>146.75</v>
          </cell>
        </row>
        <row r="227">
          <cell r="C227">
            <v>146.83000000000001</v>
          </cell>
        </row>
        <row r="228">
          <cell r="C228">
            <v>146.79</v>
          </cell>
        </row>
        <row r="229">
          <cell r="C229">
            <v>146.76</v>
          </cell>
        </row>
        <row r="230">
          <cell r="C230">
            <v>146.71</v>
          </cell>
        </row>
        <row r="231">
          <cell r="C231">
            <v>146.71</v>
          </cell>
        </row>
        <row r="232">
          <cell r="C232">
            <v>146.71</v>
          </cell>
        </row>
        <row r="233">
          <cell r="C233">
            <v>146.87</v>
          </cell>
        </row>
        <row r="234">
          <cell r="C234">
            <v>147.05000000000001</v>
          </cell>
        </row>
        <row r="235">
          <cell r="C235">
            <v>147.13999999999999</v>
          </cell>
        </row>
        <row r="236">
          <cell r="C236">
            <v>147.24</v>
          </cell>
        </row>
        <row r="237">
          <cell r="C237">
            <v>147.4</v>
          </cell>
        </row>
        <row r="238">
          <cell r="C238">
            <v>147.4</v>
          </cell>
        </row>
        <row r="239">
          <cell r="C239">
            <v>147.4</v>
          </cell>
        </row>
        <row r="240">
          <cell r="C240">
            <v>146.87</v>
          </cell>
        </row>
        <row r="241">
          <cell r="C241">
            <v>146.6</v>
          </cell>
        </row>
        <row r="242">
          <cell r="C242">
            <v>146.38999999999999</v>
          </cell>
        </row>
        <row r="243">
          <cell r="C243">
            <v>146.19999999999999</v>
          </cell>
        </row>
        <row r="244">
          <cell r="C244">
            <v>146</v>
          </cell>
        </row>
        <row r="245">
          <cell r="C245">
            <v>146</v>
          </cell>
        </row>
        <row r="246">
          <cell r="C246">
            <v>146</v>
          </cell>
        </row>
        <row r="247">
          <cell r="C247">
            <v>146.02000000000001</v>
          </cell>
        </row>
        <row r="248">
          <cell r="C248">
            <v>146.28</v>
          </cell>
        </row>
        <row r="249">
          <cell r="C249">
            <v>146.66999999999999</v>
          </cell>
        </row>
        <row r="250">
          <cell r="C250">
            <v>146.37</v>
          </cell>
        </row>
        <row r="251">
          <cell r="C251">
            <v>146.72</v>
          </cell>
        </row>
        <row r="252">
          <cell r="C252">
            <v>146.72</v>
          </cell>
        </row>
        <row r="253">
          <cell r="C253">
            <v>146.72</v>
          </cell>
        </row>
        <row r="254">
          <cell r="C254">
            <v>146.88</v>
          </cell>
        </row>
        <row r="255">
          <cell r="C255">
            <v>147.1</v>
          </cell>
        </row>
        <row r="256">
          <cell r="C256">
            <v>147.26</v>
          </cell>
        </row>
        <row r="257">
          <cell r="C257">
            <v>147.36000000000001</v>
          </cell>
        </row>
        <row r="258">
          <cell r="C258">
            <v>147.47</v>
          </cell>
        </row>
        <row r="259">
          <cell r="C259">
            <v>147.47</v>
          </cell>
        </row>
        <row r="260">
          <cell r="C260">
            <v>147.47</v>
          </cell>
        </row>
        <row r="261">
          <cell r="C261">
            <v>147.47</v>
          </cell>
        </row>
        <row r="262">
          <cell r="C262">
            <v>147.68</v>
          </cell>
        </row>
        <row r="263">
          <cell r="C263">
            <v>147.9</v>
          </cell>
        </row>
        <row r="264">
          <cell r="C264">
            <v>148.19</v>
          </cell>
        </row>
        <row r="265">
          <cell r="C265">
            <v>148.47</v>
          </cell>
        </row>
        <row r="266">
          <cell r="C266">
            <v>148.47</v>
          </cell>
        </row>
        <row r="267">
          <cell r="C267">
            <v>148.47</v>
          </cell>
        </row>
        <row r="268">
          <cell r="C268">
            <v>148.08000000000001</v>
          </cell>
        </row>
        <row r="269">
          <cell r="C269">
            <v>147.56</v>
          </cell>
        </row>
        <row r="270">
          <cell r="C270">
            <v>147.28</v>
          </cell>
        </row>
        <row r="271">
          <cell r="C271">
            <v>147.6</v>
          </cell>
        </row>
        <row r="272">
          <cell r="C272">
            <v>147.6</v>
          </cell>
        </row>
        <row r="273">
          <cell r="C273">
            <v>147.6</v>
          </cell>
        </row>
        <row r="274">
          <cell r="C274">
            <v>147.6</v>
          </cell>
        </row>
        <row r="275">
          <cell r="C275">
            <v>147.31</v>
          </cell>
        </row>
        <row r="276">
          <cell r="C276">
            <v>147.44999999999999</v>
          </cell>
        </row>
        <row r="277">
          <cell r="C277">
            <v>147.55000000000001</v>
          </cell>
        </row>
        <row r="278">
          <cell r="C278">
            <v>147.86000000000001</v>
          </cell>
        </row>
        <row r="279">
          <cell r="C279">
            <v>147.57</v>
          </cell>
        </row>
        <row r="280">
          <cell r="C280">
            <v>147.57</v>
          </cell>
        </row>
        <row r="281">
          <cell r="C281">
            <v>147.57</v>
          </cell>
        </row>
        <row r="282">
          <cell r="C282">
            <v>147.69</v>
          </cell>
        </row>
        <row r="283">
          <cell r="C283">
            <v>148.05000000000001</v>
          </cell>
        </row>
        <row r="284">
          <cell r="C284">
            <v>148.38999999999999</v>
          </cell>
        </row>
        <row r="285">
          <cell r="C285">
            <v>148.55000000000001</v>
          </cell>
        </row>
        <row r="286">
          <cell r="C286">
            <v>148.63</v>
          </cell>
        </row>
        <row r="287">
          <cell r="C287">
            <v>148.63</v>
          </cell>
        </row>
        <row r="288">
          <cell r="C288">
            <v>148.63</v>
          </cell>
        </row>
        <row r="289">
          <cell r="C289">
            <v>148.93</v>
          </cell>
        </row>
        <row r="290">
          <cell r="C290">
            <v>148.97</v>
          </cell>
        </row>
        <row r="291">
          <cell r="C291">
            <v>148.58000000000001</v>
          </cell>
        </row>
        <row r="292">
          <cell r="C292">
            <v>148.59</v>
          </cell>
        </row>
        <row r="293">
          <cell r="C293">
            <v>148.5</v>
          </cell>
        </row>
        <row r="294">
          <cell r="C294">
            <v>148.5</v>
          </cell>
        </row>
        <row r="295">
          <cell r="C295">
            <v>148.5</v>
          </cell>
        </row>
        <row r="296">
          <cell r="C296">
            <v>148.43</v>
          </cell>
        </row>
        <row r="297">
          <cell r="C297">
            <v>148.46</v>
          </cell>
        </row>
        <row r="298">
          <cell r="C298">
            <v>148.21</v>
          </cell>
        </row>
        <row r="299">
          <cell r="C299">
            <v>147.65</v>
          </cell>
        </row>
        <row r="300">
          <cell r="C300">
            <v>147.30000000000001</v>
          </cell>
        </row>
        <row r="301">
          <cell r="C301">
            <v>147.30000000000001</v>
          </cell>
        </row>
        <row r="302">
          <cell r="C302">
            <v>147.30000000000001</v>
          </cell>
        </row>
        <row r="303">
          <cell r="C303">
            <v>147.34</v>
          </cell>
        </row>
        <row r="304">
          <cell r="C304">
            <v>147.21</v>
          </cell>
        </row>
        <row r="305">
          <cell r="C305">
            <v>147.30000000000001</v>
          </cell>
        </row>
        <row r="306">
          <cell r="C306">
            <v>146.91</v>
          </cell>
        </row>
        <row r="307">
          <cell r="C307">
            <v>147.29</v>
          </cell>
        </row>
        <row r="308">
          <cell r="C308">
            <v>147.29</v>
          </cell>
        </row>
        <row r="309">
          <cell r="C309">
            <v>147.29</v>
          </cell>
        </row>
        <row r="310">
          <cell r="C310">
            <v>147.75</v>
          </cell>
        </row>
        <row r="311">
          <cell r="C311">
            <v>147.66</v>
          </cell>
        </row>
        <row r="312">
          <cell r="C312">
            <v>147.80000000000001</v>
          </cell>
        </row>
        <row r="313">
          <cell r="C313">
            <v>148.01</v>
          </cell>
        </row>
        <row r="314">
          <cell r="C314">
            <v>148.18</v>
          </cell>
        </row>
        <row r="315">
          <cell r="C315">
            <v>148.18</v>
          </cell>
        </row>
        <row r="316">
          <cell r="C316">
            <v>148.18</v>
          </cell>
        </row>
        <row r="317">
          <cell r="C317">
            <v>148.18</v>
          </cell>
        </row>
        <row r="318">
          <cell r="C318">
            <v>148.05000000000001</v>
          </cell>
        </row>
        <row r="319">
          <cell r="C319">
            <v>148.11000000000001</v>
          </cell>
        </row>
        <row r="320">
          <cell r="C320">
            <v>148.03</v>
          </cell>
        </row>
        <row r="321">
          <cell r="C321">
            <v>147.77000000000001</v>
          </cell>
        </row>
        <row r="322">
          <cell r="C322">
            <v>147.77000000000001</v>
          </cell>
        </row>
        <row r="323">
          <cell r="C323">
            <v>147.77000000000001</v>
          </cell>
        </row>
        <row r="324">
          <cell r="C324">
            <v>147.83000000000001</v>
          </cell>
        </row>
        <row r="325">
          <cell r="C325">
            <v>148.08000000000001</v>
          </cell>
        </row>
        <row r="326">
          <cell r="C326">
            <v>147.76</v>
          </cell>
        </row>
        <row r="327">
          <cell r="C327">
            <v>147.52000000000001</v>
          </cell>
        </row>
        <row r="328">
          <cell r="C328">
            <v>147.18</v>
          </cell>
        </row>
        <row r="329">
          <cell r="C329">
            <v>147.18</v>
          </cell>
        </row>
        <row r="330">
          <cell r="C330">
            <v>147.18</v>
          </cell>
        </row>
        <row r="331">
          <cell r="C331">
            <v>147.38999999999999</v>
          </cell>
        </row>
        <row r="332">
          <cell r="C332">
            <v>147.69999999999999</v>
          </cell>
        </row>
        <row r="333">
          <cell r="C333">
            <v>147.56</v>
          </cell>
        </row>
        <row r="334">
          <cell r="C334">
            <v>147.33000000000001</v>
          </cell>
        </row>
        <row r="335">
          <cell r="C335">
            <v>147.11000000000001</v>
          </cell>
        </row>
        <row r="336">
          <cell r="C336">
            <v>147.11000000000001</v>
          </cell>
        </row>
        <row r="337">
          <cell r="C337">
            <v>147.11000000000001</v>
          </cell>
        </row>
        <row r="338">
          <cell r="C338">
            <v>146.63999999999999</v>
          </cell>
        </row>
        <row r="339">
          <cell r="C339">
            <v>146.37</v>
          </cell>
        </row>
        <row r="340">
          <cell r="C340">
            <v>146.4</v>
          </cell>
        </row>
        <row r="341">
          <cell r="C341">
            <v>146.37</v>
          </cell>
        </row>
        <row r="342">
          <cell r="C342">
            <v>146.15</v>
          </cell>
        </row>
        <row r="343">
          <cell r="C343">
            <v>146.15</v>
          </cell>
        </row>
        <row r="344">
          <cell r="C344">
            <v>146.15</v>
          </cell>
        </row>
        <row r="345">
          <cell r="C345">
            <v>146.55000000000001</v>
          </cell>
        </row>
        <row r="346">
          <cell r="C346">
            <v>146.61000000000001</v>
          </cell>
        </row>
        <row r="347">
          <cell r="C347">
            <v>146.43</v>
          </cell>
        </row>
        <row r="348">
          <cell r="C348">
            <v>146.61000000000001</v>
          </cell>
        </row>
        <row r="349">
          <cell r="C349">
            <v>146.63</v>
          </cell>
        </row>
        <row r="350">
          <cell r="C350">
            <v>146.63</v>
          </cell>
        </row>
        <row r="351">
          <cell r="C351">
            <v>146.63</v>
          </cell>
        </row>
        <row r="352">
          <cell r="C352">
            <v>146.66</v>
          </cell>
        </row>
        <row r="353">
          <cell r="C353">
            <v>146.26</v>
          </cell>
        </row>
        <row r="354">
          <cell r="C354">
            <v>146.11000000000001</v>
          </cell>
        </row>
        <row r="355">
          <cell r="C355">
            <v>145.55000000000001</v>
          </cell>
        </row>
        <row r="356">
          <cell r="C356">
            <v>145.56</v>
          </cell>
        </row>
        <row r="357">
          <cell r="C357">
            <v>145.56</v>
          </cell>
        </row>
        <row r="358">
          <cell r="C358">
            <v>145.56</v>
          </cell>
        </row>
        <row r="359">
          <cell r="C359">
            <v>145.58000000000001</v>
          </cell>
        </row>
        <row r="360">
          <cell r="C360">
            <v>145.32</v>
          </cell>
        </row>
        <row r="361">
          <cell r="C361">
            <v>145.09</v>
          </cell>
        </row>
        <row r="362">
          <cell r="C362">
            <v>145.13</v>
          </cell>
        </row>
        <row r="363">
          <cell r="C363">
            <v>145.30000000000001</v>
          </cell>
        </row>
        <row r="364">
          <cell r="C364">
            <v>145.55000000000001</v>
          </cell>
        </row>
        <row r="365">
          <cell r="C365">
            <v>145.55000000000001</v>
          </cell>
        </row>
        <row r="366">
          <cell r="C366">
            <v>145.55000000000001</v>
          </cell>
        </row>
        <row r="367">
          <cell r="C367">
            <v>145.55000000000001</v>
          </cell>
        </row>
        <row r="368">
          <cell r="C368">
            <v>145.55000000000001</v>
          </cell>
        </row>
        <row r="369">
          <cell r="C369">
            <v>145.11000000000001</v>
          </cell>
        </row>
        <row r="370">
          <cell r="C370">
            <v>144.66</v>
          </cell>
        </row>
        <row r="371">
          <cell r="C371">
            <v>144.66</v>
          </cell>
        </row>
        <row r="372">
          <cell r="C372">
            <v>144.66</v>
          </cell>
        </row>
        <row r="373">
          <cell r="C373">
            <v>144.30000000000001</v>
          </cell>
        </row>
        <row r="374">
          <cell r="C374">
            <v>144.1</v>
          </cell>
        </row>
        <row r="375">
          <cell r="C375">
            <v>144.24</v>
          </cell>
        </row>
        <row r="376">
          <cell r="C376">
            <v>143.93</v>
          </cell>
        </row>
        <row r="377">
          <cell r="C377">
            <v>143.66</v>
          </cell>
        </row>
        <row r="378">
          <cell r="C378">
            <v>143.66</v>
          </cell>
        </row>
        <row r="379">
          <cell r="C379">
            <v>143.66</v>
          </cell>
        </row>
        <row r="380">
          <cell r="C380">
            <v>143.81</v>
          </cell>
        </row>
        <row r="381">
          <cell r="C381">
            <v>144.22</v>
          </cell>
        </row>
      </sheetData>
      <sheetData sheetId="2" refreshError="1">
        <row r="48">
          <cell r="C48">
            <v>212.53</v>
          </cell>
        </row>
        <row r="49">
          <cell r="C49">
            <v>212.53</v>
          </cell>
        </row>
        <row r="50">
          <cell r="C50">
            <v>212.53</v>
          </cell>
        </row>
        <row r="51">
          <cell r="C51">
            <v>213.35</v>
          </cell>
        </row>
        <row r="52">
          <cell r="C52">
            <v>212.12</v>
          </cell>
        </row>
        <row r="53">
          <cell r="C53">
            <v>212.55</v>
          </cell>
        </row>
        <row r="54">
          <cell r="C54">
            <v>213.35</v>
          </cell>
        </row>
        <row r="55">
          <cell r="C55">
            <v>212.09</v>
          </cell>
        </row>
        <row r="56">
          <cell r="C56">
            <v>212.09</v>
          </cell>
        </row>
        <row r="57">
          <cell r="C57">
            <v>212.09</v>
          </cell>
        </row>
        <row r="58">
          <cell r="C58">
            <v>211.32</v>
          </cell>
        </row>
        <row r="59">
          <cell r="C59">
            <v>211.4</v>
          </cell>
        </row>
        <row r="60">
          <cell r="C60">
            <v>210.02</v>
          </cell>
        </row>
        <row r="61">
          <cell r="C61">
            <v>210.4</v>
          </cell>
        </row>
        <row r="62">
          <cell r="C62">
            <v>210.33</v>
          </cell>
        </row>
        <row r="63">
          <cell r="C63">
            <v>210.33</v>
          </cell>
        </row>
        <row r="64">
          <cell r="C64">
            <v>210.33</v>
          </cell>
        </row>
        <row r="65">
          <cell r="C65">
            <v>210.05</v>
          </cell>
        </row>
        <row r="66">
          <cell r="C66">
            <v>209.66</v>
          </cell>
        </row>
        <row r="67">
          <cell r="C67">
            <v>209.31</v>
          </cell>
        </row>
        <row r="68">
          <cell r="C68">
            <v>209.03</v>
          </cell>
        </row>
        <row r="69">
          <cell r="C69">
            <v>208.65</v>
          </cell>
        </row>
        <row r="70">
          <cell r="C70">
            <v>208.65</v>
          </cell>
        </row>
        <row r="71">
          <cell r="C71">
            <v>208.65</v>
          </cell>
        </row>
        <row r="72">
          <cell r="C72">
            <v>208.92</v>
          </cell>
        </row>
        <row r="73">
          <cell r="C73">
            <v>209.06</v>
          </cell>
        </row>
        <row r="74">
          <cell r="C74">
            <v>208.73</v>
          </cell>
        </row>
        <row r="75">
          <cell r="C75">
            <v>207.89</v>
          </cell>
        </row>
        <row r="76">
          <cell r="C76">
            <v>208.3</v>
          </cell>
        </row>
        <row r="77">
          <cell r="C77">
            <v>208.3</v>
          </cell>
        </row>
        <row r="78">
          <cell r="C78">
            <v>208.3</v>
          </cell>
        </row>
        <row r="79">
          <cell r="C79">
            <v>207.57</v>
          </cell>
        </row>
        <row r="80">
          <cell r="C80">
            <v>207.19</v>
          </cell>
        </row>
        <row r="81">
          <cell r="C81">
            <v>207.96</v>
          </cell>
        </row>
        <row r="82">
          <cell r="C82">
            <v>208.58</v>
          </cell>
        </row>
        <row r="83">
          <cell r="C83">
            <v>208.87</v>
          </cell>
        </row>
        <row r="84">
          <cell r="C84">
            <v>208.87</v>
          </cell>
        </row>
        <row r="85">
          <cell r="C85">
            <v>208.87</v>
          </cell>
        </row>
        <row r="86">
          <cell r="C86">
            <v>208.87</v>
          </cell>
        </row>
        <row r="87">
          <cell r="C87">
            <v>209.63</v>
          </cell>
        </row>
        <row r="88">
          <cell r="C88">
            <v>209.46</v>
          </cell>
        </row>
        <row r="90">
          <cell r="C90">
            <v>207.85</v>
          </cell>
        </row>
        <row r="91">
          <cell r="C91">
            <v>207.85</v>
          </cell>
        </row>
        <row r="92">
          <cell r="C92">
            <v>207.85</v>
          </cell>
        </row>
        <row r="93">
          <cell r="C93">
            <v>206.66</v>
          </cell>
        </row>
        <row r="94">
          <cell r="C94">
            <v>206.82</v>
          </cell>
        </row>
        <row r="95">
          <cell r="C95">
            <v>205.52</v>
          </cell>
        </row>
        <row r="96">
          <cell r="C96">
            <v>206.24</v>
          </cell>
        </row>
        <row r="97">
          <cell r="C97">
            <v>206.74</v>
          </cell>
        </row>
        <row r="98">
          <cell r="C98">
            <v>206.74</v>
          </cell>
        </row>
        <row r="99">
          <cell r="C99">
            <v>206.74</v>
          </cell>
        </row>
        <row r="100">
          <cell r="C100">
            <v>206.74</v>
          </cell>
        </row>
        <row r="101">
          <cell r="C101">
            <v>206.42</v>
          </cell>
        </row>
        <row r="102">
          <cell r="C102">
            <v>207.83</v>
          </cell>
        </row>
        <row r="103">
          <cell r="C103">
            <v>206.63</v>
          </cell>
        </row>
        <row r="104">
          <cell r="C104">
            <v>207</v>
          </cell>
        </row>
        <row r="105">
          <cell r="C105">
            <v>207</v>
          </cell>
        </row>
        <row r="106">
          <cell r="C106">
            <v>207</v>
          </cell>
        </row>
        <row r="107">
          <cell r="C107">
            <v>207.3</v>
          </cell>
        </row>
        <row r="108">
          <cell r="C108">
            <v>208.87</v>
          </cell>
        </row>
        <row r="109">
          <cell r="C109">
            <v>209.18</v>
          </cell>
        </row>
        <row r="110">
          <cell r="C110">
            <v>208.5</v>
          </cell>
        </row>
        <row r="111">
          <cell r="C111">
            <v>207.58</v>
          </cell>
        </row>
        <row r="112">
          <cell r="C112">
            <v>207.58</v>
          </cell>
        </row>
        <row r="113">
          <cell r="C113">
            <v>207.58</v>
          </cell>
        </row>
        <row r="114">
          <cell r="C114">
            <v>152.38</v>
          </cell>
        </row>
        <row r="115">
          <cell r="C115">
            <v>152.13</v>
          </cell>
        </row>
        <row r="116">
          <cell r="C116">
            <v>207.02</v>
          </cell>
        </row>
        <row r="117">
          <cell r="C117">
            <v>207.5</v>
          </cell>
        </row>
        <row r="118">
          <cell r="C118">
            <v>207.77</v>
          </cell>
        </row>
        <row r="119">
          <cell r="C119">
            <v>207.77</v>
          </cell>
        </row>
        <row r="120">
          <cell r="C120">
            <v>207.77</v>
          </cell>
        </row>
        <row r="121">
          <cell r="C121">
            <v>207.22</v>
          </cell>
        </row>
        <row r="122">
          <cell r="C122">
            <v>207.01</v>
          </cell>
        </row>
        <row r="123">
          <cell r="C123">
            <v>207.1</v>
          </cell>
        </row>
        <row r="124">
          <cell r="C124">
            <v>206.95</v>
          </cell>
        </row>
        <row r="125">
          <cell r="C125">
            <v>208.1</v>
          </cell>
        </row>
        <row r="126">
          <cell r="C126">
            <v>208.1</v>
          </cell>
        </row>
        <row r="127">
          <cell r="C127">
            <v>208.1</v>
          </cell>
        </row>
        <row r="128">
          <cell r="C128">
            <v>208.33</v>
          </cell>
        </row>
        <row r="129">
          <cell r="C129">
            <v>208.12</v>
          </cell>
        </row>
        <row r="130">
          <cell r="C130">
            <v>209.12</v>
          </cell>
        </row>
        <row r="131">
          <cell r="C131">
            <v>208.82</v>
          </cell>
        </row>
        <row r="132">
          <cell r="C132">
            <v>209.3</v>
          </cell>
        </row>
        <row r="133">
          <cell r="C133">
            <v>209.3</v>
          </cell>
        </row>
        <row r="134">
          <cell r="C134">
            <v>209.3</v>
          </cell>
        </row>
        <row r="135">
          <cell r="C135">
            <v>208.8</v>
          </cell>
        </row>
        <row r="136">
          <cell r="C136">
            <v>209.58</v>
          </cell>
        </row>
        <row r="137">
          <cell r="C137">
            <v>208.77</v>
          </cell>
        </row>
        <row r="138">
          <cell r="C138">
            <v>208.77</v>
          </cell>
        </row>
        <row r="139">
          <cell r="C139">
            <v>208.77</v>
          </cell>
        </row>
        <row r="140">
          <cell r="C140">
            <v>208.77</v>
          </cell>
        </row>
        <row r="141">
          <cell r="C141">
            <v>211.35</v>
          </cell>
        </row>
        <row r="142">
          <cell r="C142">
            <v>211.21</v>
          </cell>
        </row>
        <row r="143">
          <cell r="C143">
            <v>211.04</v>
          </cell>
        </row>
        <row r="144">
          <cell r="C144">
            <v>211.26</v>
          </cell>
        </row>
        <row r="145">
          <cell r="C145">
            <v>211.85</v>
          </cell>
        </row>
        <row r="146">
          <cell r="C146">
            <v>211.85</v>
          </cell>
        </row>
        <row r="147">
          <cell r="C147">
            <v>211.85</v>
          </cell>
        </row>
        <row r="148">
          <cell r="C148">
            <v>211.85</v>
          </cell>
        </row>
        <row r="149">
          <cell r="C149">
            <v>212.01</v>
          </cell>
        </row>
        <row r="150">
          <cell r="C150">
            <v>212.87</v>
          </cell>
        </row>
        <row r="151">
          <cell r="C151">
            <v>212.04</v>
          </cell>
        </row>
        <row r="152">
          <cell r="C152">
            <v>211.8</v>
          </cell>
        </row>
        <row r="153">
          <cell r="C153">
            <v>211.91</v>
          </cell>
        </row>
        <row r="154">
          <cell r="C154">
            <v>211.91</v>
          </cell>
        </row>
        <row r="155">
          <cell r="C155">
            <v>211.91</v>
          </cell>
        </row>
        <row r="156">
          <cell r="C156">
            <v>211.92</v>
          </cell>
        </row>
        <row r="157">
          <cell r="C157">
            <v>214.57</v>
          </cell>
        </row>
        <row r="158">
          <cell r="C158">
            <v>213.95</v>
          </cell>
        </row>
        <row r="159">
          <cell r="C159">
            <v>213.78</v>
          </cell>
        </row>
        <row r="160">
          <cell r="C160">
            <v>212.99</v>
          </cell>
        </row>
        <row r="161">
          <cell r="C161">
            <v>212.99</v>
          </cell>
        </row>
        <row r="162">
          <cell r="C162">
            <v>212.99</v>
          </cell>
        </row>
        <row r="163">
          <cell r="C163">
            <v>213.7</v>
          </cell>
        </row>
        <row r="164">
          <cell r="C164">
            <v>213.72</v>
          </cell>
        </row>
        <row r="165">
          <cell r="C165">
            <v>214.54</v>
          </cell>
        </row>
        <row r="166">
          <cell r="C166">
            <v>213.08</v>
          </cell>
        </row>
        <row r="167">
          <cell r="C167">
            <v>212.94</v>
          </cell>
        </row>
        <row r="168">
          <cell r="C168">
            <v>212.94</v>
          </cell>
        </row>
        <row r="169">
          <cell r="C169">
            <v>212.94</v>
          </cell>
        </row>
        <row r="170">
          <cell r="C170">
            <v>213.11</v>
          </cell>
        </row>
        <row r="171">
          <cell r="C171">
            <v>211.66</v>
          </cell>
        </row>
        <row r="172">
          <cell r="C172">
            <v>211.66</v>
          </cell>
        </row>
        <row r="173">
          <cell r="C173">
            <v>211.22</v>
          </cell>
        </row>
        <row r="174">
          <cell r="C174">
            <v>210.83</v>
          </cell>
        </row>
        <row r="175">
          <cell r="C175">
            <v>210.83</v>
          </cell>
        </row>
        <row r="176">
          <cell r="C176">
            <v>210.83</v>
          </cell>
        </row>
        <row r="177">
          <cell r="C177">
            <v>212.63</v>
          </cell>
        </row>
        <row r="178">
          <cell r="C178">
            <v>211.74</v>
          </cell>
        </row>
        <row r="179">
          <cell r="C179">
            <v>211.39</v>
          </cell>
        </row>
        <row r="180">
          <cell r="C180">
            <v>211.18</v>
          </cell>
        </row>
        <row r="181">
          <cell r="C181">
            <v>211.12</v>
          </cell>
        </row>
        <row r="182">
          <cell r="C182">
            <v>211.12</v>
          </cell>
        </row>
        <row r="183">
          <cell r="C183">
            <v>211.12</v>
          </cell>
        </row>
        <row r="184">
          <cell r="C184">
            <v>211.55</v>
          </cell>
        </row>
        <row r="185">
          <cell r="C185">
            <v>212.2</v>
          </cell>
        </row>
        <row r="186">
          <cell r="C186">
            <v>211.29</v>
          </cell>
        </row>
        <row r="187">
          <cell r="C187">
            <v>210.66</v>
          </cell>
        </row>
        <row r="188">
          <cell r="C188">
            <v>210.08</v>
          </cell>
        </row>
        <row r="189">
          <cell r="C189">
            <v>210.08</v>
          </cell>
        </row>
        <row r="190">
          <cell r="C190">
            <v>210.08</v>
          </cell>
        </row>
        <row r="191">
          <cell r="C191">
            <v>210.3</v>
          </cell>
        </row>
        <row r="192">
          <cell r="C192">
            <v>209.54</v>
          </cell>
        </row>
        <row r="193">
          <cell r="C193">
            <v>209.62</v>
          </cell>
        </row>
        <row r="194">
          <cell r="C194">
            <v>209.37</v>
          </cell>
        </row>
        <row r="195">
          <cell r="C195">
            <v>208.1</v>
          </cell>
        </row>
        <row r="196">
          <cell r="C196">
            <v>208.1</v>
          </cell>
        </row>
        <row r="197">
          <cell r="C197">
            <v>208.1</v>
          </cell>
        </row>
        <row r="198">
          <cell r="C198">
            <v>207.02</v>
          </cell>
        </row>
        <row r="199">
          <cell r="C199">
            <v>206.7</v>
          </cell>
        </row>
        <row r="200">
          <cell r="C200">
            <v>207.76</v>
          </cell>
        </row>
        <row r="201">
          <cell r="C201">
            <v>208.23</v>
          </cell>
        </row>
        <row r="202">
          <cell r="C202">
            <v>207.72</v>
          </cell>
        </row>
        <row r="203">
          <cell r="C203">
            <v>207.72</v>
          </cell>
        </row>
        <row r="204">
          <cell r="C204">
            <v>207.72</v>
          </cell>
        </row>
        <row r="205">
          <cell r="C205">
            <v>207.59</v>
          </cell>
        </row>
        <row r="206">
          <cell r="C206">
            <v>206.6</v>
          </cell>
        </row>
        <row r="207">
          <cell r="C207">
            <v>205.36</v>
          </cell>
        </row>
        <row r="208">
          <cell r="C208">
            <v>205.64</v>
          </cell>
        </row>
        <row r="209">
          <cell r="C209">
            <v>205.42</v>
          </cell>
        </row>
        <row r="210">
          <cell r="C210">
            <v>205.42</v>
          </cell>
        </row>
        <row r="211">
          <cell r="C211">
            <v>205.42</v>
          </cell>
        </row>
        <row r="212">
          <cell r="C212">
            <v>205.11</v>
          </cell>
        </row>
        <row r="213">
          <cell r="C213">
            <v>204.4</v>
          </cell>
        </row>
        <row r="214">
          <cell r="C214">
            <v>204.53</v>
          </cell>
        </row>
        <row r="215">
          <cell r="C215">
            <v>203.28</v>
          </cell>
        </row>
        <row r="216">
          <cell r="C216">
            <v>203.46</v>
          </cell>
        </row>
        <row r="217">
          <cell r="C217">
            <v>203.46</v>
          </cell>
        </row>
        <row r="218">
          <cell r="C218">
            <v>203.46</v>
          </cell>
        </row>
        <row r="219">
          <cell r="C219">
            <v>203.07</v>
          </cell>
        </row>
        <row r="220">
          <cell r="C220">
            <v>203.9</v>
          </cell>
        </row>
        <row r="221">
          <cell r="C221">
            <v>204.37</v>
          </cell>
        </row>
        <row r="222">
          <cell r="C222">
            <v>204.48</v>
          </cell>
        </row>
        <row r="223">
          <cell r="C223">
            <v>205.49</v>
          </cell>
        </row>
        <row r="224">
          <cell r="C224">
            <v>205.49</v>
          </cell>
        </row>
        <row r="225">
          <cell r="C225">
            <v>205.49</v>
          </cell>
        </row>
        <row r="226">
          <cell r="C226">
            <v>205.73</v>
          </cell>
        </row>
        <row r="227">
          <cell r="C227">
            <v>205.64</v>
          </cell>
        </row>
        <row r="228">
          <cell r="C228">
            <v>205.75</v>
          </cell>
        </row>
        <row r="229">
          <cell r="C229">
            <v>205.36</v>
          </cell>
        </row>
        <row r="230">
          <cell r="C230">
            <v>204.21</v>
          </cell>
        </row>
        <row r="231">
          <cell r="C231">
            <v>204.21</v>
          </cell>
        </row>
        <row r="232">
          <cell r="C232">
            <v>204.21</v>
          </cell>
        </row>
        <row r="233">
          <cell r="C233">
            <v>203.34</v>
          </cell>
        </row>
        <row r="234">
          <cell r="C234">
            <v>204.65</v>
          </cell>
        </row>
        <row r="244">
          <cell r="C244">
            <v>203.53</v>
          </cell>
        </row>
        <row r="245">
          <cell r="C245">
            <v>203.53</v>
          </cell>
        </row>
        <row r="246">
          <cell r="C246">
            <v>203.53</v>
          </cell>
        </row>
        <row r="247">
          <cell r="C247">
            <v>203.21</v>
          </cell>
        </row>
        <row r="248">
          <cell r="C248">
            <v>202.72</v>
          </cell>
        </row>
        <row r="249">
          <cell r="C249">
            <v>202.59</v>
          </cell>
        </row>
        <row r="250">
          <cell r="C250">
            <v>202.41</v>
          </cell>
        </row>
        <row r="251">
          <cell r="C251">
            <v>202.35</v>
          </cell>
        </row>
        <row r="252">
          <cell r="C252">
            <v>202.35</v>
          </cell>
        </row>
        <row r="253">
          <cell r="C253">
            <v>202.35</v>
          </cell>
        </row>
        <row r="254">
          <cell r="C254">
            <v>201.97</v>
          </cell>
        </row>
        <row r="255">
          <cell r="C255">
            <v>202.21</v>
          </cell>
        </row>
        <row r="256">
          <cell r="C256">
            <v>201.78</v>
          </cell>
        </row>
        <row r="257">
          <cell r="C257">
            <v>202.5</v>
          </cell>
        </row>
        <row r="258">
          <cell r="C258">
            <v>202.19</v>
          </cell>
        </row>
        <row r="259">
          <cell r="C259">
            <v>202.19</v>
          </cell>
        </row>
        <row r="260">
          <cell r="C260">
            <v>202.19</v>
          </cell>
        </row>
        <row r="261">
          <cell r="C261">
            <v>202.19</v>
          </cell>
        </row>
        <row r="262">
          <cell r="C262">
            <v>203.4</v>
          </cell>
        </row>
        <row r="263">
          <cell r="C263">
            <v>203.13</v>
          </cell>
        </row>
        <row r="264">
          <cell r="C264">
            <v>203.22</v>
          </cell>
        </row>
        <row r="265">
          <cell r="C265">
            <v>203.81</v>
          </cell>
        </row>
        <row r="266">
          <cell r="C266">
            <v>203.81</v>
          </cell>
        </row>
        <row r="267">
          <cell r="C267">
            <v>203.81</v>
          </cell>
        </row>
        <row r="268">
          <cell r="C268">
            <v>203.28</v>
          </cell>
        </row>
        <row r="269">
          <cell r="C269">
            <v>204.48</v>
          </cell>
        </row>
        <row r="270">
          <cell r="C270">
            <v>204.31</v>
          </cell>
        </row>
        <row r="271">
          <cell r="C271">
            <v>205.25</v>
          </cell>
        </row>
        <row r="272">
          <cell r="C272">
            <v>205.31</v>
          </cell>
        </row>
        <row r="273">
          <cell r="C273">
            <v>205.31</v>
          </cell>
        </row>
        <row r="274">
          <cell r="C274">
            <v>205.31</v>
          </cell>
        </row>
        <row r="275">
          <cell r="C275">
            <v>204.51</v>
          </cell>
        </row>
        <row r="276">
          <cell r="C276">
            <v>204.7</v>
          </cell>
        </row>
        <row r="277">
          <cell r="C277">
            <v>205.38</v>
          </cell>
        </row>
        <row r="278">
          <cell r="C278">
            <v>205.78</v>
          </cell>
        </row>
        <row r="279">
          <cell r="C279">
            <v>206.27</v>
          </cell>
        </row>
        <row r="280">
          <cell r="C280">
            <v>206.27</v>
          </cell>
        </row>
        <row r="281">
          <cell r="C281">
            <v>206.27</v>
          </cell>
        </row>
        <row r="282">
          <cell r="C282">
            <v>206.44</v>
          </cell>
        </row>
        <row r="283">
          <cell r="C283">
            <v>209.66</v>
          </cell>
        </row>
        <row r="284">
          <cell r="C284">
            <v>210.39</v>
          </cell>
        </row>
        <row r="285">
          <cell r="C285">
            <v>210.49</v>
          </cell>
        </row>
        <row r="286">
          <cell r="C286">
            <v>210.65</v>
          </cell>
        </row>
        <row r="287">
          <cell r="C287">
            <v>210.65</v>
          </cell>
        </row>
        <row r="288">
          <cell r="C288">
            <v>210.65</v>
          </cell>
        </row>
        <row r="289">
          <cell r="C289">
            <v>210.97</v>
          </cell>
        </row>
        <row r="290">
          <cell r="C290">
            <v>210.54</v>
          </cell>
        </row>
        <row r="291">
          <cell r="C291">
            <v>209.99</v>
          </cell>
        </row>
        <row r="292">
          <cell r="C292">
            <v>212.04</v>
          </cell>
        </row>
        <row r="293">
          <cell r="C293">
            <v>211.91</v>
          </cell>
        </row>
        <row r="294">
          <cell r="C294">
            <v>211.91</v>
          </cell>
        </row>
        <row r="295">
          <cell r="C295">
            <v>211.91</v>
          </cell>
        </row>
        <row r="296">
          <cell r="C296">
            <v>212.21</v>
          </cell>
        </row>
        <row r="297">
          <cell r="C297">
            <v>211.28</v>
          </cell>
        </row>
        <row r="298">
          <cell r="C298">
            <v>212.42</v>
          </cell>
        </row>
        <row r="299">
          <cell r="C299">
            <v>211.76</v>
          </cell>
        </row>
        <row r="300">
          <cell r="C300">
            <v>211.57</v>
          </cell>
        </row>
        <row r="301">
          <cell r="C301">
            <v>211.57</v>
          </cell>
        </row>
        <row r="302">
          <cell r="C302">
            <v>211.57</v>
          </cell>
        </row>
        <row r="303">
          <cell r="C303">
            <v>211.71</v>
          </cell>
        </row>
        <row r="304">
          <cell r="C304">
            <v>211.52</v>
          </cell>
        </row>
        <row r="305">
          <cell r="C305">
            <v>210.29</v>
          </cell>
        </row>
        <row r="306">
          <cell r="C306">
            <v>210.29</v>
          </cell>
        </row>
        <row r="307">
          <cell r="C307">
            <v>210.3</v>
          </cell>
        </row>
        <row r="308">
          <cell r="C308">
            <v>210.3</v>
          </cell>
        </row>
        <row r="309">
          <cell r="C309">
            <v>210.3</v>
          </cell>
        </row>
        <row r="310">
          <cell r="C310">
            <v>210.88</v>
          </cell>
        </row>
        <row r="311">
          <cell r="C311">
            <v>211.11</v>
          </cell>
        </row>
        <row r="312">
          <cell r="C312">
            <v>210.99</v>
          </cell>
        </row>
        <row r="313">
          <cell r="C313">
            <v>211.83</v>
          </cell>
        </row>
        <row r="314">
          <cell r="C314">
            <v>212.92</v>
          </cell>
        </row>
        <row r="315">
          <cell r="C315">
            <v>212.92</v>
          </cell>
        </row>
        <row r="316">
          <cell r="C316">
            <v>212.92</v>
          </cell>
        </row>
        <row r="317">
          <cell r="C317">
            <v>212.92</v>
          </cell>
        </row>
        <row r="318">
          <cell r="C318">
            <v>212.95</v>
          </cell>
        </row>
        <row r="319">
          <cell r="C319">
            <v>212.49</v>
          </cell>
        </row>
        <row r="320">
          <cell r="C320">
            <v>212.86</v>
          </cell>
        </row>
        <row r="321">
          <cell r="C321">
            <v>212.47</v>
          </cell>
        </row>
        <row r="322">
          <cell r="C322">
            <v>212.47</v>
          </cell>
        </row>
        <row r="323">
          <cell r="C323">
            <v>212.47</v>
          </cell>
        </row>
        <row r="324">
          <cell r="C324">
            <v>211.66</v>
          </cell>
        </row>
        <row r="325">
          <cell r="C325">
            <v>211.63</v>
          </cell>
        </row>
        <row r="326">
          <cell r="C326">
            <v>209.92</v>
          </cell>
        </row>
        <row r="327">
          <cell r="C327">
            <v>209.67</v>
          </cell>
        </row>
        <row r="328">
          <cell r="C328">
            <v>209.11</v>
          </cell>
        </row>
        <row r="329">
          <cell r="C329">
            <v>209.11</v>
          </cell>
        </row>
        <row r="330">
          <cell r="C330">
            <v>209.11</v>
          </cell>
        </row>
        <row r="331">
          <cell r="C331">
            <v>209.07</v>
          </cell>
        </row>
        <row r="332">
          <cell r="C332">
            <v>210.27</v>
          </cell>
        </row>
        <row r="333">
          <cell r="C333">
            <v>210.15</v>
          </cell>
        </row>
        <row r="334">
          <cell r="C334">
            <v>210.5</v>
          </cell>
        </row>
        <row r="335">
          <cell r="C335">
            <v>210.99</v>
          </cell>
        </row>
        <row r="336">
          <cell r="C336">
            <v>210.99</v>
          </cell>
        </row>
        <row r="337">
          <cell r="C337">
            <v>210.99</v>
          </cell>
        </row>
        <row r="338">
          <cell r="C338">
            <v>211.15</v>
          </cell>
        </row>
        <row r="339">
          <cell r="C339">
            <v>210.64</v>
          </cell>
        </row>
        <row r="340">
          <cell r="C340">
            <v>210.21</v>
          </cell>
        </row>
        <row r="341">
          <cell r="C341">
            <v>211.4</v>
          </cell>
        </row>
        <row r="342">
          <cell r="C342">
            <v>211.2</v>
          </cell>
        </row>
        <row r="343">
          <cell r="C343">
            <v>211.2</v>
          </cell>
        </row>
        <row r="344">
          <cell r="C344">
            <v>211.2</v>
          </cell>
        </row>
        <row r="345">
          <cell r="C345">
            <v>211.52</v>
          </cell>
        </row>
        <row r="346">
          <cell r="C346">
            <v>211.01</v>
          </cell>
        </row>
        <row r="347">
          <cell r="C347">
            <v>210.42</v>
          </cell>
        </row>
        <row r="348">
          <cell r="C348">
            <v>211.06</v>
          </cell>
        </row>
        <row r="349">
          <cell r="C349">
            <v>211.09</v>
          </cell>
        </row>
        <row r="350">
          <cell r="C350">
            <v>211.09</v>
          </cell>
        </row>
        <row r="351">
          <cell r="C351">
            <v>211.09</v>
          </cell>
        </row>
        <row r="352">
          <cell r="C352">
            <v>211.13</v>
          </cell>
        </row>
        <row r="353">
          <cell r="C353">
            <v>212.2</v>
          </cell>
        </row>
        <row r="354">
          <cell r="C354">
            <v>211.42</v>
          </cell>
        </row>
        <row r="355">
          <cell r="C355">
            <v>212.12</v>
          </cell>
        </row>
        <row r="356">
          <cell r="C356">
            <v>211.74</v>
          </cell>
        </row>
        <row r="357">
          <cell r="C357">
            <v>211.74</v>
          </cell>
        </row>
        <row r="358">
          <cell r="C358">
            <v>211.74</v>
          </cell>
        </row>
        <row r="359">
          <cell r="C359">
            <v>211.75</v>
          </cell>
        </row>
        <row r="360">
          <cell r="C360">
            <v>212.57</v>
          </cell>
        </row>
        <row r="361">
          <cell r="C361">
            <v>212.87</v>
          </cell>
        </row>
        <row r="362">
          <cell r="C362">
            <v>212.43</v>
          </cell>
        </row>
        <row r="363">
          <cell r="C363">
            <v>212.17</v>
          </cell>
        </row>
        <row r="364">
          <cell r="C364">
            <v>213.3</v>
          </cell>
        </row>
        <row r="365">
          <cell r="C365">
            <v>213.3</v>
          </cell>
        </row>
        <row r="366">
          <cell r="C366">
            <v>213.3</v>
          </cell>
        </row>
        <row r="367">
          <cell r="C367">
            <v>213.3</v>
          </cell>
        </row>
        <row r="368">
          <cell r="C368">
            <v>213.3</v>
          </cell>
        </row>
        <row r="369">
          <cell r="C369">
            <v>213.2</v>
          </cell>
        </row>
        <row r="370">
          <cell r="C370">
            <v>213.37</v>
          </cell>
        </row>
        <row r="371">
          <cell r="C371">
            <v>213.37</v>
          </cell>
        </row>
        <row r="372">
          <cell r="C372">
            <v>213.37</v>
          </cell>
        </row>
        <row r="373">
          <cell r="C373">
            <v>212.75</v>
          </cell>
        </row>
        <row r="374">
          <cell r="C374">
            <v>212.67</v>
          </cell>
        </row>
        <row r="375">
          <cell r="C375">
            <v>212.69</v>
          </cell>
        </row>
        <row r="376">
          <cell r="C376">
            <v>212.23</v>
          </cell>
        </row>
        <row r="377">
          <cell r="C377">
            <v>211.83</v>
          </cell>
        </row>
        <row r="378">
          <cell r="C378">
            <v>211.83</v>
          </cell>
        </row>
        <row r="379">
          <cell r="C379">
            <v>211.83</v>
          </cell>
        </row>
        <row r="380">
          <cell r="C380">
            <v>212.06</v>
          </cell>
        </row>
        <row r="381">
          <cell r="C381">
            <v>213.49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Проверка"/>
      <sheetName val="баланс"/>
      <sheetName val="Отчет о движ денег"/>
      <sheetName val="расшифровка cash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BExRepositorySheet"/>
      <sheetName val="012"/>
      <sheetName val="1210 счет"/>
      <sheetName val="1210-011"/>
      <sheetName val="1220-010"/>
      <sheetName val="1230-010"/>
      <sheetName val="013"/>
      <sheetName val="014"/>
      <sheetName val="016"/>
      <sheetName val="РБП-1"/>
      <sheetName val="движение резерва-1"/>
      <sheetName val="расчет резерва-1 "/>
      <sheetName val="020"/>
      <sheetName val="021"/>
      <sheetName val="022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29"/>
      <sheetName val="РБП"/>
      <sheetName val="движение резерва "/>
      <sheetName val="расчет резерва"/>
      <sheetName val="030"/>
      <sheetName val="Краткоср ЗАЙМЫ"/>
      <sheetName val="031"/>
      <sheetName val="032"/>
      <sheetName val="033"/>
      <sheetName val="034"/>
      <sheetName val="035"/>
      <sheetName val="040"/>
      <sheetName val="041"/>
      <sheetName val="042"/>
      <sheetName val="043"/>
      <sheetName val="044"/>
      <sheetName val="забаланс"/>
    </sheetNames>
    <sheetDataSet>
      <sheetData sheetId="0">
        <row r="20">
          <cell r="F20">
            <v>2009</v>
          </cell>
          <cell r="I20" t="str">
            <v>на 30 сентября</v>
          </cell>
        </row>
        <row r="21">
          <cell r="F21">
            <v>2008</v>
          </cell>
        </row>
        <row r="24">
          <cell r="I24" t="str">
            <v>с января по сентябрь 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Проч.расх."/>
      <sheetName val="Содержание"/>
      <sheetName val="Ввод"/>
      <sheetName val="ЯНВАРЬ"/>
      <sheetName val="US Dollar 2003"/>
      <sheetName val="SDR 2003"/>
      <sheetName val="BY Line Item"/>
      <sheetName val="Captions"/>
      <sheetName val="hiddenА"/>
      <sheetName val="jule-september2000"/>
      <sheetName val="K31X"/>
      <sheetName val="Consolidator Inputs"/>
      <sheetName val="SETUP"/>
      <sheetName val="Hidden"/>
      <sheetName val="Control"/>
      <sheetName val="Language"/>
      <sheetName val="Configuration"/>
      <sheetName val="Lists"/>
      <sheetName val="Checks"/>
      <sheetName val="B-4"/>
      <sheetName val="DCF"/>
      <sheetName val="ATI"/>
      <sheetName val="Test catalysts"/>
      <sheetName val="GAAP TB 30.08.01  detail p&amp;l"/>
      <sheetName val="Synthèse"/>
      <sheetName val="AFE's  By Afe"/>
      <sheetName val="DTL"/>
      <sheetName val="General"/>
      <sheetName val="Book to tax"/>
      <sheetName val="Форма2"/>
      <sheetName val="confwh"/>
      <sheetName val="Excess Calc Payroll"/>
      <sheetName val="Проек_расх"/>
      <sheetName val="Проч_расх_"/>
      <sheetName val="US_Dollar_2003"/>
      <sheetName val="SDR_2003"/>
      <sheetName val="BY_Line_Item"/>
      <sheetName val="KCC"/>
      <sheetName val="Cost 99v98"/>
      <sheetName val="SMSTemp"/>
      <sheetName val="Kolommen_balans"/>
      <sheetName val="A-20"/>
      <sheetName val="Staff"/>
      <sheetName val="Main Menu"/>
      <sheetName val="31.12.03"/>
      <sheetName val="Reference #'s"/>
      <sheetName val="Fm"/>
      <sheetName val="Major Maint"/>
      <sheetName val="HypInflInd"/>
      <sheetName val="Grouplist"/>
      <sheetName val="TB"/>
      <sheetName val="PR CN"/>
      <sheetName val="3НК"/>
      <sheetName val="L&amp;E"/>
      <sheetName val="I. Прогноз доходов"/>
    </sheetNames>
    <sheetDataSet>
      <sheetData sheetId="0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Проч.расх."/>
      <sheetName val="Описание"/>
      <sheetName val="Анализ"/>
      <sheetName val="B-4"/>
      <sheetName val="Catalogue"/>
      <sheetName val="Deep Water International"/>
      <sheetName val="Monthly Graphs 01"/>
      <sheetName val="Monthly Graphs 00"/>
      <sheetName val="t0_name"/>
      <sheetName val="ШК"/>
      <sheetName val="Актюбе"/>
      <sheetName val="ССГПО"/>
      <sheetName val="Курс валют"/>
      <sheetName val="ФОИ-Сен25.12"/>
      <sheetName val="#ССЫЛКА"/>
      <sheetName val="Excess Calc Payroll"/>
      <sheetName val="DCF"/>
      <sheetName val="ATI"/>
      <sheetName val="Проек_расх"/>
      <sheetName val="Проч_расх_"/>
      <sheetName val="finbal10"/>
      <sheetName val="SETUP"/>
      <sheetName val="KCC"/>
      <sheetName val="прочие"/>
      <sheetName val="Форма2"/>
      <sheetName val="Hidden"/>
      <sheetName val="FIYATLAR"/>
      <sheetName val="US Dollar 2003"/>
      <sheetName val="SDR 2003"/>
      <sheetName val=""/>
      <sheetName val="#511BkRec"/>
      <sheetName val="#511-DEC97"/>
      <sheetName val="#511-SEPT97"/>
      <sheetName val="#511-OCT97"/>
      <sheetName val="#511-NOV97"/>
      <sheetName val="Concentrate"/>
    </sheetNames>
    <sheetDataSet>
      <sheetData sheetId="0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Статьи"/>
      <sheetName val="ОТиТБ"/>
      <sheetName val="GAAP TB 31.12.01  detail p&amp;l"/>
      <sheetName val="PM-TE"/>
      <sheetName val="78"/>
      <sheetName val="KAZAK RECO ST 99"/>
      <sheetName val="TB KMG Fin 2007"/>
      <sheetName val="ОборБалФормОтч"/>
      <sheetName val="ТитулЛистОтч"/>
      <sheetName val="UNITPR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X-rates"/>
      <sheetName val="Royalty"/>
      <sheetName val="17"/>
      <sheetName val="GAAP TB 31.12.01  detail p&amp;l"/>
      <sheetName val="US Dollar 2003"/>
      <sheetName val="SDR 2003"/>
      <sheetName val="2210900-Aug"/>
      <sheetName val="TasAt"/>
      <sheetName val="t0_name"/>
      <sheetName val="незав. Домодедово"/>
    </sheetNames>
    <sheetDataSet>
      <sheetData sheetId="0" refreshError="1"/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283046</v>
          </cell>
          <cell r="G3">
            <v>0</v>
          </cell>
          <cell r="H3">
            <v>283046</v>
          </cell>
          <cell r="I3">
            <v>0</v>
          </cell>
          <cell r="J3">
            <v>283046</v>
          </cell>
          <cell r="K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>
            <v>2447</v>
          </cell>
          <cell r="G6">
            <v>0</v>
          </cell>
          <cell r="H6">
            <v>2447</v>
          </cell>
          <cell r="I6">
            <v>0</v>
          </cell>
          <cell r="J6">
            <v>2447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>
            <v>420</v>
          </cell>
          <cell r="G10">
            <v>0</v>
          </cell>
          <cell r="H10">
            <v>420</v>
          </cell>
          <cell r="I10">
            <v>0</v>
          </cell>
          <cell r="J10">
            <v>420</v>
          </cell>
          <cell r="K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F140">
            <v>109</v>
          </cell>
          <cell r="G140">
            <v>0</v>
          </cell>
          <cell r="H140">
            <v>109</v>
          </cell>
          <cell r="I140">
            <v>0</v>
          </cell>
          <cell r="J140">
            <v>109</v>
          </cell>
          <cell r="K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>
            <v>501</v>
          </cell>
          <cell r="G158">
            <v>0</v>
          </cell>
          <cell r="H158">
            <v>501</v>
          </cell>
          <cell r="I158">
            <v>0</v>
          </cell>
          <cell r="J158">
            <v>501</v>
          </cell>
          <cell r="K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F161">
            <v>106</v>
          </cell>
          <cell r="G161">
            <v>0</v>
          </cell>
          <cell r="H161">
            <v>106</v>
          </cell>
          <cell r="I161">
            <v>0</v>
          </cell>
          <cell r="J161">
            <v>106</v>
          </cell>
          <cell r="K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F200">
            <v>105007</v>
          </cell>
          <cell r="G200">
            <v>0</v>
          </cell>
          <cell r="H200">
            <v>105007</v>
          </cell>
          <cell r="I200">
            <v>0</v>
          </cell>
          <cell r="J200">
            <v>105007</v>
          </cell>
          <cell r="K200">
            <v>0</v>
          </cell>
        </row>
        <row r="201">
          <cell r="F201">
            <v>1472</v>
          </cell>
          <cell r="G201">
            <v>0</v>
          </cell>
          <cell r="H201">
            <v>1472</v>
          </cell>
          <cell r="I201">
            <v>0</v>
          </cell>
          <cell r="J201">
            <v>1472</v>
          </cell>
          <cell r="K201">
            <v>0</v>
          </cell>
        </row>
        <row r="202">
          <cell r="F202">
            <v>7953</v>
          </cell>
          <cell r="G202">
            <v>0</v>
          </cell>
          <cell r="H202">
            <v>7953</v>
          </cell>
          <cell r="I202">
            <v>0</v>
          </cell>
          <cell r="J202">
            <v>7953</v>
          </cell>
          <cell r="K202">
            <v>0</v>
          </cell>
        </row>
        <row r="203">
          <cell r="F203">
            <v>243</v>
          </cell>
          <cell r="G203">
            <v>0</v>
          </cell>
          <cell r="H203">
            <v>243</v>
          </cell>
          <cell r="I203">
            <v>0</v>
          </cell>
          <cell r="J203">
            <v>243</v>
          </cell>
          <cell r="K203">
            <v>0</v>
          </cell>
        </row>
        <row r="204">
          <cell r="F204">
            <v>10573</v>
          </cell>
          <cell r="G204">
            <v>0</v>
          </cell>
          <cell r="H204">
            <v>10573</v>
          </cell>
          <cell r="I204">
            <v>0</v>
          </cell>
          <cell r="J204">
            <v>10573</v>
          </cell>
          <cell r="K204">
            <v>0</v>
          </cell>
        </row>
        <row r="205">
          <cell r="F205">
            <v>847</v>
          </cell>
          <cell r="G205">
            <v>0</v>
          </cell>
          <cell r="H205">
            <v>847</v>
          </cell>
          <cell r="I205">
            <v>0</v>
          </cell>
          <cell r="J205">
            <v>847</v>
          </cell>
          <cell r="K205">
            <v>0</v>
          </cell>
        </row>
        <row r="206">
          <cell r="F206">
            <v>2372</v>
          </cell>
          <cell r="G206">
            <v>0</v>
          </cell>
          <cell r="H206">
            <v>2372</v>
          </cell>
          <cell r="I206">
            <v>0</v>
          </cell>
          <cell r="J206">
            <v>2372</v>
          </cell>
          <cell r="K206">
            <v>0</v>
          </cell>
        </row>
        <row r="207">
          <cell r="F207">
            <v>876</v>
          </cell>
          <cell r="G207">
            <v>0</v>
          </cell>
          <cell r="H207">
            <v>876</v>
          </cell>
          <cell r="I207">
            <v>0</v>
          </cell>
          <cell r="J207">
            <v>876</v>
          </cell>
          <cell r="K207">
            <v>0</v>
          </cell>
        </row>
        <row r="208">
          <cell r="F208">
            <v>18</v>
          </cell>
          <cell r="G208">
            <v>0</v>
          </cell>
          <cell r="H208">
            <v>18</v>
          </cell>
          <cell r="I208">
            <v>0</v>
          </cell>
          <cell r="J208">
            <v>18</v>
          </cell>
          <cell r="K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>
            <v>612</v>
          </cell>
          <cell r="G215">
            <v>0</v>
          </cell>
          <cell r="H215">
            <v>612</v>
          </cell>
          <cell r="I215">
            <v>0</v>
          </cell>
          <cell r="J215">
            <v>612</v>
          </cell>
          <cell r="K215">
            <v>0</v>
          </cell>
        </row>
        <row r="216">
          <cell r="F216">
            <v>284</v>
          </cell>
          <cell r="G216">
            <v>0</v>
          </cell>
          <cell r="H216">
            <v>284</v>
          </cell>
          <cell r="I216">
            <v>0</v>
          </cell>
          <cell r="J216">
            <v>284</v>
          </cell>
          <cell r="K216">
            <v>0</v>
          </cell>
        </row>
        <row r="217">
          <cell r="F217">
            <v>314</v>
          </cell>
          <cell r="G217">
            <v>0</v>
          </cell>
          <cell r="H217">
            <v>314</v>
          </cell>
          <cell r="I217">
            <v>0</v>
          </cell>
          <cell r="J217">
            <v>314</v>
          </cell>
          <cell r="K217">
            <v>0</v>
          </cell>
        </row>
        <row r="218">
          <cell r="F218">
            <v>688</v>
          </cell>
          <cell r="G218">
            <v>0</v>
          </cell>
          <cell r="H218">
            <v>688</v>
          </cell>
          <cell r="I218">
            <v>0</v>
          </cell>
          <cell r="J218">
            <v>688</v>
          </cell>
          <cell r="K218">
            <v>0</v>
          </cell>
        </row>
        <row r="219">
          <cell r="F219">
            <v>252360</v>
          </cell>
          <cell r="G219">
            <v>0</v>
          </cell>
          <cell r="H219">
            <v>252360</v>
          </cell>
          <cell r="I219">
            <v>0</v>
          </cell>
          <cell r="J219">
            <v>252360</v>
          </cell>
          <cell r="K219">
            <v>0</v>
          </cell>
        </row>
        <row r="220">
          <cell r="F220">
            <v>33602</v>
          </cell>
          <cell r="G220">
            <v>0</v>
          </cell>
          <cell r="H220">
            <v>33602</v>
          </cell>
          <cell r="I220">
            <v>0</v>
          </cell>
          <cell r="J220">
            <v>33602</v>
          </cell>
          <cell r="K220">
            <v>0</v>
          </cell>
        </row>
        <row r="221">
          <cell r="F221">
            <v>9</v>
          </cell>
          <cell r="G221">
            <v>0</v>
          </cell>
          <cell r="H221">
            <v>9</v>
          </cell>
          <cell r="I221">
            <v>0</v>
          </cell>
          <cell r="J221">
            <v>9</v>
          </cell>
          <cell r="K221">
            <v>0</v>
          </cell>
        </row>
        <row r="222">
          <cell r="F222">
            <v>34</v>
          </cell>
          <cell r="G222">
            <v>0</v>
          </cell>
          <cell r="H222">
            <v>34</v>
          </cell>
          <cell r="I222">
            <v>0</v>
          </cell>
          <cell r="J222">
            <v>34</v>
          </cell>
          <cell r="K222">
            <v>0</v>
          </cell>
        </row>
        <row r="223">
          <cell r="F223">
            <v>7</v>
          </cell>
          <cell r="G223">
            <v>0</v>
          </cell>
          <cell r="H223">
            <v>7</v>
          </cell>
          <cell r="I223">
            <v>0</v>
          </cell>
          <cell r="J223">
            <v>7</v>
          </cell>
          <cell r="K223">
            <v>0</v>
          </cell>
        </row>
        <row r="224">
          <cell r="F224">
            <v>39283</v>
          </cell>
          <cell r="G224">
            <v>0</v>
          </cell>
          <cell r="H224">
            <v>39283</v>
          </cell>
          <cell r="I224">
            <v>0</v>
          </cell>
          <cell r="J224">
            <v>39283</v>
          </cell>
          <cell r="K224">
            <v>0</v>
          </cell>
        </row>
        <row r="225">
          <cell r="F225">
            <v>18979</v>
          </cell>
          <cell r="G225">
            <v>0</v>
          </cell>
          <cell r="H225">
            <v>18979</v>
          </cell>
          <cell r="I225">
            <v>0</v>
          </cell>
          <cell r="J225">
            <v>18979</v>
          </cell>
          <cell r="K225">
            <v>0</v>
          </cell>
        </row>
        <row r="226">
          <cell r="F226">
            <v>4541</v>
          </cell>
          <cell r="G226">
            <v>0</v>
          </cell>
          <cell r="H226">
            <v>4541</v>
          </cell>
          <cell r="I226">
            <v>0</v>
          </cell>
          <cell r="J226">
            <v>4541</v>
          </cell>
          <cell r="K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F228">
            <v>11437</v>
          </cell>
          <cell r="G228">
            <v>0</v>
          </cell>
          <cell r="H228">
            <v>11437</v>
          </cell>
          <cell r="I228">
            <v>0</v>
          </cell>
          <cell r="J228">
            <v>11437</v>
          </cell>
          <cell r="K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F232">
            <v>46820</v>
          </cell>
          <cell r="G232">
            <v>0</v>
          </cell>
          <cell r="H232">
            <v>46820</v>
          </cell>
          <cell r="I232">
            <v>0</v>
          </cell>
          <cell r="J232">
            <v>46820</v>
          </cell>
          <cell r="K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F234">
            <v>8592</v>
          </cell>
          <cell r="G234">
            <v>0</v>
          </cell>
          <cell r="H234">
            <v>8592</v>
          </cell>
          <cell r="I234">
            <v>0</v>
          </cell>
          <cell r="J234">
            <v>8592</v>
          </cell>
          <cell r="K234">
            <v>0</v>
          </cell>
        </row>
        <row r="235">
          <cell r="F235">
            <v>4483</v>
          </cell>
          <cell r="G235">
            <v>0</v>
          </cell>
          <cell r="H235">
            <v>4483</v>
          </cell>
          <cell r="I235">
            <v>0</v>
          </cell>
          <cell r="J235">
            <v>4483</v>
          </cell>
          <cell r="K235">
            <v>0</v>
          </cell>
        </row>
        <row r="236">
          <cell r="F236">
            <v>191</v>
          </cell>
          <cell r="G236">
            <v>0</v>
          </cell>
          <cell r="H236">
            <v>191</v>
          </cell>
          <cell r="I236">
            <v>0</v>
          </cell>
          <cell r="J236">
            <v>191</v>
          </cell>
          <cell r="K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F239">
            <v>1033</v>
          </cell>
          <cell r="G239">
            <v>0</v>
          </cell>
          <cell r="H239">
            <v>1033</v>
          </cell>
          <cell r="I239">
            <v>0</v>
          </cell>
          <cell r="J239">
            <v>1033</v>
          </cell>
          <cell r="K239">
            <v>0</v>
          </cell>
        </row>
        <row r="240">
          <cell r="F240">
            <v>215</v>
          </cell>
          <cell r="G240">
            <v>0</v>
          </cell>
          <cell r="H240">
            <v>215</v>
          </cell>
          <cell r="I240">
            <v>0</v>
          </cell>
          <cell r="J240">
            <v>215</v>
          </cell>
          <cell r="K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F244">
            <v>302</v>
          </cell>
          <cell r="G244">
            <v>0</v>
          </cell>
          <cell r="H244">
            <v>302</v>
          </cell>
          <cell r="I244">
            <v>0</v>
          </cell>
          <cell r="J244">
            <v>302</v>
          </cell>
          <cell r="K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F248">
            <v>-4007</v>
          </cell>
          <cell r="G248">
            <v>0</v>
          </cell>
          <cell r="H248">
            <v>-4007</v>
          </cell>
          <cell r="I248">
            <v>0</v>
          </cell>
          <cell r="J248">
            <v>-4007</v>
          </cell>
          <cell r="K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>
            <v>53217</v>
          </cell>
          <cell r="G253">
            <v>0</v>
          </cell>
          <cell r="H253">
            <v>53217</v>
          </cell>
          <cell r="I253">
            <v>0</v>
          </cell>
          <cell r="J253">
            <v>53217</v>
          </cell>
          <cell r="K253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F259">
            <v>26763</v>
          </cell>
          <cell r="G259">
            <v>0</v>
          </cell>
          <cell r="H259">
            <v>26763</v>
          </cell>
          <cell r="I259">
            <v>0</v>
          </cell>
          <cell r="J259">
            <v>26763</v>
          </cell>
          <cell r="K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F261">
            <v>34</v>
          </cell>
          <cell r="G261">
            <v>0</v>
          </cell>
          <cell r="H261">
            <v>34</v>
          </cell>
          <cell r="I261">
            <v>0</v>
          </cell>
          <cell r="J261">
            <v>34</v>
          </cell>
          <cell r="K261">
            <v>0</v>
          </cell>
        </row>
        <row r="262">
          <cell r="F262">
            <v>1846</v>
          </cell>
          <cell r="G262">
            <v>0</v>
          </cell>
          <cell r="H262">
            <v>1846</v>
          </cell>
          <cell r="I262">
            <v>0</v>
          </cell>
          <cell r="J262">
            <v>1846</v>
          </cell>
          <cell r="K262">
            <v>0</v>
          </cell>
        </row>
        <row r="263">
          <cell r="F263">
            <v>199</v>
          </cell>
          <cell r="G263">
            <v>0</v>
          </cell>
          <cell r="H263">
            <v>199</v>
          </cell>
          <cell r="I263">
            <v>0</v>
          </cell>
          <cell r="J263">
            <v>199</v>
          </cell>
          <cell r="K263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F272">
            <v>364</v>
          </cell>
          <cell r="G272">
            <v>0</v>
          </cell>
          <cell r="H272">
            <v>364</v>
          </cell>
          <cell r="I272">
            <v>0</v>
          </cell>
          <cell r="J272">
            <v>364</v>
          </cell>
          <cell r="K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37</v>
          </cell>
          <cell r="G278">
            <v>0</v>
          </cell>
          <cell r="H278">
            <v>37</v>
          </cell>
          <cell r="I278">
            <v>0</v>
          </cell>
          <cell r="J278">
            <v>37</v>
          </cell>
          <cell r="K278">
            <v>0</v>
          </cell>
        </row>
        <row r="279"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>
            <v>24242</v>
          </cell>
          <cell r="G281">
            <v>0</v>
          </cell>
          <cell r="H281">
            <v>24242</v>
          </cell>
          <cell r="I281">
            <v>0</v>
          </cell>
          <cell r="J281">
            <v>24242</v>
          </cell>
          <cell r="K281">
            <v>0</v>
          </cell>
        </row>
        <row r="282">
          <cell r="F282">
            <v>3607</v>
          </cell>
          <cell r="G282">
            <v>0</v>
          </cell>
          <cell r="H282">
            <v>3607</v>
          </cell>
          <cell r="I282">
            <v>0</v>
          </cell>
          <cell r="J282">
            <v>3607</v>
          </cell>
          <cell r="K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F284">
            <v>461</v>
          </cell>
          <cell r="G284">
            <v>0</v>
          </cell>
          <cell r="H284">
            <v>461</v>
          </cell>
          <cell r="I284">
            <v>0</v>
          </cell>
          <cell r="J284">
            <v>461</v>
          </cell>
          <cell r="K284">
            <v>0</v>
          </cell>
        </row>
        <row r="285">
          <cell r="F285">
            <v>1545</v>
          </cell>
          <cell r="G285">
            <v>0</v>
          </cell>
          <cell r="H285">
            <v>1545</v>
          </cell>
          <cell r="I285">
            <v>0</v>
          </cell>
          <cell r="J285">
            <v>1545</v>
          </cell>
          <cell r="K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F288">
            <v>1598</v>
          </cell>
          <cell r="G288">
            <v>0</v>
          </cell>
          <cell r="H288">
            <v>1598</v>
          </cell>
          <cell r="I288">
            <v>0</v>
          </cell>
          <cell r="J288">
            <v>1598</v>
          </cell>
          <cell r="K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F305">
            <v>207</v>
          </cell>
          <cell r="G305">
            <v>0</v>
          </cell>
          <cell r="H305">
            <v>207</v>
          </cell>
          <cell r="I305">
            <v>0</v>
          </cell>
          <cell r="J305">
            <v>207</v>
          </cell>
          <cell r="K305">
            <v>0</v>
          </cell>
        </row>
        <row r="306">
          <cell r="F306">
            <v>7003</v>
          </cell>
          <cell r="G306">
            <v>0</v>
          </cell>
          <cell r="H306">
            <v>7003</v>
          </cell>
          <cell r="I306">
            <v>0</v>
          </cell>
          <cell r="J306">
            <v>7003</v>
          </cell>
          <cell r="K306">
            <v>0</v>
          </cell>
        </row>
        <row r="307">
          <cell r="F307">
            <v>395</v>
          </cell>
          <cell r="G307">
            <v>0</v>
          </cell>
          <cell r="H307">
            <v>395</v>
          </cell>
          <cell r="I307">
            <v>0</v>
          </cell>
          <cell r="J307">
            <v>395</v>
          </cell>
          <cell r="K307">
            <v>0</v>
          </cell>
        </row>
        <row r="308">
          <cell r="F308">
            <v>1545</v>
          </cell>
          <cell r="G308">
            <v>0</v>
          </cell>
          <cell r="H308">
            <v>1545</v>
          </cell>
          <cell r="I308">
            <v>0</v>
          </cell>
          <cell r="J308">
            <v>1545</v>
          </cell>
          <cell r="K308">
            <v>0</v>
          </cell>
        </row>
        <row r="309">
          <cell r="F309">
            <v>53</v>
          </cell>
          <cell r="G309">
            <v>0</v>
          </cell>
          <cell r="H309">
            <v>53</v>
          </cell>
          <cell r="I309">
            <v>0</v>
          </cell>
          <cell r="J309">
            <v>53</v>
          </cell>
          <cell r="K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>
            <v>111</v>
          </cell>
          <cell r="G311">
            <v>0</v>
          </cell>
          <cell r="H311">
            <v>111</v>
          </cell>
          <cell r="I311">
            <v>0</v>
          </cell>
          <cell r="J311">
            <v>111</v>
          </cell>
          <cell r="K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F313">
            <v>2705</v>
          </cell>
          <cell r="G313">
            <v>0</v>
          </cell>
          <cell r="H313">
            <v>2705</v>
          </cell>
          <cell r="I313">
            <v>0</v>
          </cell>
          <cell r="J313">
            <v>2705</v>
          </cell>
          <cell r="K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F315">
            <v>8038</v>
          </cell>
          <cell r="G315">
            <v>0</v>
          </cell>
          <cell r="H315">
            <v>8038</v>
          </cell>
          <cell r="I315">
            <v>0</v>
          </cell>
          <cell r="J315">
            <v>8038</v>
          </cell>
          <cell r="K315">
            <v>0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F320">
            <v>-418604</v>
          </cell>
          <cell r="G320">
            <v>0</v>
          </cell>
          <cell r="H320">
            <v>-418604</v>
          </cell>
          <cell r="I320">
            <v>0</v>
          </cell>
          <cell r="J320">
            <v>-418604</v>
          </cell>
          <cell r="K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>
            <v>551135</v>
          </cell>
          <cell r="G333">
            <v>0</v>
          </cell>
          <cell r="H333">
            <v>551135</v>
          </cell>
          <cell r="I333">
            <v>0</v>
          </cell>
          <cell r="J333">
            <v>551135</v>
          </cell>
          <cell r="K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F665">
            <v>0</v>
          </cell>
          <cell r="G665">
            <v>31325</v>
          </cell>
          <cell r="H665">
            <v>31325</v>
          </cell>
          <cell r="I665">
            <v>0</v>
          </cell>
          <cell r="J665">
            <v>31325</v>
          </cell>
          <cell r="K665">
            <v>0</v>
          </cell>
        </row>
        <row r="666">
          <cell r="F666">
            <v>0</v>
          </cell>
          <cell r="G666">
            <v>31325</v>
          </cell>
          <cell r="H666">
            <v>31325</v>
          </cell>
          <cell r="I666">
            <v>0</v>
          </cell>
          <cell r="J666">
            <v>31325</v>
          </cell>
          <cell r="K666">
            <v>0</v>
          </cell>
        </row>
        <row r="667">
          <cell r="F667">
            <v>37952425</v>
          </cell>
          <cell r="G667">
            <v>1309740</v>
          </cell>
          <cell r="H667">
            <v>39262165</v>
          </cell>
          <cell r="I667">
            <v>0</v>
          </cell>
          <cell r="J667">
            <v>39262165</v>
          </cell>
          <cell r="K667">
            <v>0</v>
          </cell>
        </row>
        <row r="668">
          <cell r="F668">
            <v>2681270</v>
          </cell>
          <cell r="G668">
            <v>0</v>
          </cell>
          <cell r="H668">
            <v>2681270</v>
          </cell>
          <cell r="I668">
            <v>0</v>
          </cell>
          <cell r="J668">
            <v>2681270</v>
          </cell>
          <cell r="K668">
            <v>0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F670">
            <v>1396200</v>
          </cell>
          <cell r="G670">
            <v>0</v>
          </cell>
          <cell r="H670">
            <v>1396200</v>
          </cell>
          <cell r="I670">
            <v>0</v>
          </cell>
          <cell r="J670">
            <v>1396200</v>
          </cell>
          <cell r="K670">
            <v>0</v>
          </cell>
        </row>
        <row r="671">
          <cell r="F671">
            <v>188454</v>
          </cell>
          <cell r="G671">
            <v>0</v>
          </cell>
          <cell r="H671">
            <v>188454</v>
          </cell>
          <cell r="I671">
            <v>0</v>
          </cell>
          <cell r="J671">
            <v>188454</v>
          </cell>
          <cell r="K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F674">
            <v>196</v>
          </cell>
          <cell r="G674">
            <v>0</v>
          </cell>
          <cell r="H674">
            <v>196</v>
          </cell>
          <cell r="I674">
            <v>0</v>
          </cell>
          <cell r="J674">
            <v>196</v>
          </cell>
          <cell r="K674">
            <v>0</v>
          </cell>
        </row>
        <row r="675">
          <cell r="F675">
            <v>124967</v>
          </cell>
          <cell r="G675">
            <v>0</v>
          </cell>
          <cell r="H675">
            <v>124967</v>
          </cell>
          <cell r="I675">
            <v>0</v>
          </cell>
          <cell r="J675">
            <v>124967</v>
          </cell>
          <cell r="K675">
            <v>0</v>
          </cell>
        </row>
        <row r="676">
          <cell r="F676">
            <v>1455765</v>
          </cell>
          <cell r="G676">
            <v>0</v>
          </cell>
          <cell r="H676">
            <v>1455765</v>
          </cell>
          <cell r="I676">
            <v>0</v>
          </cell>
          <cell r="J676">
            <v>1455765</v>
          </cell>
          <cell r="K676">
            <v>0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F679">
            <v>755012</v>
          </cell>
          <cell r="G679">
            <v>-17267</v>
          </cell>
          <cell r="H679">
            <v>737745</v>
          </cell>
          <cell r="I679">
            <v>0</v>
          </cell>
          <cell r="J679">
            <v>737745</v>
          </cell>
          <cell r="K679">
            <v>0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F681">
            <v>3738696</v>
          </cell>
          <cell r="G681">
            <v>0</v>
          </cell>
          <cell r="H681">
            <v>3738696</v>
          </cell>
          <cell r="I681">
            <v>0</v>
          </cell>
          <cell r="J681">
            <v>3738696</v>
          </cell>
          <cell r="K681">
            <v>0</v>
          </cell>
        </row>
        <row r="682">
          <cell r="F682">
            <v>1212000</v>
          </cell>
          <cell r="G682">
            <v>0</v>
          </cell>
          <cell r="H682">
            <v>1212000</v>
          </cell>
          <cell r="I682">
            <v>0</v>
          </cell>
          <cell r="J682">
            <v>1212000</v>
          </cell>
          <cell r="K682">
            <v>0</v>
          </cell>
        </row>
        <row r="683">
          <cell r="F683">
            <v>0</v>
          </cell>
          <cell r="G683">
            <v>154</v>
          </cell>
          <cell r="H683">
            <v>154</v>
          </cell>
          <cell r="I683">
            <v>0</v>
          </cell>
          <cell r="J683">
            <v>154</v>
          </cell>
          <cell r="K683">
            <v>0</v>
          </cell>
        </row>
        <row r="684">
          <cell r="F684">
            <v>475210</v>
          </cell>
          <cell r="G684">
            <v>-97596</v>
          </cell>
          <cell r="H684">
            <v>377614</v>
          </cell>
          <cell r="I684">
            <v>0</v>
          </cell>
          <cell r="J684">
            <v>377614</v>
          </cell>
          <cell r="K684">
            <v>0</v>
          </cell>
        </row>
        <row r="685">
          <cell r="F685">
            <v>2415</v>
          </cell>
          <cell r="G685">
            <v>0</v>
          </cell>
          <cell r="H685">
            <v>2415</v>
          </cell>
          <cell r="I685">
            <v>0</v>
          </cell>
          <cell r="J685">
            <v>2415</v>
          </cell>
          <cell r="K685">
            <v>0</v>
          </cell>
        </row>
        <row r="686">
          <cell r="F686">
            <v>806649</v>
          </cell>
          <cell r="G686">
            <v>0</v>
          </cell>
          <cell r="H686">
            <v>806649</v>
          </cell>
          <cell r="I686">
            <v>0</v>
          </cell>
          <cell r="J686">
            <v>806649</v>
          </cell>
          <cell r="K686">
            <v>0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>
            <v>9929</v>
          </cell>
          <cell r="G690">
            <v>0</v>
          </cell>
          <cell r="H690">
            <v>9929</v>
          </cell>
          <cell r="I690">
            <v>0</v>
          </cell>
          <cell r="J690">
            <v>9929</v>
          </cell>
          <cell r="K690">
            <v>0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F693">
            <v>1658</v>
          </cell>
          <cell r="G693">
            <v>0</v>
          </cell>
          <cell r="H693">
            <v>1658</v>
          </cell>
          <cell r="I693">
            <v>0</v>
          </cell>
          <cell r="J693">
            <v>1658</v>
          </cell>
          <cell r="K693">
            <v>0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F695">
            <v>20368</v>
          </cell>
          <cell r="G695">
            <v>0</v>
          </cell>
          <cell r="H695">
            <v>20368</v>
          </cell>
          <cell r="I695">
            <v>0</v>
          </cell>
          <cell r="J695">
            <v>20368</v>
          </cell>
          <cell r="K695">
            <v>0</v>
          </cell>
        </row>
        <row r="696">
          <cell r="F696">
            <v>2656</v>
          </cell>
          <cell r="G696">
            <v>0</v>
          </cell>
          <cell r="H696">
            <v>2656</v>
          </cell>
          <cell r="I696">
            <v>0</v>
          </cell>
          <cell r="J696">
            <v>2656</v>
          </cell>
          <cell r="K696">
            <v>0</v>
          </cell>
        </row>
        <row r="697">
          <cell r="F697">
            <v>5806</v>
          </cell>
          <cell r="G697">
            <v>0</v>
          </cell>
          <cell r="H697">
            <v>5806</v>
          </cell>
          <cell r="I697">
            <v>0</v>
          </cell>
          <cell r="J697">
            <v>5806</v>
          </cell>
          <cell r="K697">
            <v>0</v>
          </cell>
        </row>
        <row r="698">
          <cell r="F698">
            <v>5764</v>
          </cell>
          <cell r="G698">
            <v>0</v>
          </cell>
          <cell r="H698">
            <v>5764</v>
          </cell>
          <cell r="I698">
            <v>0</v>
          </cell>
          <cell r="J698">
            <v>5764</v>
          </cell>
          <cell r="K698">
            <v>0</v>
          </cell>
        </row>
        <row r="699">
          <cell r="F699">
            <v>44297</v>
          </cell>
          <cell r="G699">
            <v>0</v>
          </cell>
          <cell r="H699">
            <v>44297</v>
          </cell>
          <cell r="I699">
            <v>0</v>
          </cell>
          <cell r="J699">
            <v>44297</v>
          </cell>
          <cell r="K699">
            <v>0</v>
          </cell>
        </row>
        <row r="700">
          <cell r="F700">
            <v>33669</v>
          </cell>
          <cell r="G700">
            <v>0</v>
          </cell>
          <cell r="H700">
            <v>33669</v>
          </cell>
          <cell r="I700">
            <v>0</v>
          </cell>
          <cell r="J700">
            <v>33669</v>
          </cell>
          <cell r="K700">
            <v>0</v>
          </cell>
        </row>
        <row r="701"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F702">
            <v>27289</v>
          </cell>
          <cell r="G702">
            <v>0</v>
          </cell>
          <cell r="H702">
            <v>27289</v>
          </cell>
          <cell r="I702">
            <v>0</v>
          </cell>
          <cell r="J702">
            <v>27289</v>
          </cell>
          <cell r="K702">
            <v>0</v>
          </cell>
        </row>
        <row r="703">
          <cell r="F703">
            <v>5575</v>
          </cell>
          <cell r="G703">
            <v>0</v>
          </cell>
          <cell r="H703">
            <v>5575</v>
          </cell>
          <cell r="I703">
            <v>0</v>
          </cell>
          <cell r="J703">
            <v>5575</v>
          </cell>
          <cell r="K703">
            <v>0</v>
          </cell>
        </row>
        <row r="704">
          <cell r="F704">
            <v>209876</v>
          </cell>
          <cell r="G704">
            <v>0</v>
          </cell>
          <cell r="H704">
            <v>209876</v>
          </cell>
          <cell r="I704">
            <v>0</v>
          </cell>
          <cell r="J704">
            <v>209876</v>
          </cell>
          <cell r="K704">
            <v>0</v>
          </cell>
        </row>
        <row r="705"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F706">
            <v>11476</v>
          </cell>
          <cell r="G706">
            <v>0</v>
          </cell>
          <cell r="H706">
            <v>11476</v>
          </cell>
          <cell r="I706">
            <v>0</v>
          </cell>
          <cell r="J706">
            <v>11476</v>
          </cell>
          <cell r="K706">
            <v>0</v>
          </cell>
        </row>
        <row r="707">
          <cell r="F707">
            <v>131482</v>
          </cell>
          <cell r="G707">
            <v>0</v>
          </cell>
          <cell r="H707">
            <v>131482</v>
          </cell>
          <cell r="I707">
            <v>0</v>
          </cell>
          <cell r="J707">
            <v>131482</v>
          </cell>
          <cell r="K707">
            <v>0</v>
          </cell>
        </row>
        <row r="708">
          <cell r="F708">
            <v>36130</v>
          </cell>
          <cell r="G708">
            <v>0</v>
          </cell>
          <cell r="H708">
            <v>36130</v>
          </cell>
          <cell r="I708">
            <v>0</v>
          </cell>
          <cell r="J708">
            <v>36130</v>
          </cell>
          <cell r="K708">
            <v>0</v>
          </cell>
        </row>
        <row r="709">
          <cell r="F709">
            <v>45233</v>
          </cell>
          <cell r="G709">
            <v>0</v>
          </cell>
          <cell r="H709">
            <v>45233</v>
          </cell>
          <cell r="I709">
            <v>0</v>
          </cell>
          <cell r="J709">
            <v>45233</v>
          </cell>
          <cell r="K709">
            <v>0</v>
          </cell>
        </row>
        <row r="710">
          <cell r="F710">
            <v>107446</v>
          </cell>
          <cell r="G710">
            <v>0</v>
          </cell>
          <cell r="H710">
            <v>107446</v>
          </cell>
          <cell r="I710">
            <v>0</v>
          </cell>
          <cell r="J710">
            <v>107446</v>
          </cell>
          <cell r="K710">
            <v>0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F712">
            <v>26632</v>
          </cell>
          <cell r="G712">
            <v>0</v>
          </cell>
          <cell r="H712">
            <v>26632</v>
          </cell>
          <cell r="I712">
            <v>0</v>
          </cell>
          <cell r="J712">
            <v>26632</v>
          </cell>
          <cell r="K712">
            <v>0</v>
          </cell>
        </row>
        <row r="713">
          <cell r="F713">
            <v>168349</v>
          </cell>
          <cell r="G713">
            <v>0</v>
          </cell>
          <cell r="H713">
            <v>168349</v>
          </cell>
          <cell r="I713">
            <v>0</v>
          </cell>
          <cell r="J713">
            <v>168349</v>
          </cell>
          <cell r="K713">
            <v>0</v>
          </cell>
        </row>
        <row r="714">
          <cell r="F714">
            <v>51</v>
          </cell>
          <cell r="G714">
            <v>0</v>
          </cell>
          <cell r="H714">
            <v>51</v>
          </cell>
          <cell r="I714">
            <v>0</v>
          </cell>
          <cell r="J714">
            <v>51</v>
          </cell>
          <cell r="K714">
            <v>0</v>
          </cell>
        </row>
        <row r="715">
          <cell r="F715">
            <v>12741</v>
          </cell>
          <cell r="G715">
            <v>0</v>
          </cell>
          <cell r="H715">
            <v>12741</v>
          </cell>
          <cell r="I715">
            <v>0</v>
          </cell>
          <cell r="J715">
            <v>12741</v>
          </cell>
          <cell r="K715">
            <v>0</v>
          </cell>
        </row>
        <row r="716">
          <cell r="F716">
            <v>58268</v>
          </cell>
          <cell r="G716">
            <v>0</v>
          </cell>
          <cell r="H716">
            <v>58268</v>
          </cell>
          <cell r="I716">
            <v>0</v>
          </cell>
          <cell r="J716">
            <v>58268</v>
          </cell>
          <cell r="K716">
            <v>0</v>
          </cell>
        </row>
        <row r="717">
          <cell r="F717">
            <v>8924</v>
          </cell>
          <cell r="G717">
            <v>0</v>
          </cell>
          <cell r="H717">
            <v>8924</v>
          </cell>
          <cell r="I717">
            <v>0</v>
          </cell>
          <cell r="J717">
            <v>8924</v>
          </cell>
          <cell r="K717">
            <v>0</v>
          </cell>
        </row>
        <row r="718">
          <cell r="F718">
            <v>4757</v>
          </cell>
          <cell r="G718">
            <v>0</v>
          </cell>
          <cell r="H718">
            <v>4757</v>
          </cell>
          <cell r="I718">
            <v>0</v>
          </cell>
          <cell r="J718">
            <v>4757</v>
          </cell>
          <cell r="K718">
            <v>0</v>
          </cell>
        </row>
        <row r="719">
          <cell r="F719">
            <v>69187</v>
          </cell>
          <cell r="G719">
            <v>0</v>
          </cell>
          <cell r="H719">
            <v>69187</v>
          </cell>
          <cell r="I719">
            <v>0</v>
          </cell>
          <cell r="J719">
            <v>69187</v>
          </cell>
          <cell r="K719">
            <v>0</v>
          </cell>
        </row>
        <row r="720">
          <cell r="F720">
            <v>13072</v>
          </cell>
          <cell r="G720">
            <v>0</v>
          </cell>
          <cell r="H720">
            <v>13072</v>
          </cell>
          <cell r="I720">
            <v>0</v>
          </cell>
          <cell r="J720">
            <v>13072</v>
          </cell>
          <cell r="K720">
            <v>0</v>
          </cell>
        </row>
        <row r="721">
          <cell r="F721">
            <v>-23118</v>
          </cell>
          <cell r="G721">
            <v>0</v>
          </cell>
          <cell r="H721">
            <v>-23118</v>
          </cell>
          <cell r="I721">
            <v>0</v>
          </cell>
          <cell r="J721">
            <v>-23118</v>
          </cell>
          <cell r="K721">
            <v>0</v>
          </cell>
        </row>
        <row r="722">
          <cell r="F722">
            <v>36473</v>
          </cell>
          <cell r="G722">
            <v>0</v>
          </cell>
          <cell r="H722">
            <v>36473</v>
          </cell>
          <cell r="I722">
            <v>0</v>
          </cell>
          <cell r="J722">
            <v>36473</v>
          </cell>
          <cell r="K722">
            <v>0</v>
          </cell>
        </row>
        <row r="723">
          <cell r="F723">
            <v>72469</v>
          </cell>
          <cell r="G723">
            <v>0</v>
          </cell>
          <cell r="H723">
            <v>72469</v>
          </cell>
          <cell r="I723">
            <v>0</v>
          </cell>
          <cell r="J723">
            <v>72469</v>
          </cell>
          <cell r="K723">
            <v>0</v>
          </cell>
        </row>
        <row r="724">
          <cell r="F724">
            <v>795358</v>
          </cell>
          <cell r="G724">
            <v>0</v>
          </cell>
          <cell r="H724">
            <v>795358</v>
          </cell>
          <cell r="I724">
            <v>0</v>
          </cell>
          <cell r="J724">
            <v>795358</v>
          </cell>
          <cell r="K724">
            <v>0</v>
          </cell>
        </row>
        <row r="725">
          <cell r="F725">
            <v>792</v>
          </cell>
          <cell r="G725">
            <v>0</v>
          </cell>
          <cell r="H725">
            <v>792</v>
          </cell>
          <cell r="I725">
            <v>0</v>
          </cell>
          <cell r="J725">
            <v>792</v>
          </cell>
          <cell r="K725">
            <v>0</v>
          </cell>
        </row>
        <row r="726">
          <cell r="F726">
            <v>80778</v>
          </cell>
          <cell r="G726">
            <v>0</v>
          </cell>
          <cell r="H726">
            <v>80778</v>
          </cell>
          <cell r="I726">
            <v>0</v>
          </cell>
          <cell r="J726">
            <v>80778</v>
          </cell>
          <cell r="K726">
            <v>0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F728">
            <v>16336</v>
          </cell>
          <cell r="G728">
            <v>0</v>
          </cell>
          <cell r="H728">
            <v>16336</v>
          </cell>
          <cell r="I728">
            <v>0</v>
          </cell>
          <cell r="J728">
            <v>16336</v>
          </cell>
          <cell r="K728">
            <v>0</v>
          </cell>
        </row>
        <row r="729">
          <cell r="F729">
            <v>86593</v>
          </cell>
          <cell r="G729">
            <v>0</v>
          </cell>
          <cell r="H729">
            <v>86593</v>
          </cell>
          <cell r="I729">
            <v>0</v>
          </cell>
          <cell r="J729">
            <v>86593</v>
          </cell>
          <cell r="K729">
            <v>0</v>
          </cell>
        </row>
        <row r="730">
          <cell r="F730">
            <v>470</v>
          </cell>
          <cell r="G730">
            <v>0</v>
          </cell>
          <cell r="H730">
            <v>470</v>
          </cell>
          <cell r="I730">
            <v>0</v>
          </cell>
          <cell r="J730">
            <v>470</v>
          </cell>
          <cell r="K730">
            <v>0</v>
          </cell>
        </row>
        <row r="731">
          <cell r="F731">
            <v>172711</v>
          </cell>
          <cell r="G731">
            <v>0</v>
          </cell>
          <cell r="H731">
            <v>172711</v>
          </cell>
          <cell r="I731">
            <v>0</v>
          </cell>
          <cell r="J731">
            <v>172711</v>
          </cell>
          <cell r="K731">
            <v>0</v>
          </cell>
        </row>
        <row r="732">
          <cell r="F732">
            <v>1470</v>
          </cell>
          <cell r="G732">
            <v>0</v>
          </cell>
          <cell r="H732">
            <v>1470</v>
          </cell>
          <cell r="I732">
            <v>0</v>
          </cell>
          <cell r="J732">
            <v>1470</v>
          </cell>
          <cell r="K732">
            <v>0</v>
          </cell>
        </row>
        <row r="733">
          <cell r="F733">
            <v>322</v>
          </cell>
          <cell r="G733">
            <v>0</v>
          </cell>
          <cell r="H733">
            <v>322</v>
          </cell>
          <cell r="I733">
            <v>0</v>
          </cell>
          <cell r="J733">
            <v>322</v>
          </cell>
          <cell r="K733">
            <v>0</v>
          </cell>
        </row>
        <row r="734"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>
            <v>32092</v>
          </cell>
          <cell r="G739">
            <v>0</v>
          </cell>
          <cell r="H739">
            <v>32092</v>
          </cell>
          <cell r="I739">
            <v>0</v>
          </cell>
          <cell r="J739">
            <v>32092</v>
          </cell>
          <cell r="K739">
            <v>0</v>
          </cell>
        </row>
        <row r="740">
          <cell r="F740">
            <v>43043</v>
          </cell>
          <cell r="G740">
            <v>0</v>
          </cell>
          <cell r="H740">
            <v>43043</v>
          </cell>
          <cell r="I740">
            <v>0</v>
          </cell>
          <cell r="J740">
            <v>43043</v>
          </cell>
          <cell r="K740">
            <v>0</v>
          </cell>
        </row>
        <row r="741"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F742">
            <v>219</v>
          </cell>
          <cell r="G742">
            <v>0</v>
          </cell>
          <cell r="H742">
            <v>219</v>
          </cell>
          <cell r="I742">
            <v>0</v>
          </cell>
          <cell r="J742">
            <v>219</v>
          </cell>
          <cell r="K742">
            <v>0</v>
          </cell>
        </row>
        <row r="743">
          <cell r="F743">
            <v>79211</v>
          </cell>
          <cell r="G743">
            <v>0</v>
          </cell>
          <cell r="H743">
            <v>79211</v>
          </cell>
          <cell r="I743">
            <v>0</v>
          </cell>
          <cell r="J743">
            <v>79211</v>
          </cell>
          <cell r="K743">
            <v>0</v>
          </cell>
        </row>
        <row r="744">
          <cell r="F744">
            <v>12001</v>
          </cell>
          <cell r="G744">
            <v>0</v>
          </cell>
          <cell r="H744">
            <v>12001</v>
          </cell>
          <cell r="I744">
            <v>0</v>
          </cell>
          <cell r="J744">
            <v>12001</v>
          </cell>
          <cell r="K744">
            <v>0</v>
          </cell>
        </row>
        <row r="745">
          <cell r="F745">
            <v>10003</v>
          </cell>
          <cell r="G745">
            <v>0</v>
          </cell>
          <cell r="H745">
            <v>10003</v>
          </cell>
          <cell r="I745">
            <v>0</v>
          </cell>
          <cell r="J745">
            <v>10003</v>
          </cell>
          <cell r="K745">
            <v>0</v>
          </cell>
        </row>
        <row r="746">
          <cell r="F746">
            <v>47760</v>
          </cell>
          <cell r="G746">
            <v>0</v>
          </cell>
          <cell r="H746">
            <v>47760</v>
          </cell>
          <cell r="I746">
            <v>0</v>
          </cell>
          <cell r="J746">
            <v>47760</v>
          </cell>
          <cell r="K746">
            <v>0</v>
          </cell>
        </row>
        <row r="747">
          <cell r="F747">
            <v>135</v>
          </cell>
          <cell r="G747">
            <v>0</v>
          </cell>
          <cell r="H747">
            <v>135</v>
          </cell>
          <cell r="I747">
            <v>0</v>
          </cell>
          <cell r="J747">
            <v>135</v>
          </cell>
          <cell r="K747">
            <v>0</v>
          </cell>
        </row>
        <row r="748">
          <cell r="F748">
            <v>3403</v>
          </cell>
          <cell r="G748">
            <v>0</v>
          </cell>
          <cell r="H748">
            <v>3403</v>
          </cell>
          <cell r="I748">
            <v>0</v>
          </cell>
          <cell r="J748">
            <v>3403</v>
          </cell>
          <cell r="K748">
            <v>0</v>
          </cell>
        </row>
        <row r="749">
          <cell r="F749">
            <v>22</v>
          </cell>
          <cell r="G749">
            <v>0</v>
          </cell>
          <cell r="H749">
            <v>22</v>
          </cell>
          <cell r="I749">
            <v>0</v>
          </cell>
          <cell r="J749">
            <v>22</v>
          </cell>
          <cell r="K749">
            <v>0</v>
          </cell>
        </row>
        <row r="750">
          <cell r="F750">
            <v>346</v>
          </cell>
          <cell r="G750">
            <v>0</v>
          </cell>
          <cell r="H750">
            <v>346</v>
          </cell>
          <cell r="I750">
            <v>0</v>
          </cell>
          <cell r="J750">
            <v>346</v>
          </cell>
          <cell r="K750">
            <v>0</v>
          </cell>
        </row>
        <row r="751">
          <cell r="F751">
            <v>839</v>
          </cell>
          <cell r="G751">
            <v>11154</v>
          </cell>
          <cell r="H751">
            <v>11993</v>
          </cell>
          <cell r="I751">
            <v>0</v>
          </cell>
          <cell r="J751">
            <v>11993</v>
          </cell>
          <cell r="K751">
            <v>0</v>
          </cell>
        </row>
        <row r="752"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F753">
            <v>2268</v>
          </cell>
          <cell r="G753">
            <v>0</v>
          </cell>
          <cell r="H753">
            <v>2268</v>
          </cell>
          <cell r="I753">
            <v>0</v>
          </cell>
          <cell r="J753">
            <v>2268</v>
          </cell>
          <cell r="K753">
            <v>0</v>
          </cell>
        </row>
        <row r="754"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F755">
            <v>15028</v>
          </cell>
          <cell r="G755">
            <v>0</v>
          </cell>
          <cell r="H755">
            <v>15028</v>
          </cell>
          <cell r="I755">
            <v>0</v>
          </cell>
          <cell r="J755">
            <v>15028</v>
          </cell>
          <cell r="K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F757">
            <v>2318456</v>
          </cell>
          <cell r="G757">
            <v>0</v>
          </cell>
          <cell r="H757">
            <v>2318456</v>
          </cell>
          <cell r="I757">
            <v>0</v>
          </cell>
          <cell r="J757">
            <v>2318456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>
            <v>1059954</v>
          </cell>
          <cell r="G760">
            <v>0</v>
          </cell>
          <cell r="H760">
            <v>1059954</v>
          </cell>
          <cell r="I760">
            <v>0</v>
          </cell>
          <cell r="J760">
            <v>1059954</v>
          </cell>
          <cell r="K760">
            <v>0</v>
          </cell>
        </row>
        <row r="761">
          <cell r="F761">
            <v>2812</v>
          </cell>
          <cell r="G761">
            <v>0</v>
          </cell>
          <cell r="H761">
            <v>2812</v>
          </cell>
          <cell r="I761">
            <v>0</v>
          </cell>
          <cell r="J761">
            <v>2812</v>
          </cell>
          <cell r="K761">
            <v>0</v>
          </cell>
        </row>
        <row r="762">
          <cell r="F762">
            <v>287767</v>
          </cell>
          <cell r="G762">
            <v>0</v>
          </cell>
          <cell r="H762">
            <v>287767</v>
          </cell>
          <cell r="I762">
            <v>0</v>
          </cell>
          <cell r="J762">
            <v>287767</v>
          </cell>
          <cell r="K762">
            <v>0</v>
          </cell>
        </row>
        <row r="763">
          <cell r="F763">
            <v>419643</v>
          </cell>
          <cell r="G763">
            <v>0</v>
          </cell>
          <cell r="H763">
            <v>419643</v>
          </cell>
          <cell r="I763">
            <v>0</v>
          </cell>
          <cell r="J763">
            <v>419643</v>
          </cell>
          <cell r="K763">
            <v>0</v>
          </cell>
        </row>
        <row r="764">
          <cell r="F764">
            <v>74374</v>
          </cell>
          <cell r="G764">
            <v>0</v>
          </cell>
          <cell r="H764">
            <v>74374</v>
          </cell>
          <cell r="I764">
            <v>0</v>
          </cell>
          <cell r="J764">
            <v>74374</v>
          </cell>
          <cell r="K764">
            <v>0</v>
          </cell>
        </row>
        <row r="765">
          <cell r="F765">
            <v>142026</v>
          </cell>
          <cell r="G765">
            <v>0</v>
          </cell>
          <cell r="H765">
            <v>142026</v>
          </cell>
          <cell r="I765">
            <v>0</v>
          </cell>
          <cell r="J765">
            <v>142026</v>
          </cell>
          <cell r="K765">
            <v>0</v>
          </cell>
        </row>
        <row r="766">
          <cell r="F766">
            <v>22310</v>
          </cell>
          <cell r="G766">
            <v>0</v>
          </cell>
          <cell r="H766">
            <v>22310</v>
          </cell>
          <cell r="I766">
            <v>0</v>
          </cell>
          <cell r="J766">
            <v>22310</v>
          </cell>
          <cell r="K766">
            <v>0</v>
          </cell>
        </row>
        <row r="767">
          <cell r="F767">
            <v>3448</v>
          </cell>
          <cell r="G767">
            <v>0</v>
          </cell>
          <cell r="H767">
            <v>3448</v>
          </cell>
          <cell r="I767">
            <v>0</v>
          </cell>
          <cell r="J767">
            <v>3448</v>
          </cell>
          <cell r="K767">
            <v>0</v>
          </cell>
        </row>
        <row r="768">
          <cell r="F768">
            <v>1298</v>
          </cell>
          <cell r="G768">
            <v>0</v>
          </cell>
          <cell r="H768">
            <v>1298</v>
          </cell>
          <cell r="I768">
            <v>0</v>
          </cell>
          <cell r="J768">
            <v>1298</v>
          </cell>
          <cell r="K768">
            <v>0</v>
          </cell>
        </row>
        <row r="769">
          <cell r="F769">
            <v>2843</v>
          </cell>
          <cell r="G769">
            <v>0</v>
          </cell>
          <cell r="H769">
            <v>2843</v>
          </cell>
          <cell r="I769">
            <v>0</v>
          </cell>
          <cell r="J769">
            <v>2843</v>
          </cell>
          <cell r="K769">
            <v>0</v>
          </cell>
        </row>
        <row r="770">
          <cell r="F770">
            <v>12651</v>
          </cell>
          <cell r="G770">
            <v>0</v>
          </cell>
          <cell r="H770">
            <v>12651</v>
          </cell>
          <cell r="I770">
            <v>0</v>
          </cell>
          <cell r="J770">
            <v>12651</v>
          </cell>
          <cell r="K770">
            <v>0</v>
          </cell>
        </row>
        <row r="771">
          <cell r="F771">
            <v>4080</v>
          </cell>
          <cell r="G771">
            <v>0</v>
          </cell>
          <cell r="H771">
            <v>4080</v>
          </cell>
          <cell r="I771">
            <v>0</v>
          </cell>
          <cell r="J771">
            <v>4080</v>
          </cell>
          <cell r="K771">
            <v>0</v>
          </cell>
        </row>
        <row r="772">
          <cell r="F772">
            <v>-26503</v>
          </cell>
          <cell r="G772">
            <v>0</v>
          </cell>
          <cell r="H772">
            <v>-26503</v>
          </cell>
          <cell r="I772">
            <v>0</v>
          </cell>
          <cell r="J772">
            <v>-26503</v>
          </cell>
          <cell r="K772">
            <v>0</v>
          </cell>
        </row>
        <row r="773">
          <cell r="F773">
            <v>363651</v>
          </cell>
          <cell r="G773">
            <v>0</v>
          </cell>
          <cell r="H773">
            <v>363651</v>
          </cell>
          <cell r="I773">
            <v>0</v>
          </cell>
          <cell r="J773">
            <v>363651</v>
          </cell>
          <cell r="K773">
            <v>0</v>
          </cell>
        </row>
        <row r="774"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F775">
            <v>152389</v>
          </cell>
          <cell r="G775">
            <v>0</v>
          </cell>
          <cell r="H775">
            <v>152389</v>
          </cell>
          <cell r="I775">
            <v>0</v>
          </cell>
          <cell r="J775">
            <v>152389</v>
          </cell>
          <cell r="K775">
            <v>0</v>
          </cell>
        </row>
        <row r="776">
          <cell r="F776">
            <v>14638</v>
          </cell>
          <cell r="G776">
            <v>0</v>
          </cell>
          <cell r="H776">
            <v>14638</v>
          </cell>
          <cell r="I776">
            <v>0</v>
          </cell>
          <cell r="J776">
            <v>14638</v>
          </cell>
          <cell r="K776">
            <v>0</v>
          </cell>
        </row>
        <row r="777"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F778">
            <v>574</v>
          </cell>
          <cell r="G778">
            <v>0</v>
          </cell>
          <cell r="H778">
            <v>574</v>
          </cell>
          <cell r="I778">
            <v>0</v>
          </cell>
          <cell r="J778">
            <v>574</v>
          </cell>
          <cell r="K778">
            <v>0</v>
          </cell>
        </row>
        <row r="779">
          <cell r="F779">
            <v>21166</v>
          </cell>
          <cell r="G779">
            <v>0</v>
          </cell>
          <cell r="H779">
            <v>21166</v>
          </cell>
          <cell r="I779">
            <v>0</v>
          </cell>
          <cell r="J779">
            <v>21166</v>
          </cell>
          <cell r="K779">
            <v>0</v>
          </cell>
        </row>
        <row r="780">
          <cell r="F780">
            <v>-1899</v>
          </cell>
          <cell r="G780">
            <v>0</v>
          </cell>
          <cell r="H780">
            <v>-1899</v>
          </cell>
          <cell r="I780">
            <v>0</v>
          </cell>
          <cell r="J780">
            <v>-1899</v>
          </cell>
          <cell r="K780">
            <v>0</v>
          </cell>
        </row>
        <row r="781"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F785">
            <v>522005</v>
          </cell>
          <cell r="G785">
            <v>0</v>
          </cell>
          <cell r="H785">
            <v>522005</v>
          </cell>
          <cell r="I785">
            <v>0</v>
          </cell>
          <cell r="J785">
            <v>522005</v>
          </cell>
          <cell r="K785">
            <v>0</v>
          </cell>
        </row>
        <row r="786"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F787">
            <v>3485</v>
          </cell>
          <cell r="G787">
            <v>0</v>
          </cell>
          <cell r="H787">
            <v>3485</v>
          </cell>
          <cell r="I787">
            <v>0</v>
          </cell>
          <cell r="J787">
            <v>3485</v>
          </cell>
          <cell r="K787">
            <v>0</v>
          </cell>
        </row>
        <row r="788">
          <cell r="F788">
            <v>64347</v>
          </cell>
          <cell r="G788">
            <v>0</v>
          </cell>
          <cell r="H788">
            <v>64347</v>
          </cell>
          <cell r="I788">
            <v>0</v>
          </cell>
          <cell r="J788">
            <v>64347</v>
          </cell>
          <cell r="K788">
            <v>0</v>
          </cell>
        </row>
        <row r="789">
          <cell r="F789">
            <v>6212</v>
          </cell>
          <cell r="G789">
            <v>0</v>
          </cell>
          <cell r="H789">
            <v>6212</v>
          </cell>
          <cell r="I789">
            <v>0</v>
          </cell>
          <cell r="J789">
            <v>6212</v>
          </cell>
          <cell r="K789">
            <v>0</v>
          </cell>
        </row>
        <row r="790"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F791">
            <v>260</v>
          </cell>
          <cell r="G791">
            <v>0</v>
          </cell>
          <cell r="H791">
            <v>260</v>
          </cell>
          <cell r="I791">
            <v>0</v>
          </cell>
          <cell r="J791">
            <v>260</v>
          </cell>
          <cell r="K791">
            <v>0</v>
          </cell>
        </row>
        <row r="792">
          <cell r="F792">
            <v>161177</v>
          </cell>
          <cell r="G792">
            <v>0</v>
          </cell>
          <cell r="H792">
            <v>161177</v>
          </cell>
          <cell r="I792">
            <v>0</v>
          </cell>
          <cell r="J792">
            <v>161177</v>
          </cell>
          <cell r="K792">
            <v>0</v>
          </cell>
        </row>
        <row r="793">
          <cell r="F793">
            <v>44877</v>
          </cell>
          <cell r="G793">
            <v>0</v>
          </cell>
          <cell r="H793">
            <v>44877</v>
          </cell>
          <cell r="I793">
            <v>0</v>
          </cell>
          <cell r="J793">
            <v>44877</v>
          </cell>
          <cell r="K793">
            <v>0</v>
          </cell>
        </row>
        <row r="794">
          <cell r="F794">
            <v>44455</v>
          </cell>
          <cell r="G794">
            <v>0</v>
          </cell>
          <cell r="H794">
            <v>44455</v>
          </cell>
          <cell r="I794">
            <v>0</v>
          </cell>
          <cell r="J794">
            <v>44455</v>
          </cell>
          <cell r="K794">
            <v>0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F796">
            <v>114029</v>
          </cell>
          <cell r="G796">
            <v>0</v>
          </cell>
          <cell r="H796">
            <v>114029</v>
          </cell>
          <cell r="I796">
            <v>0</v>
          </cell>
          <cell r="J796">
            <v>114029</v>
          </cell>
          <cell r="K796">
            <v>0</v>
          </cell>
        </row>
        <row r="797">
          <cell r="F797">
            <v>-43494242</v>
          </cell>
          <cell r="G797">
            <v>0</v>
          </cell>
          <cell r="H797">
            <v>-43494242</v>
          </cell>
          <cell r="I797">
            <v>0</v>
          </cell>
          <cell r="J797">
            <v>-43494242</v>
          </cell>
          <cell r="K797">
            <v>0</v>
          </cell>
        </row>
        <row r="798">
          <cell r="F798">
            <v>-407513</v>
          </cell>
          <cell r="G798">
            <v>0</v>
          </cell>
          <cell r="H798">
            <v>-407513</v>
          </cell>
          <cell r="I798">
            <v>0</v>
          </cell>
          <cell r="J798">
            <v>-407513</v>
          </cell>
          <cell r="K798">
            <v>0</v>
          </cell>
        </row>
        <row r="799">
          <cell r="F799">
            <v>-399712</v>
          </cell>
          <cell r="G799">
            <v>0</v>
          </cell>
          <cell r="H799">
            <v>-399712</v>
          </cell>
          <cell r="I799">
            <v>0</v>
          </cell>
          <cell r="J799">
            <v>-399712</v>
          </cell>
          <cell r="K799">
            <v>0</v>
          </cell>
        </row>
        <row r="800"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F804">
            <v>27747</v>
          </cell>
          <cell r="G804">
            <v>0</v>
          </cell>
          <cell r="H804">
            <v>27747</v>
          </cell>
          <cell r="I804">
            <v>0</v>
          </cell>
          <cell r="J804">
            <v>27747</v>
          </cell>
          <cell r="K804">
            <v>0</v>
          </cell>
        </row>
        <row r="805">
          <cell r="F805">
            <v>34858</v>
          </cell>
          <cell r="G805">
            <v>0</v>
          </cell>
          <cell r="H805">
            <v>34858</v>
          </cell>
          <cell r="I805">
            <v>0</v>
          </cell>
          <cell r="J805">
            <v>34858</v>
          </cell>
          <cell r="K805">
            <v>0</v>
          </cell>
        </row>
        <row r="806">
          <cell r="F806">
            <v>19104</v>
          </cell>
          <cell r="G806">
            <v>0</v>
          </cell>
          <cell r="H806">
            <v>19104</v>
          </cell>
          <cell r="I806">
            <v>0</v>
          </cell>
          <cell r="J806">
            <v>19104</v>
          </cell>
          <cell r="K806">
            <v>0</v>
          </cell>
        </row>
        <row r="807">
          <cell r="F807">
            <v>113</v>
          </cell>
          <cell r="G807">
            <v>0</v>
          </cell>
          <cell r="H807">
            <v>113</v>
          </cell>
          <cell r="I807">
            <v>0</v>
          </cell>
          <cell r="J807">
            <v>113</v>
          </cell>
          <cell r="K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F809">
            <v>12835</v>
          </cell>
          <cell r="G809">
            <v>0</v>
          </cell>
          <cell r="H809">
            <v>12835</v>
          </cell>
          <cell r="I809">
            <v>0</v>
          </cell>
          <cell r="J809">
            <v>12835</v>
          </cell>
          <cell r="K809">
            <v>0</v>
          </cell>
        </row>
        <row r="810">
          <cell r="F810">
            <v>17766</v>
          </cell>
          <cell r="G810">
            <v>0</v>
          </cell>
          <cell r="H810">
            <v>17766</v>
          </cell>
          <cell r="I810">
            <v>0</v>
          </cell>
          <cell r="J810">
            <v>17766</v>
          </cell>
          <cell r="K810">
            <v>0</v>
          </cell>
        </row>
        <row r="811">
          <cell r="F811">
            <v>4118</v>
          </cell>
          <cell r="G811">
            <v>0</v>
          </cell>
          <cell r="H811">
            <v>4118</v>
          </cell>
          <cell r="I811">
            <v>0</v>
          </cell>
          <cell r="J811">
            <v>4118</v>
          </cell>
          <cell r="K811">
            <v>0</v>
          </cell>
        </row>
        <row r="812">
          <cell r="F812">
            <v>4768</v>
          </cell>
          <cell r="G812">
            <v>0</v>
          </cell>
          <cell r="H812">
            <v>4768</v>
          </cell>
          <cell r="I812">
            <v>0</v>
          </cell>
          <cell r="J812">
            <v>4768</v>
          </cell>
          <cell r="K812">
            <v>0</v>
          </cell>
        </row>
        <row r="813">
          <cell r="F813">
            <v>15946</v>
          </cell>
          <cell r="G813">
            <v>0</v>
          </cell>
          <cell r="H813">
            <v>15946</v>
          </cell>
          <cell r="I813">
            <v>0</v>
          </cell>
          <cell r="J813">
            <v>15946</v>
          </cell>
          <cell r="K813">
            <v>0</v>
          </cell>
        </row>
        <row r="814">
          <cell r="F814">
            <v>21660</v>
          </cell>
          <cell r="G814">
            <v>0</v>
          </cell>
          <cell r="H814">
            <v>21660</v>
          </cell>
          <cell r="I814">
            <v>0</v>
          </cell>
          <cell r="J814">
            <v>21660</v>
          </cell>
          <cell r="K814">
            <v>0</v>
          </cell>
        </row>
        <row r="815">
          <cell r="F815">
            <v>9593</v>
          </cell>
          <cell r="G815">
            <v>0</v>
          </cell>
          <cell r="H815">
            <v>9593</v>
          </cell>
          <cell r="I815">
            <v>0</v>
          </cell>
          <cell r="J815">
            <v>9593</v>
          </cell>
          <cell r="K815">
            <v>0</v>
          </cell>
        </row>
        <row r="816">
          <cell r="F816">
            <v>746</v>
          </cell>
          <cell r="G816">
            <v>0</v>
          </cell>
          <cell r="H816">
            <v>746</v>
          </cell>
          <cell r="I816">
            <v>0</v>
          </cell>
          <cell r="J816">
            <v>746</v>
          </cell>
          <cell r="K816">
            <v>0</v>
          </cell>
        </row>
        <row r="817"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F818">
            <v>3413</v>
          </cell>
          <cell r="G818">
            <v>0</v>
          </cell>
          <cell r="H818">
            <v>3413</v>
          </cell>
          <cell r="I818">
            <v>0</v>
          </cell>
          <cell r="J818">
            <v>3413</v>
          </cell>
          <cell r="K818">
            <v>0</v>
          </cell>
        </row>
        <row r="819">
          <cell r="F819">
            <v>76934</v>
          </cell>
          <cell r="G819">
            <v>0</v>
          </cell>
          <cell r="H819">
            <v>76934</v>
          </cell>
          <cell r="I819">
            <v>0</v>
          </cell>
          <cell r="J819">
            <v>76934</v>
          </cell>
          <cell r="K819">
            <v>0</v>
          </cell>
        </row>
        <row r="820">
          <cell r="F820">
            <v>-4403</v>
          </cell>
          <cell r="G820">
            <v>0</v>
          </cell>
          <cell r="H820">
            <v>-4403</v>
          </cell>
          <cell r="I820">
            <v>0</v>
          </cell>
          <cell r="J820">
            <v>-4403</v>
          </cell>
          <cell r="K820">
            <v>0</v>
          </cell>
        </row>
        <row r="821"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F822">
            <v>592293</v>
          </cell>
          <cell r="G822">
            <v>0</v>
          </cell>
          <cell r="H822">
            <v>592293</v>
          </cell>
          <cell r="I822">
            <v>0</v>
          </cell>
          <cell r="J822">
            <v>592293</v>
          </cell>
          <cell r="K822">
            <v>0</v>
          </cell>
        </row>
        <row r="823">
          <cell r="F823">
            <v>1592</v>
          </cell>
          <cell r="G823">
            <v>0</v>
          </cell>
          <cell r="H823">
            <v>1592</v>
          </cell>
          <cell r="I823">
            <v>0</v>
          </cell>
          <cell r="J823">
            <v>1592</v>
          </cell>
          <cell r="K823">
            <v>0</v>
          </cell>
        </row>
        <row r="824">
          <cell r="F824">
            <v>1380</v>
          </cell>
          <cell r="G824">
            <v>0</v>
          </cell>
          <cell r="H824">
            <v>1380</v>
          </cell>
          <cell r="I824">
            <v>0</v>
          </cell>
          <cell r="J824">
            <v>1380</v>
          </cell>
          <cell r="K824">
            <v>0</v>
          </cell>
        </row>
        <row r="825">
          <cell r="F825">
            <v>132396</v>
          </cell>
          <cell r="G825">
            <v>0</v>
          </cell>
          <cell r="H825">
            <v>132396</v>
          </cell>
          <cell r="I825">
            <v>0</v>
          </cell>
          <cell r="J825">
            <v>132396</v>
          </cell>
          <cell r="K825">
            <v>0</v>
          </cell>
        </row>
        <row r="826">
          <cell r="F826">
            <v>52574</v>
          </cell>
          <cell r="G826">
            <v>0</v>
          </cell>
          <cell r="H826">
            <v>52574</v>
          </cell>
          <cell r="I826">
            <v>0</v>
          </cell>
          <cell r="J826">
            <v>52574</v>
          </cell>
          <cell r="K826">
            <v>0</v>
          </cell>
        </row>
        <row r="827">
          <cell r="F827">
            <v>693</v>
          </cell>
          <cell r="G827">
            <v>0</v>
          </cell>
          <cell r="H827">
            <v>693</v>
          </cell>
          <cell r="I827">
            <v>0</v>
          </cell>
          <cell r="J827">
            <v>693</v>
          </cell>
          <cell r="K827">
            <v>0</v>
          </cell>
        </row>
        <row r="828">
          <cell r="F828">
            <v>21790</v>
          </cell>
          <cell r="G828">
            <v>0</v>
          </cell>
          <cell r="H828">
            <v>21790</v>
          </cell>
          <cell r="I828">
            <v>0</v>
          </cell>
          <cell r="J828">
            <v>21790</v>
          </cell>
          <cell r="K828">
            <v>0</v>
          </cell>
        </row>
        <row r="829">
          <cell r="F829">
            <v>86</v>
          </cell>
          <cell r="G829">
            <v>0</v>
          </cell>
          <cell r="H829">
            <v>86</v>
          </cell>
          <cell r="I829">
            <v>0</v>
          </cell>
          <cell r="J829">
            <v>86</v>
          </cell>
          <cell r="K829">
            <v>0</v>
          </cell>
        </row>
        <row r="830"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F831">
            <v>1558</v>
          </cell>
          <cell r="G831">
            <v>0</v>
          </cell>
          <cell r="H831">
            <v>1558</v>
          </cell>
          <cell r="I831">
            <v>0</v>
          </cell>
          <cell r="J831">
            <v>1558</v>
          </cell>
          <cell r="K831">
            <v>0</v>
          </cell>
        </row>
        <row r="832">
          <cell r="F832">
            <v>13899</v>
          </cell>
          <cell r="G832">
            <v>0</v>
          </cell>
          <cell r="H832">
            <v>13899</v>
          </cell>
          <cell r="I832">
            <v>0</v>
          </cell>
          <cell r="J832">
            <v>13899</v>
          </cell>
          <cell r="K832">
            <v>0</v>
          </cell>
        </row>
        <row r="833">
          <cell r="F833">
            <v>1295</v>
          </cell>
          <cell r="G833">
            <v>0</v>
          </cell>
          <cell r="H833">
            <v>1295</v>
          </cell>
          <cell r="I833">
            <v>0</v>
          </cell>
          <cell r="J833">
            <v>1295</v>
          </cell>
          <cell r="K833">
            <v>0</v>
          </cell>
        </row>
        <row r="834">
          <cell r="F834">
            <v>1161</v>
          </cell>
          <cell r="G834">
            <v>0</v>
          </cell>
          <cell r="H834">
            <v>1161</v>
          </cell>
          <cell r="I834">
            <v>0</v>
          </cell>
          <cell r="J834">
            <v>1161</v>
          </cell>
          <cell r="K834">
            <v>0</v>
          </cell>
        </row>
        <row r="835">
          <cell r="F835">
            <v>954</v>
          </cell>
          <cell r="G835">
            <v>0</v>
          </cell>
          <cell r="H835">
            <v>954</v>
          </cell>
          <cell r="I835">
            <v>0</v>
          </cell>
          <cell r="J835">
            <v>954</v>
          </cell>
          <cell r="K835">
            <v>0</v>
          </cell>
        </row>
        <row r="836">
          <cell r="F836">
            <v>3</v>
          </cell>
          <cell r="G836">
            <v>0</v>
          </cell>
          <cell r="H836">
            <v>3</v>
          </cell>
          <cell r="I836">
            <v>0</v>
          </cell>
          <cell r="J836">
            <v>3</v>
          </cell>
          <cell r="K836">
            <v>0</v>
          </cell>
        </row>
        <row r="837">
          <cell r="F837">
            <v>6225</v>
          </cell>
          <cell r="G837">
            <v>0</v>
          </cell>
          <cell r="H837">
            <v>6225</v>
          </cell>
          <cell r="I837">
            <v>0</v>
          </cell>
          <cell r="J837">
            <v>6225</v>
          </cell>
          <cell r="K837">
            <v>0</v>
          </cell>
        </row>
        <row r="838">
          <cell r="F838">
            <v>108852</v>
          </cell>
          <cell r="G838">
            <v>0</v>
          </cell>
          <cell r="H838">
            <v>108852</v>
          </cell>
          <cell r="I838">
            <v>0</v>
          </cell>
          <cell r="J838">
            <v>108852</v>
          </cell>
          <cell r="K838">
            <v>0</v>
          </cell>
        </row>
        <row r="839">
          <cell r="F839">
            <v>15568</v>
          </cell>
          <cell r="G839">
            <v>0</v>
          </cell>
          <cell r="H839">
            <v>15568</v>
          </cell>
          <cell r="I839">
            <v>0</v>
          </cell>
          <cell r="J839">
            <v>15568</v>
          </cell>
          <cell r="K839">
            <v>0</v>
          </cell>
        </row>
        <row r="840">
          <cell r="F840">
            <v>113113</v>
          </cell>
          <cell r="G840">
            <v>0</v>
          </cell>
          <cell r="H840">
            <v>113113</v>
          </cell>
          <cell r="I840">
            <v>0</v>
          </cell>
          <cell r="J840">
            <v>113113</v>
          </cell>
          <cell r="K840">
            <v>0</v>
          </cell>
        </row>
        <row r="841">
          <cell r="F841">
            <v>18404</v>
          </cell>
          <cell r="G841">
            <v>0</v>
          </cell>
          <cell r="H841">
            <v>18404</v>
          </cell>
          <cell r="I841">
            <v>0</v>
          </cell>
          <cell r="J841">
            <v>18404</v>
          </cell>
          <cell r="K841">
            <v>0</v>
          </cell>
        </row>
        <row r="842"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F843">
            <v>951213</v>
          </cell>
          <cell r="G843">
            <v>0</v>
          </cell>
          <cell r="H843">
            <v>951213</v>
          </cell>
          <cell r="I843">
            <v>0</v>
          </cell>
          <cell r="J843">
            <v>951213</v>
          </cell>
          <cell r="K843">
            <v>0</v>
          </cell>
        </row>
        <row r="844"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F845">
            <v>6471</v>
          </cell>
          <cell r="G845">
            <v>0</v>
          </cell>
          <cell r="H845">
            <v>6471</v>
          </cell>
          <cell r="I845">
            <v>0</v>
          </cell>
          <cell r="J845">
            <v>6471</v>
          </cell>
          <cell r="K845">
            <v>0</v>
          </cell>
        </row>
        <row r="846">
          <cell r="F846">
            <v>1461</v>
          </cell>
          <cell r="G846">
            <v>0</v>
          </cell>
          <cell r="H846">
            <v>1461</v>
          </cell>
          <cell r="I846">
            <v>0</v>
          </cell>
          <cell r="J846">
            <v>1461</v>
          </cell>
          <cell r="K846">
            <v>0</v>
          </cell>
        </row>
        <row r="847">
          <cell r="F847">
            <v>60</v>
          </cell>
          <cell r="G847">
            <v>0</v>
          </cell>
          <cell r="H847">
            <v>60</v>
          </cell>
          <cell r="I847">
            <v>0</v>
          </cell>
          <cell r="J847">
            <v>60</v>
          </cell>
          <cell r="K847">
            <v>0</v>
          </cell>
        </row>
        <row r="848">
          <cell r="F848">
            <v>63</v>
          </cell>
          <cell r="G848">
            <v>0</v>
          </cell>
          <cell r="H848">
            <v>63</v>
          </cell>
          <cell r="I848">
            <v>0</v>
          </cell>
          <cell r="J848">
            <v>63</v>
          </cell>
          <cell r="K848">
            <v>0</v>
          </cell>
        </row>
        <row r="849">
          <cell r="F849">
            <v>21041</v>
          </cell>
          <cell r="G849">
            <v>0</v>
          </cell>
          <cell r="H849">
            <v>21041</v>
          </cell>
          <cell r="I849">
            <v>0</v>
          </cell>
          <cell r="J849">
            <v>21041</v>
          </cell>
          <cell r="K849">
            <v>0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F851">
            <v>15398</v>
          </cell>
          <cell r="G851">
            <v>0</v>
          </cell>
          <cell r="H851">
            <v>15398</v>
          </cell>
          <cell r="I851">
            <v>0</v>
          </cell>
          <cell r="J851">
            <v>15398</v>
          </cell>
          <cell r="K851">
            <v>0</v>
          </cell>
        </row>
        <row r="852">
          <cell r="F852">
            <v>2490</v>
          </cell>
          <cell r="G852">
            <v>0</v>
          </cell>
          <cell r="H852">
            <v>2490</v>
          </cell>
          <cell r="I852">
            <v>0</v>
          </cell>
          <cell r="J852">
            <v>2490</v>
          </cell>
          <cell r="K852">
            <v>0</v>
          </cell>
        </row>
        <row r="853">
          <cell r="F853">
            <v>27578</v>
          </cell>
          <cell r="G853">
            <v>0</v>
          </cell>
          <cell r="H853">
            <v>27578</v>
          </cell>
          <cell r="I853">
            <v>0</v>
          </cell>
          <cell r="J853">
            <v>27578</v>
          </cell>
          <cell r="K853">
            <v>0</v>
          </cell>
        </row>
        <row r="854"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F855">
            <v>390</v>
          </cell>
          <cell r="G855">
            <v>0</v>
          </cell>
          <cell r="H855">
            <v>390</v>
          </cell>
          <cell r="I855">
            <v>0</v>
          </cell>
          <cell r="J855">
            <v>390</v>
          </cell>
          <cell r="K855">
            <v>0</v>
          </cell>
        </row>
        <row r="856">
          <cell r="F856">
            <v>3989</v>
          </cell>
          <cell r="G856">
            <v>0</v>
          </cell>
          <cell r="H856">
            <v>3989</v>
          </cell>
          <cell r="I856">
            <v>0</v>
          </cell>
          <cell r="J856">
            <v>3989</v>
          </cell>
          <cell r="K856">
            <v>0</v>
          </cell>
        </row>
        <row r="857">
          <cell r="F857">
            <v>5679</v>
          </cell>
          <cell r="G857">
            <v>0</v>
          </cell>
          <cell r="H857">
            <v>5679</v>
          </cell>
          <cell r="I857">
            <v>0</v>
          </cell>
          <cell r="J857">
            <v>5679</v>
          </cell>
          <cell r="K857">
            <v>0</v>
          </cell>
        </row>
        <row r="858">
          <cell r="F858">
            <v>20434</v>
          </cell>
          <cell r="G858">
            <v>0</v>
          </cell>
          <cell r="H858">
            <v>20434</v>
          </cell>
          <cell r="I858">
            <v>0</v>
          </cell>
          <cell r="J858">
            <v>20434</v>
          </cell>
          <cell r="K858">
            <v>0</v>
          </cell>
        </row>
        <row r="859">
          <cell r="F859">
            <v>614</v>
          </cell>
          <cell r="G859">
            <v>0</v>
          </cell>
          <cell r="H859">
            <v>614</v>
          </cell>
          <cell r="I859">
            <v>0</v>
          </cell>
          <cell r="J859">
            <v>614</v>
          </cell>
          <cell r="K859">
            <v>0</v>
          </cell>
        </row>
        <row r="860">
          <cell r="F860">
            <v>3577</v>
          </cell>
          <cell r="G860">
            <v>0</v>
          </cell>
          <cell r="H860">
            <v>3577</v>
          </cell>
          <cell r="I860">
            <v>0</v>
          </cell>
          <cell r="J860">
            <v>3577</v>
          </cell>
          <cell r="K860">
            <v>0</v>
          </cell>
        </row>
        <row r="861">
          <cell r="F861">
            <v>1218</v>
          </cell>
          <cell r="G861">
            <v>0</v>
          </cell>
          <cell r="H861">
            <v>1218</v>
          </cell>
          <cell r="I861">
            <v>0</v>
          </cell>
          <cell r="J861">
            <v>1218</v>
          </cell>
          <cell r="K861">
            <v>0</v>
          </cell>
        </row>
        <row r="862">
          <cell r="F862">
            <v>10619</v>
          </cell>
          <cell r="G862">
            <v>0</v>
          </cell>
          <cell r="H862">
            <v>10619</v>
          </cell>
          <cell r="I862">
            <v>0</v>
          </cell>
          <cell r="J862">
            <v>10619</v>
          </cell>
          <cell r="K862">
            <v>0</v>
          </cell>
        </row>
        <row r="863">
          <cell r="F863">
            <v>97450</v>
          </cell>
          <cell r="G863">
            <v>0</v>
          </cell>
          <cell r="H863">
            <v>97450</v>
          </cell>
          <cell r="I863">
            <v>0</v>
          </cell>
          <cell r="J863">
            <v>97450</v>
          </cell>
          <cell r="K863">
            <v>0</v>
          </cell>
        </row>
        <row r="864"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F892">
            <v>609243</v>
          </cell>
          <cell r="G892">
            <v>0</v>
          </cell>
          <cell r="H892">
            <v>609243</v>
          </cell>
          <cell r="I892">
            <v>0</v>
          </cell>
          <cell r="J892">
            <v>609243</v>
          </cell>
          <cell r="K892">
            <v>0</v>
          </cell>
        </row>
        <row r="893"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F896">
            <v>1714269</v>
          </cell>
          <cell r="G896">
            <v>0</v>
          </cell>
          <cell r="H896">
            <v>1714269</v>
          </cell>
          <cell r="I896">
            <v>0</v>
          </cell>
          <cell r="J896">
            <v>1714269</v>
          </cell>
          <cell r="K896">
            <v>0</v>
          </cell>
        </row>
        <row r="897">
          <cell r="F897">
            <v>2939</v>
          </cell>
          <cell r="G897">
            <v>0</v>
          </cell>
          <cell r="H897">
            <v>2939</v>
          </cell>
          <cell r="I897">
            <v>0</v>
          </cell>
          <cell r="J897">
            <v>2939</v>
          </cell>
          <cell r="K897">
            <v>0</v>
          </cell>
        </row>
        <row r="898">
          <cell r="F898">
            <v>413784</v>
          </cell>
          <cell r="G898">
            <v>0</v>
          </cell>
          <cell r="H898">
            <v>413784</v>
          </cell>
          <cell r="I898">
            <v>0</v>
          </cell>
          <cell r="J898">
            <v>413784</v>
          </cell>
          <cell r="K898">
            <v>0</v>
          </cell>
        </row>
        <row r="899">
          <cell r="F899">
            <v>597558</v>
          </cell>
          <cell r="G899">
            <v>0</v>
          </cell>
          <cell r="H899">
            <v>597558</v>
          </cell>
          <cell r="I899">
            <v>0</v>
          </cell>
          <cell r="J899">
            <v>597558</v>
          </cell>
          <cell r="K899">
            <v>0</v>
          </cell>
        </row>
        <row r="900">
          <cell r="F900">
            <v>111147</v>
          </cell>
          <cell r="G900">
            <v>0</v>
          </cell>
          <cell r="H900">
            <v>111147</v>
          </cell>
          <cell r="I900">
            <v>0</v>
          </cell>
          <cell r="J900">
            <v>111147</v>
          </cell>
          <cell r="K900">
            <v>0</v>
          </cell>
        </row>
        <row r="901">
          <cell r="F901">
            <v>180546</v>
          </cell>
          <cell r="G901">
            <v>0</v>
          </cell>
          <cell r="H901">
            <v>180546</v>
          </cell>
          <cell r="I901">
            <v>0</v>
          </cell>
          <cell r="J901">
            <v>180546</v>
          </cell>
          <cell r="K901">
            <v>0</v>
          </cell>
        </row>
        <row r="902">
          <cell r="F902">
            <v>116012</v>
          </cell>
          <cell r="G902">
            <v>0</v>
          </cell>
          <cell r="H902">
            <v>116012</v>
          </cell>
          <cell r="I902">
            <v>0</v>
          </cell>
          <cell r="J902">
            <v>116012</v>
          </cell>
          <cell r="K902">
            <v>0</v>
          </cell>
        </row>
        <row r="903">
          <cell r="F903">
            <v>4858</v>
          </cell>
          <cell r="G903">
            <v>0</v>
          </cell>
          <cell r="H903">
            <v>4858</v>
          </cell>
          <cell r="I903">
            <v>0</v>
          </cell>
          <cell r="J903">
            <v>4858</v>
          </cell>
          <cell r="K903">
            <v>0</v>
          </cell>
        </row>
        <row r="904">
          <cell r="F904">
            <v>897</v>
          </cell>
          <cell r="G904">
            <v>0</v>
          </cell>
          <cell r="H904">
            <v>897</v>
          </cell>
          <cell r="I904">
            <v>0</v>
          </cell>
          <cell r="J904">
            <v>897</v>
          </cell>
          <cell r="K904">
            <v>0</v>
          </cell>
        </row>
        <row r="905">
          <cell r="F905">
            <v>5989</v>
          </cell>
          <cell r="G905">
            <v>0</v>
          </cell>
          <cell r="H905">
            <v>5989</v>
          </cell>
          <cell r="I905">
            <v>0</v>
          </cell>
          <cell r="J905">
            <v>5989</v>
          </cell>
          <cell r="K905">
            <v>0</v>
          </cell>
        </row>
        <row r="906">
          <cell r="F906">
            <v>770</v>
          </cell>
          <cell r="G906">
            <v>0</v>
          </cell>
          <cell r="H906">
            <v>770</v>
          </cell>
          <cell r="I906">
            <v>0</v>
          </cell>
          <cell r="J906">
            <v>770</v>
          </cell>
          <cell r="K906">
            <v>0</v>
          </cell>
        </row>
        <row r="907">
          <cell r="F907">
            <v>45210</v>
          </cell>
          <cell r="G907">
            <v>0</v>
          </cell>
          <cell r="H907">
            <v>45210</v>
          </cell>
          <cell r="I907">
            <v>0</v>
          </cell>
          <cell r="J907">
            <v>45210</v>
          </cell>
          <cell r="K907">
            <v>0</v>
          </cell>
        </row>
        <row r="908">
          <cell r="F908">
            <v>286599</v>
          </cell>
          <cell r="G908">
            <v>0</v>
          </cell>
          <cell r="H908">
            <v>286599</v>
          </cell>
          <cell r="I908">
            <v>0</v>
          </cell>
          <cell r="J908">
            <v>286599</v>
          </cell>
          <cell r="K908">
            <v>0</v>
          </cell>
        </row>
        <row r="909">
          <cell r="F909">
            <v>4062</v>
          </cell>
          <cell r="G909">
            <v>0</v>
          </cell>
          <cell r="H909">
            <v>4062</v>
          </cell>
          <cell r="I909">
            <v>0</v>
          </cell>
          <cell r="J909">
            <v>4062</v>
          </cell>
          <cell r="K909">
            <v>0</v>
          </cell>
        </row>
        <row r="910">
          <cell r="F910">
            <v>265973</v>
          </cell>
          <cell r="G910">
            <v>0</v>
          </cell>
          <cell r="H910">
            <v>265973</v>
          </cell>
          <cell r="I910">
            <v>0</v>
          </cell>
          <cell r="J910">
            <v>265973</v>
          </cell>
          <cell r="K910">
            <v>0</v>
          </cell>
        </row>
        <row r="911"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F912">
            <v>274229</v>
          </cell>
          <cell r="G912">
            <v>0</v>
          </cell>
          <cell r="H912">
            <v>274229</v>
          </cell>
          <cell r="I912">
            <v>0</v>
          </cell>
          <cell r="J912">
            <v>274229</v>
          </cell>
          <cell r="K912">
            <v>0</v>
          </cell>
        </row>
        <row r="913"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F914">
            <v>17161</v>
          </cell>
          <cell r="G914">
            <v>0</v>
          </cell>
          <cell r="H914">
            <v>17161</v>
          </cell>
          <cell r="I914">
            <v>0</v>
          </cell>
          <cell r="J914">
            <v>17161</v>
          </cell>
          <cell r="K914">
            <v>0</v>
          </cell>
        </row>
        <row r="915">
          <cell r="F915">
            <v>245</v>
          </cell>
          <cell r="G915">
            <v>0</v>
          </cell>
          <cell r="H915">
            <v>245</v>
          </cell>
          <cell r="I915">
            <v>0</v>
          </cell>
          <cell r="J915">
            <v>245</v>
          </cell>
          <cell r="K915">
            <v>0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F917">
            <v>50287</v>
          </cell>
          <cell r="G917">
            <v>0</v>
          </cell>
          <cell r="H917">
            <v>50287</v>
          </cell>
          <cell r="I917">
            <v>0</v>
          </cell>
          <cell r="J917">
            <v>50287</v>
          </cell>
          <cell r="K917">
            <v>0</v>
          </cell>
        </row>
        <row r="918">
          <cell r="F918">
            <v>-11860</v>
          </cell>
          <cell r="G918">
            <v>0</v>
          </cell>
          <cell r="H918">
            <v>-11860</v>
          </cell>
          <cell r="I918">
            <v>0</v>
          </cell>
          <cell r="J918">
            <v>-11860</v>
          </cell>
          <cell r="K918">
            <v>0</v>
          </cell>
        </row>
        <row r="919"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F922">
            <v>6503</v>
          </cell>
          <cell r="G922">
            <v>0</v>
          </cell>
          <cell r="H922">
            <v>6503</v>
          </cell>
          <cell r="I922">
            <v>0</v>
          </cell>
          <cell r="J922">
            <v>6503</v>
          </cell>
          <cell r="K922">
            <v>0</v>
          </cell>
        </row>
        <row r="923">
          <cell r="F923">
            <v>852503</v>
          </cell>
          <cell r="G923">
            <v>0</v>
          </cell>
          <cell r="H923">
            <v>852503</v>
          </cell>
          <cell r="I923">
            <v>0</v>
          </cell>
          <cell r="J923">
            <v>852503</v>
          </cell>
          <cell r="K923">
            <v>0</v>
          </cell>
        </row>
        <row r="924"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F925">
            <v>5801</v>
          </cell>
          <cell r="G925">
            <v>0</v>
          </cell>
          <cell r="H925">
            <v>5801</v>
          </cell>
          <cell r="I925">
            <v>0</v>
          </cell>
          <cell r="J925">
            <v>5801</v>
          </cell>
          <cell r="K925">
            <v>0</v>
          </cell>
        </row>
        <row r="926">
          <cell r="F926">
            <v>140897</v>
          </cell>
          <cell r="G926">
            <v>0</v>
          </cell>
          <cell r="H926">
            <v>140897</v>
          </cell>
          <cell r="I926">
            <v>0</v>
          </cell>
          <cell r="J926">
            <v>140897</v>
          </cell>
          <cell r="K926">
            <v>0</v>
          </cell>
        </row>
        <row r="927"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F928">
            <v>1275426</v>
          </cell>
          <cell r="G928">
            <v>0</v>
          </cell>
          <cell r="H928">
            <v>1275426</v>
          </cell>
          <cell r="I928">
            <v>0</v>
          </cell>
          <cell r="J928">
            <v>1275426</v>
          </cell>
          <cell r="K928">
            <v>0</v>
          </cell>
        </row>
        <row r="929">
          <cell r="F929">
            <v>233721</v>
          </cell>
          <cell r="G929">
            <v>0</v>
          </cell>
          <cell r="H929">
            <v>233721</v>
          </cell>
          <cell r="I929">
            <v>0</v>
          </cell>
          <cell r="J929">
            <v>233721</v>
          </cell>
          <cell r="K929">
            <v>0</v>
          </cell>
        </row>
        <row r="930">
          <cell r="F930">
            <v>253193</v>
          </cell>
          <cell r="G930">
            <v>0</v>
          </cell>
          <cell r="H930">
            <v>253193</v>
          </cell>
          <cell r="I930">
            <v>0</v>
          </cell>
          <cell r="J930">
            <v>253193</v>
          </cell>
          <cell r="K930">
            <v>0</v>
          </cell>
        </row>
        <row r="931">
          <cell r="F931">
            <v>46306</v>
          </cell>
          <cell r="G931">
            <v>0</v>
          </cell>
          <cell r="H931">
            <v>46306</v>
          </cell>
          <cell r="I931">
            <v>0</v>
          </cell>
          <cell r="J931">
            <v>46306</v>
          </cell>
          <cell r="K931">
            <v>0</v>
          </cell>
        </row>
        <row r="932">
          <cell r="F932">
            <v>81138</v>
          </cell>
          <cell r="G932">
            <v>0</v>
          </cell>
          <cell r="H932">
            <v>81138</v>
          </cell>
          <cell r="I932">
            <v>0</v>
          </cell>
          <cell r="J932">
            <v>81138</v>
          </cell>
          <cell r="K932">
            <v>0</v>
          </cell>
        </row>
        <row r="933">
          <cell r="F933">
            <v>4534</v>
          </cell>
          <cell r="G933">
            <v>0</v>
          </cell>
          <cell r="H933">
            <v>4534</v>
          </cell>
          <cell r="I933">
            <v>0</v>
          </cell>
          <cell r="J933">
            <v>4534</v>
          </cell>
          <cell r="K933">
            <v>0</v>
          </cell>
        </row>
        <row r="934">
          <cell r="F934">
            <v>170625</v>
          </cell>
          <cell r="G934">
            <v>0</v>
          </cell>
          <cell r="H934">
            <v>170625</v>
          </cell>
          <cell r="I934">
            <v>0</v>
          </cell>
          <cell r="J934">
            <v>170625</v>
          </cell>
          <cell r="K934">
            <v>0</v>
          </cell>
        </row>
        <row r="935">
          <cell r="F935">
            <v>97728</v>
          </cell>
          <cell r="G935">
            <v>0</v>
          </cell>
          <cell r="H935">
            <v>97728</v>
          </cell>
          <cell r="I935">
            <v>0</v>
          </cell>
          <cell r="J935">
            <v>97728</v>
          </cell>
          <cell r="K935">
            <v>0</v>
          </cell>
        </row>
        <row r="936">
          <cell r="F936">
            <v>85497</v>
          </cell>
          <cell r="G936">
            <v>0</v>
          </cell>
          <cell r="H936">
            <v>85497</v>
          </cell>
          <cell r="I936">
            <v>0</v>
          </cell>
          <cell r="J936">
            <v>85497</v>
          </cell>
          <cell r="K936">
            <v>0</v>
          </cell>
        </row>
        <row r="937">
          <cell r="F937">
            <v>484167</v>
          </cell>
          <cell r="G937">
            <v>0</v>
          </cell>
          <cell r="H937">
            <v>484167</v>
          </cell>
          <cell r="I937">
            <v>0</v>
          </cell>
          <cell r="J937">
            <v>484167</v>
          </cell>
          <cell r="K937">
            <v>0</v>
          </cell>
        </row>
        <row r="938">
          <cell r="F938">
            <v>25063</v>
          </cell>
          <cell r="G938">
            <v>0</v>
          </cell>
          <cell r="H938">
            <v>25063</v>
          </cell>
          <cell r="I938">
            <v>0</v>
          </cell>
          <cell r="J938">
            <v>25063</v>
          </cell>
          <cell r="K938">
            <v>0</v>
          </cell>
        </row>
        <row r="939">
          <cell r="F939">
            <v>144762</v>
          </cell>
          <cell r="G939">
            <v>0</v>
          </cell>
          <cell r="H939">
            <v>144762</v>
          </cell>
          <cell r="I939">
            <v>0</v>
          </cell>
          <cell r="J939">
            <v>144762</v>
          </cell>
          <cell r="K939">
            <v>0</v>
          </cell>
        </row>
        <row r="940">
          <cell r="F940">
            <v>2380583</v>
          </cell>
          <cell r="G940">
            <v>0</v>
          </cell>
          <cell r="H940">
            <v>2380583</v>
          </cell>
          <cell r="I940">
            <v>0</v>
          </cell>
          <cell r="J940">
            <v>2380583</v>
          </cell>
          <cell r="K940">
            <v>0</v>
          </cell>
        </row>
        <row r="941">
          <cell r="F941">
            <v>3601</v>
          </cell>
          <cell r="G941">
            <v>0</v>
          </cell>
          <cell r="H941">
            <v>3601</v>
          </cell>
          <cell r="I941">
            <v>0</v>
          </cell>
          <cell r="J941">
            <v>3601</v>
          </cell>
          <cell r="K941">
            <v>0</v>
          </cell>
        </row>
        <row r="942">
          <cell r="F942">
            <v>1542</v>
          </cell>
          <cell r="G942">
            <v>0</v>
          </cell>
          <cell r="H942">
            <v>1542</v>
          </cell>
          <cell r="I942">
            <v>0</v>
          </cell>
          <cell r="J942">
            <v>1542</v>
          </cell>
          <cell r="K942">
            <v>0</v>
          </cell>
        </row>
        <row r="943"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F949">
            <v>-24581</v>
          </cell>
          <cell r="G949">
            <v>0</v>
          </cell>
          <cell r="H949">
            <v>-24581</v>
          </cell>
          <cell r="I949">
            <v>0</v>
          </cell>
          <cell r="J949">
            <v>-24581</v>
          </cell>
          <cell r="K949">
            <v>0</v>
          </cell>
        </row>
        <row r="950">
          <cell r="F950">
            <v>886343</v>
          </cell>
          <cell r="G950">
            <v>0</v>
          </cell>
          <cell r="H950">
            <v>886343</v>
          </cell>
          <cell r="I950">
            <v>0</v>
          </cell>
          <cell r="J950">
            <v>886343</v>
          </cell>
          <cell r="K950">
            <v>0</v>
          </cell>
        </row>
        <row r="951"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F957">
            <v>1555</v>
          </cell>
          <cell r="G957">
            <v>0</v>
          </cell>
          <cell r="H957">
            <v>1555</v>
          </cell>
          <cell r="I957">
            <v>0</v>
          </cell>
          <cell r="J957">
            <v>1555</v>
          </cell>
          <cell r="K957">
            <v>0</v>
          </cell>
        </row>
        <row r="958">
          <cell r="F958">
            <v>76217</v>
          </cell>
          <cell r="G958">
            <v>0</v>
          </cell>
          <cell r="H958">
            <v>76217</v>
          </cell>
          <cell r="I958">
            <v>0</v>
          </cell>
          <cell r="J958">
            <v>76217</v>
          </cell>
          <cell r="K958">
            <v>0</v>
          </cell>
        </row>
        <row r="959"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F961">
            <v>88</v>
          </cell>
          <cell r="G961">
            <v>0</v>
          </cell>
          <cell r="H961">
            <v>88</v>
          </cell>
          <cell r="I961">
            <v>0</v>
          </cell>
          <cell r="J961">
            <v>88</v>
          </cell>
          <cell r="K961">
            <v>0</v>
          </cell>
        </row>
        <row r="962"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F963">
            <v>133</v>
          </cell>
          <cell r="G963">
            <v>0</v>
          </cell>
          <cell r="H963">
            <v>133</v>
          </cell>
          <cell r="I963">
            <v>0</v>
          </cell>
          <cell r="J963">
            <v>133</v>
          </cell>
          <cell r="K963">
            <v>0</v>
          </cell>
        </row>
        <row r="964"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F965">
            <v>5700</v>
          </cell>
          <cell r="G965">
            <v>0</v>
          </cell>
          <cell r="H965">
            <v>5700</v>
          </cell>
          <cell r="I965">
            <v>0</v>
          </cell>
          <cell r="J965">
            <v>5700</v>
          </cell>
          <cell r="K965">
            <v>0</v>
          </cell>
        </row>
        <row r="966"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F983">
            <v>-224087</v>
          </cell>
          <cell r="G983">
            <v>0</v>
          </cell>
          <cell r="H983">
            <v>-224087</v>
          </cell>
          <cell r="I983">
            <v>0</v>
          </cell>
          <cell r="J983">
            <v>-224087</v>
          </cell>
          <cell r="K983">
            <v>0</v>
          </cell>
        </row>
        <row r="984">
          <cell r="F984">
            <v>-1510976</v>
          </cell>
          <cell r="G984">
            <v>0</v>
          </cell>
          <cell r="H984">
            <v>-1510976</v>
          </cell>
          <cell r="I984">
            <v>0</v>
          </cell>
          <cell r="J984">
            <v>-1510976</v>
          </cell>
          <cell r="K984">
            <v>0</v>
          </cell>
        </row>
        <row r="985"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F997">
            <v>27564655</v>
          </cell>
          <cell r="G997">
            <v>1206185</v>
          </cell>
          <cell r="H997">
            <v>28770840</v>
          </cell>
          <cell r="I997">
            <v>0</v>
          </cell>
          <cell r="J997">
            <v>28770840</v>
          </cell>
          <cell r="K997">
            <v>0</v>
          </cell>
        </row>
        <row r="998">
          <cell r="F998">
            <v>0</v>
          </cell>
          <cell r="G998">
            <v>309885</v>
          </cell>
          <cell r="H998">
            <v>309885</v>
          </cell>
          <cell r="I998">
            <v>0</v>
          </cell>
          <cell r="J998">
            <v>309885</v>
          </cell>
          <cell r="K998">
            <v>0</v>
          </cell>
        </row>
        <row r="999">
          <cell r="F999">
            <v>0</v>
          </cell>
          <cell r="G999">
            <v>309885</v>
          </cell>
          <cell r="H999">
            <v>309885</v>
          </cell>
          <cell r="I999">
            <v>0</v>
          </cell>
          <cell r="J999">
            <v>309885</v>
          </cell>
          <cell r="K999">
            <v>0</v>
          </cell>
        </row>
        <row r="1000"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F1039">
            <v>3859408</v>
          </cell>
          <cell r="G1039">
            <v>0</v>
          </cell>
          <cell r="H1039">
            <v>3859408</v>
          </cell>
          <cell r="I1039">
            <v>0</v>
          </cell>
          <cell r="J1039">
            <v>3859408</v>
          </cell>
          <cell r="K1039">
            <v>0</v>
          </cell>
        </row>
        <row r="1040"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</row>
        <row r="1228"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F1330">
            <v>3859408</v>
          </cell>
          <cell r="G1330">
            <v>0</v>
          </cell>
          <cell r="H1330">
            <v>3859408</v>
          </cell>
          <cell r="I1330">
            <v>0</v>
          </cell>
          <cell r="J1330">
            <v>3859408</v>
          </cell>
          <cell r="K1330">
            <v>0</v>
          </cell>
        </row>
        <row r="1331">
          <cell r="F1331">
            <v>31975198</v>
          </cell>
          <cell r="G1331">
            <v>1547395</v>
          </cell>
          <cell r="H1331">
            <v>33522593</v>
          </cell>
          <cell r="I1331">
            <v>0</v>
          </cell>
          <cell r="J1331">
            <v>33522593</v>
          </cell>
          <cell r="K1331">
            <v>0</v>
          </cell>
        </row>
        <row r="1332">
          <cell r="F1332">
            <v>31975198</v>
          </cell>
          <cell r="G1332">
            <v>1547395</v>
          </cell>
          <cell r="H1332">
            <v>33522593</v>
          </cell>
          <cell r="I1332">
            <v>0</v>
          </cell>
          <cell r="J1332">
            <v>33522593</v>
          </cell>
          <cell r="K13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Steel KZT98"/>
      <sheetName val="BS-Coal KZT98"/>
      <sheetName val="BS- KZT  IK 98"/>
      <sheetName val="BS-Steel $98"/>
      <sheetName val="BS-Coal $98"/>
      <sheetName val="BS- $ IK98"/>
      <sheetName val="Steel"/>
      <sheetName val="OOKS   "/>
      <sheetName val="Scrap shop "/>
      <sheetName val="Catering combine "/>
      <sheetName val="Ispat hotel "/>
      <sheetName val="Ispat Tex "/>
      <sheetName val="Tets 2 "/>
      <sheetName val="Steel Division "/>
      <sheetName val="B.S. Steel Div "/>
      <sheetName val="ppty ytd sept 97"/>
      <sheetName val="exchange rates"/>
      <sheetName val="GOODWILL 1999"/>
      <sheetName val="profit 99 Steel Div Tenge"/>
      <sheetName val="profit 99 Steel Div USD"/>
      <sheetName val="Profit Steel Div 0199"/>
      <sheetName val="Profit Steel Div 0299"/>
      <sheetName val="Profit Steel Div 0399"/>
      <sheetName val="Profit Steel Div 0499"/>
      <sheetName val="Profit Steel Div 0599"/>
      <sheetName val="Profit Steel Div 0699"/>
      <sheetName val="Profit Steel Div 0799"/>
      <sheetName val="Profit Steel Div 0899"/>
      <sheetName val="Profit Steel Div 0999"/>
      <sheetName val="Profit Steel Div 1099"/>
      <sheetName val="Profit Steel Div 1199"/>
      <sheetName val="Profit Steel Div 1299"/>
      <sheetName val="Profit Steel Division YTD"/>
      <sheetName val="TRF PRICE DIFF COAL DIV"/>
      <sheetName val="KAZAK RECO ST 99"/>
      <sheetName val="KAZAK RECO ST 99 (2)"/>
      <sheetName val="KAZAK IAS PL AC  RECO  99"/>
      <sheetName val="KAZAK RECO STCoal  99"/>
      <sheetName val="PL-format Tenge Steel"/>
      <sheetName val="PL-format Tenge  Coal "/>
      <sheetName val="PL-format Tenge  IK "/>
      <sheetName val="BS-Steel KZT"/>
      <sheetName val="BS-Coal KZT"/>
      <sheetName val="BS- KZT  IK "/>
      <sheetName val="BS-Steel $"/>
      <sheetName val="BS-Coal $"/>
      <sheetName val="BS- $ IK"/>
      <sheetName val="PL-format $ Steel"/>
      <sheetName val="PL-format $ Coal"/>
      <sheetName val="PL-format $ IK"/>
      <sheetName val="Accounts receivable "/>
      <sheetName val="Creditors  "/>
      <sheetName val="Inventory"/>
      <sheetName val="Inventory valuation"/>
      <sheetName val="Inventory 0699"/>
      <sheetName val="acc 821 "/>
      <sheetName val="FIXED ASSETS Kazak0899"/>
      <sheetName val="Dues to govt"/>
      <sheetName val="TAXES kas"/>
      <sheetName val="DTL IAS  99"/>
      <sheetName val="NOTES"/>
      <sheetName val="corporate exposure 98"/>
      <sheetName val="corporate exposure 99"/>
      <sheetName val="BAD DEBTS"/>
      <sheetName val="profit 9"/>
      <sheetName val="profit 98(1)"/>
      <sheetName val="DEPN  YTD SEPT 97"/>
      <sheetName val="IAS bsheet june 97"/>
      <sheetName val="US Dollar 2003"/>
      <sheetName val="SDR 2003"/>
      <sheetName val="GAAP TB 31.12.01  detail p&amp;l"/>
      <sheetName val="Auxilliary_Info"/>
      <sheetName val="Links"/>
      <sheetName val="Статьи"/>
      <sheetName val="Hidden"/>
      <sheetName val="Betas by Sector"/>
      <sheetName val="RTS_tl"/>
      <sheetName val="Risk Country rating"/>
      <sheetName val="Risk Company Size"/>
      <sheetName val="GKO"/>
      <sheetName val="RTS"/>
      <sheetName val="I. Прогноз доходов"/>
      <sheetName val="TB 2005"/>
      <sheetName val="1NK"/>
      <sheetName val="IAS0899"/>
      <sheetName val="TB KMG Fin 2007"/>
      <sheetName val="Форма2"/>
      <sheetName val="MAIN"/>
      <sheetName val=""/>
      <sheetName val="Consolidator Inputs"/>
      <sheetName val="Assumptions"/>
      <sheetName val="DropDown"/>
      <sheetName val="AR Drop Downs"/>
      <sheetName val="17"/>
      <sheetName val="Drop Down"/>
      <sheetName val="K_760"/>
      <sheetName val="Const"/>
      <sheetName val="Dep_OpEx"/>
      <sheetName val="25. Hidden"/>
      <sheetName val="2. 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A1" t="str">
            <v>ISPAT KARMET</v>
          </cell>
          <cell r="AO1">
            <v>36360</v>
          </cell>
        </row>
        <row r="2">
          <cell r="M2">
            <v>114.5</v>
          </cell>
          <cell r="P2">
            <v>128</v>
          </cell>
          <cell r="S2">
            <v>131</v>
          </cell>
        </row>
        <row r="3">
          <cell r="A3" t="str">
            <v>RECONCILIATION STATEMENT</v>
          </cell>
        </row>
        <row r="4">
          <cell r="A4" t="str">
            <v>PROFIT &amp; LOSS A/C HEADS STEEL DIVISION</v>
          </cell>
          <cell r="L4" t="str">
            <v>APRIL 99</v>
          </cell>
          <cell r="O4">
            <v>36281</v>
          </cell>
          <cell r="R4">
            <v>36312</v>
          </cell>
          <cell r="AM4" t="str">
            <v>TOTAL 99</v>
          </cell>
          <cell r="AO4" t="str">
            <v>REMARKS</v>
          </cell>
        </row>
        <row r="5">
          <cell r="A5" t="str">
            <v>Ytd August 99</v>
          </cell>
        </row>
        <row r="6">
          <cell r="K6" t="str">
            <v>TENGE X 1000</v>
          </cell>
          <cell r="L6" t="str">
            <v>USD X 1000</v>
          </cell>
          <cell r="M6" t="str">
            <v>ex rate</v>
          </cell>
          <cell r="N6" t="str">
            <v>TENGE X 1000</v>
          </cell>
          <cell r="O6" t="str">
            <v>USD X 1000</v>
          </cell>
          <cell r="P6" t="str">
            <v>ex rate</v>
          </cell>
          <cell r="Q6" t="str">
            <v>TENGE X 1000</v>
          </cell>
          <cell r="R6" t="str">
            <v>USD X 1000</v>
          </cell>
          <cell r="S6" t="str">
            <v>ex rate</v>
          </cell>
          <cell r="AL6" t="str">
            <v>TENGE X 1000</v>
          </cell>
          <cell r="AM6" t="str">
            <v>USD X 1000</v>
          </cell>
          <cell r="AN6" t="str">
            <v>ex rate</v>
          </cell>
        </row>
        <row r="9">
          <cell r="A9" t="str">
            <v>1. SALES</v>
          </cell>
        </row>
        <row r="11">
          <cell r="A11" t="str">
            <v>As per Kazak books</v>
          </cell>
          <cell r="K11">
            <v>6617108.9060000004</v>
          </cell>
          <cell r="L11">
            <v>57791.34415720524</v>
          </cell>
          <cell r="M11">
            <v>114.50000000000001</v>
          </cell>
          <cell r="N11">
            <v>6707661.5099999998</v>
          </cell>
          <cell r="O11">
            <v>52403.605546874998</v>
          </cell>
          <cell r="P11">
            <v>128</v>
          </cell>
          <cell r="Q11">
            <v>6733637.9159999993</v>
          </cell>
          <cell r="R11">
            <v>51401.816152671752</v>
          </cell>
          <cell r="S11">
            <v>131</v>
          </cell>
          <cell r="AL11">
            <v>46154378.056999996</v>
          </cell>
          <cell r="AM11">
            <v>403621.52405056887</v>
          </cell>
          <cell r="AN11">
            <v>114.35063619455887</v>
          </cell>
        </row>
        <row r="12">
          <cell r="AL12">
            <v>0</v>
          </cell>
          <cell r="AM12">
            <v>0</v>
          </cell>
          <cell r="AN12" t="e">
            <v>#DIV/0!</v>
          </cell>
        </row>
        <row r="13">
          <cell r="A13" t="str">
            <v>Adjustments for KAS / IAS :</v>
          </cell>
          <cell r="AL13">
            <v>0</v>
          </cell>
          <cell r="AM13">
            <v>0</v>
          </cell>
          <cell r="AN13" t="e">
            <v>#DIV/0!</v>
          </cell>
        </row>
        <row r="14">
          <cell r="AL14">
            <v>0</v>
          </cell>
          <cell r="AM14">
            <v>0</v>
          </cell>
          <cell r="AN14" t="e">
            <v>#DIV/0!</v>
          </cell>
        </row>
        <row r="15">
          <cell r="A15" t="str">
            <v>Adjustments for Variable Cost  :</v>
          </cell>
          <cell r="AL15">
            <v>0</v>
          </cell>
          <cell r="AM15">
            <v>0</v>
          </cell>
          <cell r="AN15" t="e">
            <v>#DIV/0!</v>
          </cell>
        </row>
        <row r="17">
          <cell r="A17" t="str">
            <v>Sub Total : Sales as per Variable Cost Statement</v>
          </cell>
          <cell r="K17">
            <v>6617108.9060000004</v>
          </cell>
          <cell r="L17">
            <v>57791.34415720524</v>
          </cell>
          <cell r="M17">
            <v>114.50000000000001</v>
          </cell>
          <cell r="N17">
            <v>6707661.5099999998</v>
          </cell>
          <cell r="O17">
            <v>52403.605546874998</v>
          </cell>
          <cell r="P17">
            <v>128</v>
          </cell>
          <cell r="Q17">
            <v>6733637.9159999993</v>
          </cell>
          <cell r="R17">
            <v>51401.816152671752</v>
          </cell>
          <cell r="S17">
            <v>131</v>
          </cell>
          <cell r="AL17">
            <v>46154378.056999996</v>
          </cell>
          <cell r="AM17">
            <v>403621.52405056887</v>
          </cell>
          <cell r="AN17">
            <v>114.35063619455887</v>
          </cell>
        </row>
        <row r="19">
          <cell r="M19" t="e">
            <v>#DIV/0!</v>
          </cell>
          <cell r="P19" t="e">
            <v>#DIV/0!</v>
          </cell>
          <cell r="S19" t="e">
            <v>#DIV/0!</v>
          </cell>
          <cell r="AL19">
            <v>0</v>
          </cell>
          <cell r="AM19">
            <v>0</v>
          </cell>
          <cell r="AN19" t="e">
            <v>#DIV/0!</v>
          </cell>
        </row>
        <row r="20">
          <cell r="A20" t="str">
            <v>tenge translated $ exchange Gain reversed</v>
          </cell>
          <cell r="L20">
            <v>-11396.179537117903</v>
          </cell>
          <cell r="O20">
            <v>-4742.1325000000006</v>
          </cell>
          <cell r="R20">
            <v>-1090.0526259541975</v>
          </cell>
          <cell r="AL20">
            <v>0</v>
          </cell>
          <cell r="AM20">
            <v>-19193.899729765639</v>
          </cell>
          <cell r="AN20">
            <v>0</v>
          </cell>
          <cell r="AO20" t="str">
            <v>Reversal of $ translation of Exchange Gain</v>
          </cell>
        </row>
        <row r="21">
          <cell r="A21" t="str">
            <v>tenge translated $ exchange Loss reversed</v>
          </cell>
          <cell r="L21">
            <v>650.14401746724889</v>
          </cell>
          <cell r="O21">
            <v>591.53201562499999</v>
          </cell>
          <cell r="R21">
            <v>133.60445038167938</v>
          </cell>
          <cell r="AL21">
            <v>0</v>
          </cell>
          <cell r="AM21">
            <v>1505.3817125611022</v>
          </cell>
          <cell r="AN21">
            <v>0</v>
          </cell>
          <cell r="AO21" t="str">
            <v>Reversal of $ translation of Exchange Loss</v>
          </cell>
        </row>
        <row r="22">
          <cell r="AL22">
            <v>0</v>
          </cell>
          <cell r="AM22">
            <v>0</v>
          </cell>
          <cell r="AN22" t="e">
            <v>#DIV/0!</v>
          </cell>
        </row>
        <row r="23">
          <cell r="A23" t="str">
            <v>Journal Entry Trf to Other Income</v>
          </cell>
          <cell r="AL23">
            <v>-123725</v>
          </cell>
          <cell r="AM23">
            <v>-1414</v>
          </cell>
          <cell r="AN23">
            <v>87.5</v>
          </cell>
          <cell r="AO23" t="str">
            <v>Contra Cost of Sales $ 839 /other income $ 575 TH</v>
          </cell>
        </row>
        <row r="24">
          <cell r="AL24">
            <v>0</v>
          </cell>
          <cell r="AM24">
            <v>0</v>
          </cell>
          <cell r="AN24" t="e">
            <v>#DIV/0!</v>
          </cell>
          <cell r="AO24" t="str">
            <v>Contra</v>
          </cell>
        </row>
        <row r="26">
          <cell r="A26" t="str">
            <v xml:space="preserve">TOTAL SALES FOR KAS / IAS </v>
          </cell>
          <cell r="K26">
            <v>6617108.9060000004</v>
          </cell>
          <cell r="L26">
            <v>47045.308637554583</v>
          </cell>
          <cell r="M26">
            <v>140.65395886717172</v>
          </cell>
          <cell r="N26">
            <v>6707661.5099999998</v>
          </cell>
          <cell r="O26">
            <v>48253.0050625</v>
          </cell>
          <cell r="P26">
            <v>139.01023369035482</v>
          </cell>
          <cell r="Q26">
            <v>6733637.9159999993</v>
          </cell>
          <cell r="R26">
            <v>50445.367977099238</v>
          </cell>
          <cell r="S26">
            <v>133.48377038416845</v>
          </cell>
          <cell r="AL26">
            <v>46030653.056999996</v>
          </cell>
          <cell r="AM26">
            <v>384519.00603336433</v>
          </cell>
          <cell r="AN26">
            <v>119.70969531999144</v>
          </cell>
        </row>
        <row r="27">
          <cell r="AL27">
            <v>0</v>
          </cell>
          <cell r="AM27">
            <v>0</v>
          </cell>
          <cell r="AO27" t="str">
            <v>check</v>
          </cell>
        </row>
        <row r="31">
          <cell r="A31" t="str">
            <v>2. COST OF SALES :</v>
          </cell>
        </row>
        <row r="33">
          <cell r="A33" t="str">
            <v>As per Kazak books</v>
          </cell>
          <cell r="K33">
            <v>-4609965.5980000002</v>
          </cell>
          <cell r="L33">
            <v>-40261.708279475999</v>
          </cell>
          <cell r="M33">
            <v>114.49999999999996</v>
          </cell>
          <cell r="N33">
            <v>-4987265.1300000008</v>
          </cell>
          <cell r="O33">
            <v>-38963.008828125006</v>
          </cell>
          <cell r="P33">
            <v>128</v>
          </cell>
          <cell r="Q33">
            <v>-4806080.5590000013</v>
          </cell>
          <cell r="R33">
            <v>-36687.637854961824</v>
          </cell>
          <cell r="S33">
            <v>131.00000000000006</v>
          </cell>
          <cell r="AL33">
            <v>-36629683.674000002</v>
          </cell>
          <cell r="AM33">
            <v>-329605.39022939093</v>
          </cell>
          <cell r="AN33">
            <v>111.13193157583784</v>
          </cell>
        </row>
        <row r="35">
          <cell r="A35" t="str">
            <v>Adjustments for KAS / IAS :</v>
          </cell>
        </row>
        <row r="37">
          <cell r="A37" t="str">
            <v>Adjustments for Variable Cost  :</v>
          </cell>
        </row>
        <row r="39">
          <cell r="A39" t="str">
            <v xml:space="preserve">Valuation of semi finished goods under ttl cost </v>
          </cell>
        </row>
        <row r="40">
          <cell r="A40" t="str">
            <v>reversed for the month</v>
          </cell>
          <cell r="K40">
            <v>-106937</v>
          </cell>
          <cell r="L40">
            <v>5257</v>
          </cell>
          <cell r="M40">
            <v>-20.341829941031005</v>
          </cell>
          <cell r="N40">
            <v>194490</v>
          </cell>
          <cell r="O40">
            <v>3734</v>
          </cell>
          <cell r="P40">
            <v>52.086234600964112</v>
          </cell>
          <cell r="Q40">
            <v>-355673</v>
          </cell>
          <cell r="R40">
            <v>-2320</v>
          </cell>
          <cell r="S40">
            <v>153.3073275862069</v>
          </cell>
          <cell r="AL40">
            <v>-367431</v>
          </cell>
          <cell r="AM40">
            <v>6645</v>
          </cell>
          <cell r="AN40">
            <v>-55.29435665914221</v>
          </cell>
          <cell r="AO40" t="str">
            <v>Contra Inventory A/c</v>
          </cell>
        </row>
        <row r="42">
          <cell r="A42" t="str">
            <v xml:space="preserve">Valuation of semi finished goods under var. cost </v>
          </cell>
          <cell r="K42">
            <v>134428</v>
          </cell>
          <cell r="L42">
            <v>-2509</v>
          </cell>
          <cell r="M42">
            <v>-53.578318055001994</v>
          </cell>
          <cell r="N42">
            <v>-135716</v>
          </cell>
          <cell r="O42">
            <v>-3726</v>
          </cell>
          <cell r="P42">
            <v>36.424047235641439</v>
          </cell>
          <cell r="Q42">
            <v>247334</v>
          </cell>
          <cell r="R42">
            <v>1906</v>
          </cell>
          <cell r="S42">
            <v>129.76600209863588</v>
          </cell>
          <cell r="AL42">
            <v>368425</v>
          </cell>
          <cell r="AM42">
            <v>-3752</v>
          </cell>
          <cell r="AN42">
            <v>-98.194296375266518</v>
          </cell>
          <cell r="AO42" t="str">
            <v>Contra Inventory A/c</v>
          </cell>
        </row>
        <row r="43">
          <cell r="A43" t="str">
            <v>incorporated for the month</v>
          </cell>
          <cell r="AO43" t="str">
            <v>( refer Inventory Schedule )</v>
          </cell>
        </row>
        <row r="45">
          <cell r="A45" t="str">
            <v>Sub Total : Cost of Sales as per Variable Cost Statement</v>
          </cell>
          <cell r="K45">
            <v>-4582474.5980000002</v>
          </cell>
          <cell r="L45">
            <v>-37513.708279475999</v>
          </cell>
          <cell r="M45">
            <v>122.15466847107469</v>
          </cell>
          <cell r="N45">
            <v>-4928491.1300000008</v>
          </cell>
          <cell r="O45">
            <v>-38955.008828125006</v>
          </cell>
          <cell r="P45">
            <v>126.51752055159835</v>
          </cell>
          <cell r="Q45">
            <v>-4914419.5590000013</v>
          </cell>
          <cell r="R45">
            <v>-37101.637854961824</v>
          </cell>
          <cell r="S45">
            <v>132.45829141590758</v>
          </cell>
          <cell r="AL45">
            <v>-36628689.674000002</v>
          </cell>
          <cell r="AM45">
            <v>-326712.39022939093</v>
          </cell>
          <cell r="AN45">
            <v>112.11294939956917</v>
          </cell>
        </row>
        <row r="47">
          <cell r="M47" t="e">
            <v>#DIV/0!</v>
          </cell>
          <cell r="P47" t="e">
            <v>#DIV/0!</v>
          </cell>
          <cell r="Q47">
            <v>0</v>
          </cell>
          <cell r="R47">
            <v>0</v>
          </cell>
          <cell r="S47" t="e">
            <v>#DIV/0!</v>
          </cell>
          <cell r="AL47">
            <v>0</v>
          </cell>
          <cell r="AM47">
            <v>0</v>
          </cell>
          <cell r="AN47" t="e">
            <v>#DIV/0!</v>
          </cell>
        </row>
        <row r="49">
          <cell r="A49" t="str">
            <v>Trf price diff Coal division - conta Inter Unit A/c</v>
          </cell>
          <cell r="K49">
            <v>184242</v>
          </cell>
          <cell r="L49">
            <v>-104.5</v>
          </cell>
          <cell r="M49">
            <v>-1763.0813397129186</v>
          </cell>
          <cell r="N49">
            <v>202982</v>
          </cell>
          <cell r="O49">
            <v>-368</v>
          </cell>
          <cell r="P49">
            <v>-551.58152173913038</v>
          </cell>
          <cell r="Q49">
            <v>233763</v>
          </cell>
          <cell r="R49">
            <v>-4</v>
          </cell>
          <cell r="S49">
            <v>-58440.75</v>
          </cell>
          <cell r="AL49">
            <v>881705</v>
          </cell>
          <cell r="AM49">
            <v>287.30000000000018</v>
          </cell>
          <cell r="AN49">
            <v>3068.9349112426016</v>
          </cell>
          <cell r="AO49" t="str">
            <v>Contra Inter Unit a/c</v>
          </cell>
        </row>
        <row r="51">
          <cell r="A51" t="str">
            <v>Provision for RBL ( $ 1,594 pa = $th 133 pm )  provided for IAS</v>
          </cell>
          <cell r="K51">
            <v>-15228.5</v>
          </cell>
          <cell r="L51">
            <v>-133</v>
          </cell>
          <cell r="M51">
            <v>114.5</v>
          </cell>
          <cell r="N51">
            <v>-17024</v>
          </cell>
          <cell r="O51">
            <v>-133</v>
          </cell>
          <cell r="P51">
            <v>128</v>
          </cell>
          <cell r="Q51">
            <v>-17423</v>
          </cell>
          <cell r="R51">
            <v>-133</v>
          </cell>
          <cell r="S51">
            <v>131</v>
          </cell>
          <cell r="AL51">
            <v>-84042.7</v>
          </cell>
          <cell r="AM51">
            <v>-798</v>
          </cell>
          <cell r="AN51">
            <v>105.31666666666666</v>
          </cell>
          <cell r="AO51" t="str">
            <v>Contra - RBL not provided</v>
          </cell>
        </row>
        <row r="54">
          <cell r="M54">
            <v>76.5</v>
          </cell>
          <cell r="P54">
            <v>76.599999999999994</v>
          </cell>
          <cell r="S54">
            <v>76.95</v>
          </cell>
          <cell r="AL54">
            <v>0</v>
          </cell>
          <cell r="AM54">
            <v>0</v>
          </cell>
          <cell r="AN54" t="e">
            <v>#DIV/0!</v>
          </cell>
          <cell r="AO54" t="str">
            <v>Contra Fixed Assets</v>
          </cell>
        </row>
        <row r="55">
          <cell r="AL55">
            <v>0</v>
          </cell>
          <cell r="AM55">
            <v>0</v>
          </cell>
          <cell r="AN55" t="e">
            <v>#DIV/0!</v>
          </cell>
          <cell r="AO55" t="str">
            <v>( Refer Fixed Assets schedule )</v>
          </cell>
        </row>
        <row r="56">
          <cell r="AL56">
            <v>0</v>
          </cell>
          <cell r="AM56">
            <v>0</v>
          </cell>
          <cell r="AN56" t="e">
            <v>#DIV/0!</v>
          </cell>
        </row>
        <row r="57">
          <cell r="M57">
            <v>140.65395886717172</v>
          </cell>
          <cell r="P57">
            <v>139.01023369035482</v>
          </cell>
          <cell r="S57">
            <v>133.48377038416845</v>
          </cell>
          <cell r="AL57">
            <v>0</v>
          </cell>
          <cell r="AM57">
            <v>0</v>
          </cell>
          <cell r="AN57" t="e">
            <v>#DIV/0!</v>
          </cell>
          <cell r="AO57" t="str">
            <v>Contra Trade &amp; Other Creditors</v>
          </cell>
        </row>
        <row r="58">
          <cell r="AL58">
            <v>0</v>
          </cell>
          <cell r="AM58">
            <v>0</v>
          </cell>
          <cell r="AN58" t="e">
            <v>#DIV/0!</v>
          </cell>
        </row>
        <row r="59">
          <cell r="M59">
            <v>140.65395886717172</v>
          </cell>
          <cell r="P59">
            <v>139.01023369035482</v>
          </cell>
          <cell r="S59">
            <v>133.48377038416845</v>
          </cell>
          <cell r="AL59">
            <v>0</v>
          </cell>
          <cell r="AM59">
            <v>0</v>
          </cell>
          <cell r="AN59" t="e">
            <v>#DIV/0!</v>
          </cell>
        </row>
        <row r="62">
          <cell r="M62">
            <v>140.65395886717172</v>
          </cell>
          <cell r="P62">
            <v>139.01023369035482</v>
          </cell>
          <cell r="S62">
            <v>133.48377038416845</v>
          </cell>
          <cell r="AL62">
            <v>0</v>
          </cell>
          <cell r="AM62">
            <v>0</v>
          </cell>
          <cell r="AN62" t="e">
            <v>#DIV/0!</v>
          </cell>
        </row>
        <row r="65">
          <cell r="AL65">
            <v>0</v>
          </cell>
          <cell r="AM65">
            <v>0</v>
          </cell>
          <cell r="AN65" t="e">
            <v>#DIV/0!</v>
          </cell>
          <cell r="AO65" t="str">
            <v>Contra COS</v>
          </cell>
        </row>
        <row r="68">
          <cell r="AL68">
            <v>0</v>
          </cell>
          <cell r="AM68">
            <v>0</v>
          </cell>
          <cell r="AN68" t="e">
            <v>#DIV/0!</v>
          </cell>
          <cell r="AO68" t="str">
            <v>Contra Fixed Assets</v>
          </cell>
        </row>
        <row r="70">
          <cell r="AL70">
            <v>0</v>
          </cell>
          <cell r="AM70">
            <v>0</v>
          </cell>
          <cell r="AN70" t="e">
            <v>#DIV/0!</v>
          </cell>
          <cell r="AO70" t="str">
            <v>Contra Fixed Assets</v>
          </cell>
        </row>
        <row r="72">
          <cell r="AL72">
            <v>0</v>
          </cell>
          <cell r="AM72">
            <v>0</v>
          </cell>
          <cell r="AN72" t="e">
            <v>#DIV/0!</v>
          </cell>
          <cell r="AO72" t="str">
            <v>Contra Fixed Assets</v>
          </cell>
        </row>
        <row r="74">
          <cell r="AL74">
            <v>0</v>
          </cell>
          <cell r="AM74">
            <v>0</v>
          </cell>
          <cell r="AN74" t="e">
            <v>#DIV/0!</v>
          </cell>
          <cell r="AO74" t="str">
            <v>Contra Fixed Assets</v>
          </cell>
        </row>
        <row r="76">
          <cell r="AL76">
            <v>0</v>
          </cell>
          <cell r="AM76">
            <v>0</v>
          </cell>
          <cell r="AN76" t="e">
            <v>#DIV/0!</v>
          </cell>
          <cell r="AO76" t="str">
            <v>Contra Trade &amp; Other Creditors</v>
          </cell>
        </row>
        <row r="78">
          <cell r="AL78">
            <v>0</v>
          </cell>
          <cell r="AM78">
            <v>0</v>
          </cell>
          <cell r="AN78" t="e">
            <v>#DIV/0!</v>
          </cell>
          <cell r="AO78" t="str">
            <v>Contra Investments</v>
          </cell>
        </row>
        <row r="80">
          <cell r="AL80">
            <v>0</v>
          </cell>
          <cell r="AM80">
            <v>0</v>
          </cell>
          <cell r="AN80" t="e">
            <v>#DIV/0!</v>
          </cell>
          <cell r="AO80" t="str">
            <v>Contra Accounts Receivable</v>
          </cell>
        </row>
        <row r="82">
          <cell r="AL82">
            <v>0</v>
          </cell>
          <cell r="AM82">
            <v>0</v>
          </cell>
          <cell r="AN82" t="e">
            <v>#DIV/0!</v>
          </cell>
          <cell r="AO82" t="str">
            <v>Contra Retirement benefit liability</v>
          </cell>
        </row>
        <row r="85">
          <cell r="AL85">
            <v>0</v>
          </cell>
          <cell r="AM85">
            <v>0</v>
          </cell>
          <cell r="AN85" t="e">
            <v>#DIV/0!</v>
          </cell>
        </row>
        <row r="87">
          <cell r="A87" t="str">
            <v>SUB TOTAL</v>
          </cell>
          <cell r="K87">
            <v>-4413461.0980000002</v>
          </cell>
          <cell r="L87">
            <v>-37751.208279475999</v>
          </cell>
          <cell r="M87">
            <v>116.90913481038018</v>
          </cell>
          <cell r="N87">
            <v>-4742533.1300000008</v>
          </cell>
          <cell r="O87">
            <v>-39456.008828125006</v>
          </cell>
          <cell r="P87">
            <v>120.19799444639803</v>
          </cell>
          <cell r="Q87">
            <v>-4698079.5590000013</v>
          </cell>
          <cell r="R87">
            <v>-37238.637854961824</v>
          </cell>
          <cell r="S87">
            <v>126.16142344674969</v>
          </cell>
          <cell r="AL87">
            <v>-35831027.374000005</v>
          </cell>
          <cell r="AM87">
            <v>-327223.09022939095</v>
          </cell>
          <cell r="AN87">
            <v>109.50030252718911</v>
          </cell>
        </row>
        <row r="89">
          <cell r="A89" t="str">
            <v>Reversal of Repairs Reserve ( refer steel plant cost sheet )</v>
          </cell>
          <cell r="K89">
            <v>140141</v>
          </cell>
          <cell r="L89">
            <v>1223.938864628821</v>
          </cell>
          <cell r="M89">
            <v>114.5</v>
          </cell>
          <cell r="N89">
            <v>54143</v>
          </cell>
          <cell r="O89">
            <v>422.9921875</v>
          </cell>
          <cell r="P89">
            <v>128</v>
          </cell>
          <cell r="Q89">
            <v>79017</v>
          </cell>
          <cell r="R89">
            <v>603</v>
          </cell>
          <cell r="S89">
            <v>131</v>
          </cell>
          <cell r="AL89">
            <v>659938</v>
          </cell>
          <cell r="AM89">
            <v>6735.0560988413363</v>
          </cell>
          <cell r="AN89">
            <v>97.98552384939039</v>
          </cell>
          <cell r="AO89" t="str">
            <v xml:space="preserve">Contra Creditors </v>
          </cell>
        </row>
        <row r="90">
          <cell r="A90" t="str">
            <v>Reserve reversed ( eg Provisions not required) currently booked to creditors</v>
          </cell>
          <cell r="K90">
            <v>-113179</v>
          </cell>
          <cell r="L90">
            <v>-1314</v>
          </cell>
          <cell r="M90">
            <v>86.133181126331806</v>
          </cell>
          <cell r="AL90">
            <v>0.20000000001164153</v>
          </cell>
          <cell r="AM90">
            <v>0</v>
          </cell>
          <cell r="AN90" t="e">
            <v>#DIV/0!</v>
          </cell>
          <cell r="AO90" t="str">
            <v xml:space="preserve">Contra Creditors </v>
          </cell>
        </row>
        <row r="91">
          <cell r="A91" t="str">
            <v xml:space="preserve">Valuation of finished goods under ttl cost </v>
          </cell>
          <cell r="K91">
            <v>-16877</v>
          </cell>
          <cell r="L91">
            <v>2300</v>
          </cell>
          <cell r="M91">
            <v>-7.3378260869565217</v>
          </cell>
          <cell r="N91">
            <v>-241168</v>
          </cell>
          <cell r="O91">
            <v>-1032</v>
          </cell>
          <cell r="P91">
            <v>233.68992248062017</v>
          </cell>
          <cell r="Q91">
            <v>-27292</v>
          </cell>
          <cell r="R91">
            <v>0</v>
          </cell>
          <cell r="AL91">
            <v>-124350</v>
          </cell>
          <cell r="AM91">
            <v>3647</v>
          </cell>
          <cell r="AN91">
            <v>-34.096517685769122</v>
          </cell>
          <cell r="AO91" t="str">
            <v>Contra Inventory A/c</v>
          </cell>
        </row>
        <row r="92">
          <cell r="A92" t="str">
            <v>reversed for the month</v>
          </cell>
        </row>
        <row r="93">
          <cell r="A93" t="str">
            <v xml:space="preserve">Valuation of finished goods under var. cost </v>
          </cell>
          <cell r="K93">
            <v>35693</v>
          </cell>
          <cell r="L93">
            <v>-1483</v>
          </cell>
          <cell r="M93">
            <v>-24.068105192178017</v>
          </cell>
          <cell r="N93">
            <v>223358</v>
          </cell>
          <cell r="O93">
            <v>782</v>
          </cell>
          <cell r="P93">
            <v>285.62404092071614</v>
          </cell>
          <cell r="Q93">
            <v>2916</v>
          </cell>
          <cell r="R93">
            <v>-99</v>
          </cell>
          <cell r="AL93">
            <v>135080</v>
          </cell>
          <cell r="AM93">
            <v>-2675</v>
          </cell>
          <cell r="AN93">
            <v>-50.497196261682241</v>
          </cell>
          <cell r="AO93" t="str">
            <v>Contra Inventory A/c</v>
          </cell>
        </row>
        <row r="94">
          <cell r="A94" t="str">
            <v>incorporated for the month</v>
          </cell>
        </row>
        <row r="95">
          <cell r="A95" t="str">
            <v>Cwip at 31/3/99 valuation for IAS/KAS</v>
          </cell>
          <cell r="K95">
            <v>-211276</v>
          </cell>
          <cell r="L95">
            <v>-2870</v>
          </cell>
          <cell r="M95">
            <v>73.615331010452962</v>
          </cell>
          <cell r="AL95">
            <v>0</v>
          </cell>
          <cell r="AM95">
            <v>0</v>
          </cell>
          <cell r="AN95" t="e">
            <v>#DIV/0!</v>
          </cell>
          <cell r="AO95" t="str">
            <v>Contra PPE a/c</v>
          </cell>
        </row>
        <row r="97">
          <cell r="A97" t="str">
            <v>tenge translated $ exchange Gain reversed</v>
          </cell>
          <cell r="L97">
            <v>-406.74157205240175</v>
          </cell>
          <cell r="O97">
            <v>-325.36965625000005</v>
          </cell>
          <cell r="R97">
            <v>-6.073854961832069</v>
          </cell>
          <cell r="AL97">
            <v>0</v>
          </cell>
          <cell r="AM97">
            <v>383.72555828026299</v>
          </cell>
          <cell r="AN97">
            <v>0</v>
          </cell>
          <cell r="AO97" t="str">
            <v>Reversal of $ translation of Exchange Gain</v>
          </cell>
        </row>
        <row r="98">
          <cell r="A98" t="str">
            <v>tenge translated $ exchange Loss reversed</v>
          </cell>
          <cell r="L98">
            <v>5523.8591703056773</v>
          </cell>
          <cell r="O98">
            <v>3614.0520390625006</v>
          </cell>
          <cell r="R98">
            <v>1385.9538244274809</v>
          </cell>
          <cell r="AL98">
            <v>0</v>
          </cell>
          <cell r="AM98">
            <v>11969.285030861232</v>
          </cell>
          <cell r="AN98">
            <v>0</v>
          </cell>
          <cell r="AO98" t="str">
            <v>Reversal of $ translation of Exchange Loss</v>
          </cell>
        </row>
        <row r="99">
          <cell r="AL99">
            <v>0</v>
          </cell>
          <cell r="AM99">
            <v>0</v>
          </cell>
          <cell r="AN99" t="e">
            <v>#DIV/0!</v>
          </cell>
        </row>
        <row r="100">
          <cell r="A100" t="str">
            <v>Trf from sales</v>
          </cell>
          <cell r="AL100">
            <v>73413</v>
          </cell>
          <cell r="AM100">
            <v>839</v>
          </cell>
          <cell r="AN100">
            <v>87.500595947556619</v>
          </cell>
          <cell r="AO100" t="str">
            <v>Contra Sales</v>
          </cell>
        </row>
        <row r="101">
          <cell r="A101" t="str">
            <v>Provision for IAS Creditor release corrected in april 99</v>
          </cell>
          <cell r="K101">
            <v>-52850</v>
          </cell>
          <cell r="L101">
            <v>-604</v>
          </cell>
          <cell r="M101">
            <v>87.5</v>
          </cell>
          <cell r="AL101">
            <v>0</v>
          </cell>
          <cell r="AM101">
            <v>0</v>
          </cell>
          <cell r="AN101" t="e">
            <v>#DIV/0!</v>
          </cell>
          <cell r="AO101" t="str">
            <v>Contra Creditor</v>
          </cell>
        </row>
        <row r="102">
          <cell r="A102" t="str">
            <v>Provision for Doubtful Debts 99</v>
          </cell>
          <cell r="AL102">
            <v>0</v>
          </cell>
          <cell r="AM102">
            <v>0</v>
          </cell>
          <cell r="AN102" t="e">
            <v>#DIV/0!</v>
          </cell>
          <cell r="AO102" t="str">
            <v>Contra A/receivable</v>
          </cell>
        </row>
        <row r="103">
          <cell r="A103" t="str">
            <v>Release of Provision for IAS to be identified</v>
          </cell>
          <cell r="K103">
            <v>334111</v>
          </cell>
          <cell r="L103">
            <v>2918</v>
          </cell>
          <cell r="M103">
            <v>114.5</v>
          </cell>
          <cell r="Q103">
            <v>-334111</v>
          </cell>
          <cell r="R103">
            <v>-2918</v>
          </cell>
          <cell r="S103">
            <v>114.5</v>
          </cell>
          <cell r="AL103">
            <v>0</v>
          </cell>
          <cell r="AM103">
            <v>0</v>
          </cell>
          <cell r="AN103" t="e">
            <v>#DIV/0!</v>
          </cell>
          <cell r="AO103" t="str">
            <v>Contra Inventory</v>
          </cell>
        </row>
        <row r="104">
          <cell r="A104" t="str">
            <v>( 7298-4380 = 2918 )</v>
          </cell>
          <cell r="AL104">
            <v>0</v>
          </cell>
          <cell r="AM104">
            <v>0</v>
          </cell>
          <cell r="AN104" t="e">
            <v>#DIV/0!</v>
          </cell>
        </row>
        <row r="105">
          <cell r="A105" t="str">
            <v>Excess RBL provision related to tenge devaluation as per actuarial val june 99</v>
          </cell>
          <cell r="R105">
            <v>10500</v>
          </cell>
          <cell r="AL105">
            <v>0</v>
          </cell>
          <cell r="AM105">
            <v>10500</v>
          </cell>
          <cell r="AN105">
            <v>0</v>
          </cell>
          <cell r="AO105" t="str">
            <v>Contra RBL</v>
          </cell>
        </row>
        <row r="106">
          <cell r="A106" t="str">
            <v>- Relating to $ ( as its devaluation factor ) tenge taken to Reserves</v>
          </cell>
          <cell r="AL106">
            <v>0</v>
          </cell>
          <cell r="AM106">
            <v>0</v>
          </cell>
          <cell r="AN106" t="e">
            <v>#DIV/0!</v>
          </cell>
        </row>
        <row r="107">
          <cell r="AL107">
            <v>0</v>
          </cell>
          <cell r="AM107">
            <v>0</v>
          </cell>
          <cell r="AN107" t="e">
            <v>#DIV/0!</v>
          </cell>
        </row>
        <row r="108">
          <cell r="A108" t="str">
            <v>Accounting of $ translation from KZT 99</v>
          </cell>
          <cell r="R108">
            <v>-38301</v>
          </cell>
          <cell r="AL108">
            <v>0</v>
          </cell>
          <cell r="AM108">
            <v>-38301</v>
          </cell>
          <cell r="AN108">
            <v>0</v>
          </cell>
          <cell r="AO108" t="str">
            <v>No Contra</v>
          </cell>
        </row>
        <row r="109">
          <cell r="A109" t="str">
            <v>Accounting of $ translation from KZT 98</v>
          </cell>
          <cell r="R109">
            <v>-6689</v>
          </cell>
          <cell r="AL109">
            <v>0</v>
          </cell>
          <cell r="AM109">
            <v>-6689</v>
          </cell>
          <cell r="AN109">
            <v>0</v>
          </cell>
          <cell r="AO109" t="str">
            <v>No Contra</v>
          </cell>
        </row>
        <row r="110">
          <cell r="A110" t="str">
            <v>Accounting of Inventory Valuation for FIFO</v>
          </cell>
          <cell r="R110">
            <v>23824</v>
          </cell>
          <cell r="AL110">
            <v>0</v>
          </cell>
          <cell r="AM110">
            <v>23824</v>
          </cell>
          <cell r="AN110">
            <v>0</v>
          </cell>
          <cell r="AO110" t="str">
            <v>Contra Inventory</v>
          </cell>
        </row>
        <row r="111">
          <cell r="AL111">
            <v>0</v>
          </cell>
          <cell r="AM111">
            <v>0</v>
          </cell>
          <cell r="AN111" t="e">
            <v>#DIV/0!</v>
          </cell>
        </row>
        <row r="112">
          <cell r="AL112">
            <v>0</v>
          </cell>
          <cell r="AM112">
            <v>0</v>
          </cell>
          <cell r="AN112" t="e">
            <v>#DIV/0!</v>
          </cell>
        </row>
        <row r="114">
          <cell r="A114" t="str">
            <v xml:space="preserve">TOTAL COST OF SALES FOR IAS / KAS </v>
          </cell>
          <cell r="K114">
            <v>-4297698.0980000002</v>
          </cell>
          <cell r="L114">
            <v>-32463.151816593905</v>
          </cell>
          <cell r="M114">
            <v>132.386963603552</v>
          </cell>
          <cell r="N114">
            <v>-4706200.1300000008</v>
          </cell>
          <cell r="O114">
            <v>-35994.334257812501</v>
          </cell>
          <cell r="P114">
            <v>130.74835879145422</v>
          </cell>
          <cell r="Q114">
            <v>-4977549.5590000013</v>
          </cell>
          <cell r="R114">
            <v>-48938.757885496176</v>
          </cell>
          <cell r="S114">
            <v>101.70976489934948</v>
          </cell>
          <cell r="AL114">
            <v>-35086946.174000002</v>
          </cell>
          <cell r="AM114">
            <v>-316990.02354140813</v>
          </cell>
          <cell r="AN114">
            <v>110.68785629910093</v>
          </cell>
        </row>
        <row r="115">
          <cell r="AL115">
            <v>0</v>
          </cell>
          <cell r="AM115">
            <v>0</v>
          </cell>
          <cell r="AO115" t="str">
            <v>check</v>
          </cell>
        </row>
        <row r="119">
          <cell r="A119" t="str">
            <v>3. OTHER INCOME :</v>
          </cell>
        </row>
        <row r="121">
          <cell r="A121" t="str">
            <v>As per Kazak books</v>
          </cell>
          <cell r="K121">
            <v>4337.655999999999</v>
          </cell>
          <cell r="L121">
            <v>37.883458515283841</v>
          </cell>
          <cell r="M121">
            <v>114.49999999999999</v>
          </cell>
          <cell r="N121">
            <v>104.19199999999998</v>
          </cell>
          <cell r="O121">
            <v>0.81399999999999983</v>
          </cell>
          <cell r="P121">
            <v>128</v>
          </cell>
          <cell r="Q121">
            <v>77.370000000000061</v>
          </cell>
          <cell r="R121">
            <v>0.59061068702290065</v>
          </cell>
          <cell r="S121">
            <v>131.00000000000014</v>
          </cell>
          <cell r="AL121">
            <v>-26720.818000000003</v>
          </cell>
          <cell r="AM121">
            <v>-173.22197193877741</v>
          </cell>
          <cell r="AN121">
            <v>154.2576712464863</v>
          </cell>
        </row>
        <row r="123">
          <cell r="A123" t="str">
            <v>Jentry entry  trf Sales</v>
          </cell>
          <cell r="AL123">
            <v>50312</v>
          </cell>
          <cell r="AM123">
            <v>575</v>
          </cell>
          <cell r="AN123">
            <v>87.499130434782614</v>
          </cell>
          <cell r="AO123" t="str">
            <v>Contra sales</v>
          </cell>
        </row>
        <row r="125">
          <cell r="AL125">
            <v>0</v>
          </cell>
          <cell r="AM125">
            <v>0</v>
          </cell>
          <cell r="AN125" t="e">
            <v>#DIV/0!</v>
          </cell>
        </row>
        <row r="127">
          <cell r="M127" t="e">
            <v>#DIV/0!</v>
          </cell>
          <cell r="P127" t="e">
            <v>#DIV/0!</v>
          </cell>
          <cell r="Q127">
            <v>0</v>
          </cell>
          <cell r="R127">
            <v>0</v>
          </cell>
          <cell r="S127" t="e">
            <v>#DIV/0!</v>
          </cell>
          <cell r="AL127">
            <v>0</v>
          </cell>
          <cell r="AM127">
            <v>0</v>
          </cell>
          <cell r="AN127" t="e">
            <v>#DIV/0!</v>
          </cell>
        </row>
        <row r="129">
          <cell r="A129" t="str">
            <v xml:space="preserve">TOTAL OTHER INCOME FOR KAS/IAS </v>
          </cell>
          <cell r="K129">
            <v>4337.655999999999</v>
          </cell>
          <cell r="L129">
            <v>37.883458515283841</v>
          </cell>
          <cell r="M129">
            <v>114.49999999999999</v>
          </cell>
          <cell r="N129">
            <v>104.19199999999998</v>
          </cell>
          <cell r="O129">
            <v>0.81399999999999983</v>
          </cell>
          <cell r="P129">
            <v>128</v>
          </cell>
          <cell r="Q129">
            <v>77.370000000000061</v>
          </cell>
          <cell r="R129">
            <v>0.59061068702290065</v>
          </cell>
          <cell r="S129">
            <v>131.00000000000014</v>
          </cell>
          <cell r="AL129">
            <v>23591.182000000001</v>
          </cell>
          <cell r="AM129">
            <v>401.77802806122259</v>
          </cell>
          <cell r="AN129">
            <v>58.716954020206394</v>
          </cell>
        </row>
        <row r="130">
          <cell r="AL130">
            <v>-3.637978807091713E-12</v>
          </cell>
          <cell r="AM130">
            <v>0</v>
          </cell>
          <cell r="AO130" t="str">
            <v>check</v>
          </cell>
        </row>
        <row r="133">
          <cell r="A133" t="str">
            <v>4.INTEREST EXPENSES :</v>
          </cell>
        </row>
        <row r="135">
          <cell r="A135" t="str">
            <v>As per Kazak books</v>
          </cell>
          <cell r="K135">
            <v>-8678.7540000000008</v>
          </cell>
          <cell r="L135">
            <v>-75.796978165938881</v>
          </cell>
          <cell r="M135">
            <v>114.49999999999999</v>
          </cell>
          <cell r="N135">
            <v>-698311.87899999996</v>
          </cell>
          <cell r="O135">
            <v>-5455.5615546874997</v>
          </cell>
          <cell r="P135">
            <v>128</v>
          </cell>
          <cell r="Q135">
            <v>-11525.406000000001</v>
          </cell>
          <cell r="R135">
            <v>-87.980198473282442</v>
          </cell>
          <cell r="S135">
            <v>131</v>
          </cell>
          <cell r="AL135">
            <v>-696763.0909999999</v>
          </cell>
          <cell r="AM135">
            <v>-5425.4355503607421</v>
          </cell>
          <cell r="AN135">
            <v>128.4252820870154</v>
          </cell>
        </row>
        <row r="137">
          <cell r="A137" t="str">
            <v>Provision for - EBRD/IFC Fees payable in may 99</v>
          </cell>
          <cell r="K137">
            <v>-597346.5</v>
          </cell>
          <cell r="L137">
            <v>-5217</v>
          </cell>
          <cell r="M137">
            <v>114.5</v>
          </cell>
          <cell r="N137">
            <v>868436</v>
          </cell>
          <cell r="O137">
            <v>8364</v>
          </cell>
          <cell r="P137">
            <v>103.83022477283596</v>
          </cell>
          <cell r="Q137">
            <v>-196500</v>
          </cell>
          <cell r="R137">
            <v>-1500</v>
          </cell>
          <cell r="S137">
            <v>131</v>
          </cell>
          <cell r="AL137">
            <v>-196500.15000000002</v>
          </cell>
          <cell r="AM137">
            <v>-1500.33</v>
          </cell>
          <cell r="AN137">
            <v>130.97128631701028</v>
          </cell>
          <cell r="AO137" t="str">
            <v>Contra Accounts payable</v>
          </cell>
        </row>
        <row r="138">
          <cell r="A138" t="str">
            <v>( $ th 84,852+41,064=125,9160 at 10% pa =12,592=$1,049 pm ) upto 31/3/99</v>
          </cell>
          <cell r="K138">
            <v>135169</v>
          </cell>
          <cell r="L138">
            <v>1613</v>
          </cell>
          <cell r="N138">
            <v>-135169</v>
          </cell>
          <cell r="O138">
            <v>-1613</v>
          </cell>
          <cell r="P138">
            <v>83.799752014879104</v>
          </cell>
          <cell r="AL138">
            <v>0</v>
          </cell>
          <cell r="AM138">
            <v>0</v>
          </cell>
          <cell r="AN138" t="e">
            <v>#DIV/0!</v>
          </cell>
          <cell r="AO138" t="str">
            <v>Contra Accounts payable</v>
          </cell>
        </row>
        <row r="139">
          <cell r="A139" t="str">
            <v>corrected to actuals as per payments made on 17/5/99 not provided in books</v>
          </cell>
          <cell r="AL139">
            <v>0</v>
          </cell>
          <cell r="AM139">
            <v>0</v>
          </cell>
          <cell r="AN139" t="e">
            <v>#DIV/0!</v>
          </cell>
        </row>
        <row r="140">
          <cell r="A140" t="str">
            <v xml:space="preserve">provided in IAS and reversal of prov made in Nov and Dec 98 </v>
          </cell>
          <cell r="AL140">
            <v>0</v>
          </cell>
          <cell r="AM140">
            <v>0</v>
          </cell>
          <cell r="AN140" t="e">
            <v>#DIV/0!</v>
          </cell>
        </row>
        <row r="141">
          <cell r="A141" t="str">
            <v>Interest prov for Shareholder Loan - 99 half year 11% on $ th 246,651 for 3 months 99</v>
          </cell>
          <cell r="Q141">
            <v>-888573</v>
          </cell>
          <cell r="R141">
            <v>-6783</v>
          </cell>
          <cell r="S141">
            <v>131</v>
          </cell>
          <cell r="AL141">
            <v>-888573</v>
          </cell>
          <cell r="AM141">
            <v>-6783</v>
          </cell>
          <cell r="AN141">
            <v>131</v>
          </cell>
          <cell r="AO141" t="str">
            <v>Contra Loan from Shareholders a/c</v>
          </cell>
        </row>
        <row r="142">
          <cell r="A142" t="str">
            <v>1998 provision of EBRD/IFC reversed as same paid in may 99 and accouted fully</v>
          </cell>
          <cell r="Q142">
            <v>135169</v>
          </cell>
          <cell r="R142">
            <v>1613</v>
          </cell>
          <cell r="S142">
            <v>83.799752014879104</v>
          </cell>
          <cell r="AL142">
            <v>135169</v>
          </cell>
          <cell r="AM142">
            <v>1613</v>
          </cell>
          <cell r="AN142">
            <v>83.799752014879104</v>
          </cell>
          <cell r="AO142" t="str">
            <v>Contra Trade Creditors</v>
          </cell>
        </row>
        <row r="143">
          <cell r="A143" t="str">
            <v>in local books</v>
          </cell>
        </row>
        <row r="145">
          <cell r="A145" t="str">
            <v xml:space="preserve">TOTAL INTEREST EXPENSES FOR IAS / KAS </v>
          </cell>
          <cell r="K145">
            <v>-470856.25399999996</v>
          </cell>
          <cell r="L145">
            <v>-3679.7969781659385</v>
          </cell>
          <cell r="M145">
            <v>127.95712828556134</v>
          </cell>
          <cell r="N145">
            <v>34955.121000000043</v>
          </cell>
          <cell r="O145">
            <v>1295.4384453125003</v>
          </cell>
          <cell r="P145">
            <v>26.983235773559102</v>
          </cell>
          <cell r="Q145">
            <v>-961429.40599999996</v>
          </cell>
          <cell r="R145">
            <v>-6757.9801984732821</v>
          </cell>
          <cell r="S145">
            <v>142.2657921100745</v>
          </cell>
          <cell r="AL145">
            <v>-1646667.2409999999</v>
          </cell>
          <cell r="AM145">
            <v>-12095.765550360742</v>
          </cell>
          <cell r="AN145">
            <v>136.13584308856665</v>
          </cell>
        </row>
        <row r="146">
          <cell r="AL146">
            <v>0</v>
          </cell>
          <cell r="AM146">
            <v>0</v>
          </cell>
          <cell r="AO146" t="str">
            <v>check</v>
          </cell>
        </row>
        <row r="149">
          <cell r="A149" t="str">
            <v>5. DEPRECIATION :</v>
          </cell>
        </row>
        <row r="151">
          <cell r="A151" t="str">
            <v>As per Kazak books</v>
          </cell>
          <cell r="K151">
            <v>-228238</v>
          </cell>
          <cell r="L151">
            <v>-1993.3449781659388</v>
          </cell>
          <cell r="M151">
            <v>114.5</v>
          </cell>
          <cell r="N151">
            <v>-225303</v>
          </cell>
          <cell r="O151">
            <v>-1760.1796875</v>
          </cell>
          <cell r="P151">
            <v>128</v>
          </cell>
          <cell r="Q151">
            <v>-227816</v>
          </cell>
          <cell r="R151">
            <v>-1739.0534351145038</v>
          </cell>
          <cell r="S151">
            <v>131</v>
          </cell>
          <cell r="AL151">
            <v>-1524007.2050000001</v>
          </cell>
          <cell r="AM151">
            <v>-14655.38853958264</v>
          </cell>
          <cell r="AN151">
            <v>103.98954629444448</v>
          </cell>
          <cell r="AO151" t="str">
            <v>Contra</v>
          </cell>
        </row>
        <row r="153">
          <cell r="A153" t="str">
            <v>REVERSED FOR IAS / KAS</v>
          </cell>
          <cell r="K153">
            <v>228238</v>
          </cell>
          <cell r="L153">
            <v>1993.3449781659388</v>
          </cell>
          <cell r="M153">
            <v>114.5</v>
          </cell>
          <cell r="N153">
            <v>225303</v>
          </cell>
          <cell r="O153">
            <v>1760.1796875</v>
          </cell>
          <cell r="P153">
            <v>128</v>
          </cell>
          <cell r="Q153">
            <v>227816</v>
          </cell>
          <cell r="R153">
            <v>1739.0534351145038</v>
          </cell>
          <cell r="S153">
            <v>131</v>
          </cell>
          <cell r="AL153">
            <v>1524007.2050000001</v>
          </cell>
          <cell r="AM153">
            <v>14655.38853958264</v>
          </cell>
          <cell r="AN153">
            <v>103.98954629444448</v>
          </cell>
          <cell r="AO153" t="str">
            <v>Contra</v>
          </cell>
        </row>
        <row r="155">
          <cell r="A155" t="str">
            <v>PROVISION FOR IAS / KAS</v>
          </cell>
          <cell r="K155">
            <v>-489686</v>
          </cell>
          <cell r="L155">
            <v>-7198</v>
          </cell>
          <cell r="M155">
            <v>68.030841900527918</v>
          </cell>
          <cell r="N155">
            <v>-489686</v>
          </cell>
          <cell r="O155">
            <v>-7198</v>
          </cell>
          <cell r="P155">
            <v>68.030841900527918</v>
          </cell>
          <cell r="Q155">
            <v>-489686</v>
          </cell>
          <cell r="R155">
            <v>-7198</v>
          </cell>
          <cell r="S155">
            <v>68.030841900527918</v>
          </cell>
          <cell r="AL155">
            <v>-2938116</v>
          </cell>
          <cell r="AM155">
            <v>-43188</v>
          </cell>
          <cell r="AN155">
            <v>68.030841900527918</v>
          </cell>
          <cell r="AO155" t="str">
            <v>Contra Fixed Assets</v>
          </cell>
        </row>
        <row r="156">
          <cell r="AO156" t="str">
            <v>( Refer Fixed assets Schedule)</v>
          </cell>
        </row>
        <row r="159">
          <cell r="A159" t="str">
            <v xml:space="preserve">TOTAL DEPRECIATION FOR IAS/KAS </v>
          </cell>
          <cell r="K159">
            <v>-489686</v>
          </cell>
          <cell r="L159">
            <v>-7198</v>
          </cell>
          <cell r="M159">
            <v>68.030841900527918</v>
          </cell>
          <cell r="N159">
            <v>-489686</v>
          </cell>
          <cell r="O159">
            <v>-7198</v>
          </cell>
          <cell r="P159">
            <v>68.030841900527918</v>
          </cell>
          <cell r="Q159">
            <v>-489686</v>
          </cell>
          <cell r="R159">
            <v>-7198</v>
          </cell>
          <cell r="S159">
            <v>68.030841900527918</v>
          </cell>
          <cell r="AL159">
            <v>-2938116</v>
          </cell>
          <cell r="AM159">
            <v>-43188</v>
          </cell>
          <cell r="AN159">
            <v>68.030841900527918</v>
          </cell>
        </row>
        <row r="161">
          <cell r="AL161">
            <v>0</v>
          </cell>
          <cell r="AM161">
            <v>0</v>
          </cell>
          <cell r="AO161" t="str">
            <v>check</v>
          </cell>
        </row>
        <row r="163">
          <cell r="A163" t="str">
            <v>6. EXCHANGE LOSS :</v>
          </cell>
        </row>
        <row r="165">
          <cell r="A165" t="str">
            <v>As per Kazak books</v>
          </cell>
          <cell r="K165">
            <v>-13203359.261999998</v>
          </cell>
          <cell r="L165">
            <v>-115313.18132751092</v>
          </cell>
          <cell r="M165">
            <v>114.49999999999999</v>
          </cell>
          <cell r="N165">
            <v>-6394116.3399999989</v>
          </cell>
          <cell r="O165">
            <v>-49954.033906249992</v>
          </cell>
          <cell r="P165">
            <v>128</v>
          </cell>
          <cell r="Q165">
            <v>-1413966.763</v>
          </cell>
          <cell r="R165">
            <v>-10793.639412213739</v>
          </cell>
          <cell r="S165">
            <v>131.00000000000003</v>
          </cell>
          <cell r="AL165">
            <v>-23265041.75</v>
          </cell>
          <cell r="AM165">
            <v>-200148.72399091319</v>
          </cell>
          <cell r="AN165">
            <v>116.23877128018184</v>
          </cell>
        </row>
        <row r="166">
          <cell r="A166" t="str">
            <v xml:space="preserve">Revaluation $ Liability Shareholders Loan a/c corrected in local books </v>
          </cell>
          <cell r="AL166">
            <v>0</v>
          </cell>
          <cell r="AM166">
            <v>0</v>
          </cell>
          <cell r="AN166" t="e">
            <v>#DIV/0!</v>
          </cell>
        </row>
        <row r="167">
          <cell r="A167" t="str">
            <v>Less Exchange Gain / Loss not Considered for IAS as $ related</v>
          </cell>
          <cell r="L167">
            <v>115313</v>
          </cell>
          <cell r="O167">
            <v>49954</v>
          </cell>
          <cell r="R167">
            <v>10794</v>
          </cell>
          <cell r="S167">
            <v>0</v>
          </cell>
          <cell r="AL167">
            <v>534898.32400000002</v>
          </cell>
          <cell r="AM167">
            <v>200373.23679958054</v>
          </cell>
          <cell r="AN167">
            <v>2.6695098234851682</v>
          </cell>
          <cell r="AO167" t="str">
            <v>No Contra for $ accounts as related to revaluation</v>
          </cell>
        </row>
        <row r="169">
          <cell r="S169">
            <v>131</v>
          </cell>
          <cell r="AL169">
            <v>0</v>
          </cell>
          <cell r="AM169">
            <v>0</v>
          </cell>
          <cell r="AN169" t="e">
            <v>#DIV/0!</v>
          </cell>
          <cell r="AO169" t="str">
            <v>Contra RBL</v>
          </cell>
        </row>
        <row r="171">
          <cell r="AO171" t="str">
            <v>related on $ liabilities - shareholders loan,RBLand</v>
          </cell>
        </row>
        <row r="172">
          <cell r="A172" t="str">
            <v>TOTAL EXCHANGE LOSS FOR IAS/KAS before consolidation adjs</v>
          </cell>
          <cell r="K172">
            <v>-13203359.261999998</v>
          </cell>
          <cell r="L172">
            <v>-0.18132751091616228</v>
          </cell>
          <cell r="M172">
            <v>72814980.999240875</v>
          </cell>
          <cell r="N172">
            <v>-6394116.3399999989</v>
          </cell>
          <cell r="O172">
            <v>-3.3906249991559889E-2</v>
          </cell>
          <cell r="P172">
            <v>188582233.1160672</v>
          </cell>
          <cell r="Q172">
            <v>-1413966.763</v>
          </cell>
          <cell r="R172">
            <v>0.36058778626102139</v>
          </cell>
          <cell r="S172">
            <v>-3921283.018655716</v>
          </cell>
          <cell r="AL172">
            <v>-22730143.425999999</v>
          </cell>
          <cell r="AM172">
            <v>224.51280866735033</v>
          </cell>
          <cell r="AN172">
            <v>-101242.07861867758</v>
          </cell>
          <cell r="AO172" t="str">
            <v>EBRD/IFC</v>
          </cell>
        </row>
        <row r="174">
          <cell r="A174" t="str">
            <v>Trf from Foreign Exchange Gain/(Loss) - Balance Sheet valuation</v>
          </cell>
          <cell r="L174">
            <v>-569</v>
          </cell>
          <cell r="Q174">
            <v>782097.29999999958</v>
          </cell>
          <cell r="AL174">
            <v>782097.29999999958</v>
          </cell>
          <cell r="AM174">
            <v>0</v>
          </cell>
          <cell r="AN174" t="e">
            <v>#DIV/0!</v>
          </cell>
          <cell r="AO174" t="str">
            <v>Contra Balance Sheet items</v>
          </cell>
        </row>
        <row r="177">
          <cell r="A177" t="str">
            <v>TOTAL EXCHANGE LOSS FOR IAS/KAS after consolidation adjs</v>
          </cell>
          <cell r="K177">
            <v>-13203359.261999998</v>
          </cell>
          <cell r="L177">
            <v>-569.18132751091616</v>
          </cell>
          <cell r="M177">
            <v>23197.105428141043</v>
          </cell>
          <cell r="N177">
            <v>-6394116.3399999989</v>
          </cell>
          <cell r="O177">
            <v>-3.3906249991559889E-2</v>
          </cell>
          <cell r="P177">
            <v>188582233.1160672</v>
          </cell>
          <cell r="Q177">
            <v>-631869.46300000045</v>
          </cell>
          <cell r="R177">
            <v>0.36058778626102139</v>
          </cell>
          <cell r="S177">
            <v>-1752331.851147627</v>
          </cell>
          <cell r="AL177">
            <v>-21948046.125999998</v>
          </cell>
          <cell r="AM177">
            <v>224.51280866734339</v>
          </cell>
          <cell r="AN177">
            <v>-97758.547747358258</v>
          </cell>
        </row>
        <row r="178">
          <cell r="AL178">
            <v>0</v>
          </cell>
          <cell r="AM178">
            <v>6.9348971010185778E-12</v>
          </cell>
          <cell r="AO178" t="str">
            <v>check</v>
          </cell>
        </row>
        <row r="183">
          <cell r="A183" t="str">
            <v>7. NEGATIVE GOODWILL AMORTISATION :</v>
          </cell>
        </row>
        <row r="185">
          <cell r="A185" t="str">
            <v>As per Kazak books</v>
          </cell>
          <cell r="K185">
            <v>0</v>
          </cell>
          <cell r="L185">
            <v>0</v>
          </cell>
          <cell r="M185" t="e">
            <v>#DIV/0!</v>
          </cell>
          <cell r="N185">
            <v>0</v>
          </cell>
          <cell r="O185">
            <v>0</v>
          </cell>
          <cell r="P185" t="e">
            <v>#DIV/0!</v>
          </cell>
          <cell r="Q185">
            <v>0</v>
          </cell>
          <cell r="R185">
            <v>0</v>
          </cell>
          <cell r="S185" t="e">
            <v>#DIV/0!</v>
          </cell>
          <cell r="AL185">
            <v>0</v>
          </cell>
          <cell r="AM185">
            <v>0</v>
          </cell>
          <cell r="AN185" t="e">
            <v>#DIV/0!</v>
          </cell>
        </row>
        <row r="187">
          <cell r="A187" t="str">
            <v>Sub Total</v>
          </cell>
          <cell r="K187">
            <v>403908</v>
          </cell>
          <cell r="L187">
            <v>5506</v>
          </cell>
          <cell r="M187">
            <v>73.357791500181619</v>
          </cell>
          <cell r="N187">
            <v>403908</v>
          </cell>
          <cell r="O187">
            <v>5506</v>
          </cell>
          <cell r="P187">
            <v>73.357791500181619</v>
          </cell>
          <cell r="Q187">
            <v>403908</v>
          </cell>
          <cell r="R187">
            <v>5506</v>
          </cell>
          <cell r="S187">
            <v>73.357791500181619</v>
          </cell>
          <cell r="AL187">
            <v>2423448</v>
          </cell>
          <cell r="AM187">
            <v>33036</v>
          </cell>
          <cell r="AN187">
            <v>73.357791500181619</v>
          </cell>
          <cell r="AO187" t="str">
            <v>refer Negative Goodwill schedule</v>
          </cell>
        </row>
        <row r="189">
          <cell r="M189" t="e">
            <v>#DIV/0!</v>
          </cell>
          <cell r="P189" t="e">
            <v>#DIV/0!</v>
          </cell>
          <cell r="S189" t="e">
            <v>#DIV/0!</v>
          </cell>
          <cell r="AL189">
            <v>0</v>
          </cell>
          <cell r="AM189">
            <v>0</v>
          </cell>
          <cell r="AN189" t="e">
            <v>#DIV/0!</v>
          </cell>
        </row>
        <row r="191">
          <cell r="M191" t="e">
            <v>#DIV/0!</v>
          </cell>
          <cell r="P191" t="e">
            <v>#DIV/0!</v>
          </cell>
          <cell r="S191" t="e">
            <v>#DIV/0!</v>
          </cell>
          <cell r="AL191">
            <v>0</v>
          </cell>
          <cell r="AM191">
            <v>0</v>
          </cell>
          <cell r="AN191" t="e">
            <v>#DIV/0!</v>
          </cell>
        </row>
        <row r="195">
          <cell r="A195" t="str">
            <v xml:space="preserve">TOTAL AMORTISATION OF NEGATIVE GOODWILL  FOR IAS/KAS </v>
          </cell>
          <cell r="K195">
            <v>403908</v>
          </cell>
          <cell r="L195">
            <v>5506</v>
          </cell>
          <cell r="M195">
            <v>73.357791500181619</v>
          </cell>
          <cell r="N195">
            <v>403908</v>
          </cell>
          <cell r="O195">
            <v>5506</v>
          </cell>
          <cell r="P195">
            <v>73.357791500181619</v>
          </cell>
          <cell r="Q195">
            <v>403908</v>
          </cell>
          <cell r="R195">
            <v>5506</v>
          </cell>
          <cell r="S195">
            <v>73.357791500181619</v>
          </cell>
          <cell r="AL195">
            <v>2423448</v>
          </cell>
          <cell r="AM195">
            <v>33036</v>
          </cell>
          <cell r="AN195">
            <v>73.357791500181619</v>
          </cell>
        </row>
        <row r="196">
          <cell r="AL196">
            <v>0</v>
          </cell>
          <cell r="AM196">
            <v>0</v>
          </cell>
          <cell r="AO196" t="str">
            <v>check</v>
          </cell>
        </row>
        <row r="199">
          <cell r="A199" t="str">
            <v>8. INCOME TAX A/C</v>
          </cell>
        </row>
        <row r="201">
          <cell r="A201" t="str">
            <v>As per Kazak books</v>
          </cell>
          <cell r="K201">
            <v>0</v>
          </cell>
          <cell r="L201">
            <v>0</v>
          </cell>
          <cell r="M201" t="e">
            <v>#DIV/0!</v>
          </cell>
          <cell r="N201">
            <v>0</v>
          </cell>
          <cell r="O201">
            <v>0</v>
          </cell>
          <cell r="P201" t="e">
            <v>#DIV/0!</v>
          </cell>
          <cell r="Q201">
            <v>0</v>
          </cell>
          <cell r="R201">
            <v>0</v>
          </cell>
          <cell r="S201" t="e">
            <v>#DIV/0!</v>
          </cell>
          <cell r="AL201">
            <v>0</v>
          </cell>
          <cell r="AM201">
            <v>0</v>
          </cell>
          <cell r="AN201" t="e">
            <v>#DIV/0!</v>
          </cell>
        </row>
        <row r="203">
          <cell r="A203" t="str">
            <v>Provision for 1999</v>
          </cell>
          <cell r="K203">
            <v>-4198</v>
          </cell>
          <cell r="L203">
            <v>-48</v>
          </cell>
          <cell r="M203">
            <v>87.458333333333329</v>
          </cell>
          <cell r="N203">
            <v>-4198</v>
          </cell>
          <cell r="O203">
            <v>-48</v>
          </cell>
          <cell r="P203">
            <v>87.458333333333329</v>
          </cell>
          <cell r="Q203">
            <v>-4198</v>
          </cell>
          <cell r="R203">
            <v>-48</v>
          </cell>
          <cell r="S203">
            <v>87.458333333333329</v>
          </cell>
          <cell r="AL203">
            <v>-25187</v>
          </cell>
          <cell r="AM203">
            <v>-287</v>
          </cell>
          <cell r="AN203">
            <v>87.759581881533094</v>
          </cell>
          <cell r="AO203" t="str">
            <v>Contra Income Tax payable a/c</v>
          </cell>
        </row>
        <row r="204">
          <cell r="A204" t="str">
            <v>Current Income tax expense</v>
          </cell>
          <cell r="AL204">
            <v>0</v>
          </cell>
          <cell r="AM204">
            <v>0</v>
          </cell>
          <cell r="AN204" t="e">
            <v>#DIV/0!</v>
          </cell>
        </row>
        <row r="205">
          <cell r="A205" t="str">
            <v>Defrred Tax benefit ( per IAS 12 Long Term )</v>
          </cell>
          <cell r="L205">
            <v>1325</v>
          </cell>
          <cell r="O205">
            <v>1325</v>
          </cell>
          <cell r="R205">
            <v>1325</v>
          </cell>
          <cell r="AL205">
            <v>0</v>
          </cell>
          <cell r="AM205">
            <v>7950</v>
          </cell>
          <cell r="AN205">
            <v>0</v>
          </cell>
          <cell r="AO205" t="str">
            <v>Contra Deferred tax liability a/c ( Long Term )</v>
          </cell>
        </row>
        <row r="206">
          <cell r="A206" t="str">
            <v>Current Deferred tax liability ( for KAS )</v>
          </cell>
          <cell r="AL206">
            <v>0</v>
          </cell>
          <cell r="AM206">
            <v>0</v>
          </cell>
          <cell r="AN206" t="e">
            <v>#DIV/0!</v>
          </cell>
          <cell r="AO206" t="str">
            <v>Contra Deferred tax liability a/c ( short term  )</v>
          </cell>
        </row>
        <row r="207">
          <cell r="A207" t="str">
            <v xml:space="preserve">Reversal of Deferred tax liability opening balance </v>
          </cell>
          <cell r="AL207">
            <v>0</v>
          </cell>
          <cell r="AM207">
            <v>0</v>
          </cell>
          <cell r="AN207" t="e">
            <v>#DIV/0!</v>
          </cell>
          <cell r="AO207" t="str">
            <v>Contra Deferred tax liability a/c ( short term  )</v>
          </cell>
        </row>
        <row r="209">
          <cell r="A209" t="str">
            <v>Sub total</v>
          </cell>
          <cell r="K209">
            <v>-4198</v>
          </cell>
          <cell r="L209">
            <v>1277</v>
          </cell>
          <cell r="M209">
            <v>-3.2873923257635083</v>
          </cell>
          <cell r="N209">
            <v>-4198</v>
          </cell>
          <cell r="O209">
            <v>1277</v>
          </cell>
          <cell r="P209">
            <v>-3.2873923257635083</v>
          </cell>
          <cell r="Q209">
            <v>-4198</v>
          </cell>
          <cell r="R209">
            <v>1277</v>
          </cell>
          <cell r="S209">
            <v>-3.2873923257635083</v>
          </cell>
          <cell r="AL209">
            <v>-25187</v>
          </cell>
          <cell r="AM209">
            <v>7663</v>
          </cell>
          <cell r="AN209">
            <v>-3.2868328330940884</v>
          </cell>
        </row>
        <row r="212">
          <cell r="AL212">
            <v>0</v>
          </cell>
          <cell r="AM212">
            <v>0</v>
          </cell>
          <cell r="AN212" t="e">
            <v>#DIV/0!</v>
          </cell>
        </row>
        <row r="213">
          <cell r="AL213">
            <v>0</v>
          </cell>
          <cell r="AM213">
            <v>0</v>
          </cell>
          <cell r="AN213" t="e">
            <v>#DIV/0!</v>
          </cell>
        </row>
        <row r="214">
          <cell r="AL214">
            <v>0</v>
          </cell>
          <cell r="AM214">
            <v>0</v>
          </cell>
          <cell r="AN214" t="e">
            <v>#DIV/0!</v>
          </cell>
        </row>
        <row r="215">
          <cell r="AL215">
            <v>0</v>
          </cell>
          <cell r="AM215">
            <v>0</v>
          </cell>
          <cell r="AN215" t="e">
            <v>#DIV/0!</v>
          </cell>
        </row>
        <row r="217">
          <cell r="A217" t="str">
            <v xml:space="preserve">TOTAL INCOME TAX A/C FOR IAS / KAS </v>
          </cell>
          <cell r="K217">
            <v>-4198</v>
          </cell>
          <cell r="L217">
            <v>1277</v>
          </cell>
          <cell r="M217">
            <v>-3.2873923257635083</v>
          </cell>
          <cell r="N217">
            <v>-4198</v>
          </cell>
          <cell r="O217">
            <v>1277</v>
          </cell>
          <cell r="P217">
            <v>-3.2873923257635083</v>
          </cell>
          <cell r="Q217">
            <v>-4198</v>
          </cell>
          <cell r="R217">
            <v>1277</v>
          </cell>
          <cell r="S217">
            <v>-3.2873923257635083</v>
          </cell>
          <cell r="AL217">
            <v>-25187</v>
          </cell>
          <cell r="AM217">
            <v>7663</v>
          </cell>
          <cell r="AN217">
            <v>-3.2868328330940884</v>
          </cell>
        </row>
        <row r="218">
          <cell r="AL218">
            <v>0</v>
          </cell>
          <cell r="AM218">
            <v>0</v>
          </cell>
          <cell r="AO218" t="str">
            <v>check</v>
          </cell>
        </row>
        <row r="221">
          <cell r="A221" t="str">
            <v>9. RESERVES</v>
          </cell>
        </row>
        <row r="223">
          <cell r="A223" t="str">
            <v>As per Kazak books</v>
          </cell>
          <cell r="K223">
            <v>0</v>
          </cell>
          <cell r="L223">
            <v>0</v>
          </cell>
          <cell r="M223" t="e">
            <v>#DIV/0!</v>
          </cell>
          <cell r="N223">
            <v>0</v>
          </cell>
          <cell r="O223">
            <v>0</v>
          </cell>
          <cell r="P223" t="e">
            <v>#DIV/0!</v>
          </cell>
          <cell r="Q223">
            <v>0</v>
          </cell>
          <cell r="R223">
            <v>0</v>
          </cell>
          <cell r="S223" t="e">
            <v>#DIV/0!</v>
          </cell>
          <cell r="AL223">
            <v>0</v>
          </cell>
          <cell r="AM223">
            <v>0</v>
          </cell>
          <cell r="AN223" t="e">
            <v>#DIV/0!</v>
          </cell>
        </row>
        <row r="225">
          <cell r="A225" t="str">
            <v>Provision of 15 % of Charter Capital ( 713,300 kzt th ) over 12 months</v>
          </cell>
        </row>
        <row r="226">
          <cell r="A226" t="str">
            <v>= 106,995/12 = 8,916</v>
          </cell>
          <cell r="K226">
            <v>-8916</v>
          </cell>
          <cell r="L226">
            <v>-77.86899563318778</v>
          </cell>
          <cell r="M226">
            <v>114.5</v>
          </cell>
          <cell r="N226">
            <v>-8916</v>
          </cell>
          <cell r="O226">
            <v>-69.65625</v>
          </cell>
          <cell r="P226">
            <v>128</v>
          </cell>
          <cell r="Q226">
            <v>-8916</v>
          </cell>
          <cell r="R226">
            <v>-68.061068702290072</v>
          </cell>
          <cell r="S226">
            <v>131</v>
          </cell>
          <cell r="AL226">
            <v>-53496</v>
          </cell>
          <cell r="AM226">
            <v>-526.1726854333931</v>
          </cell>
          <cell r="AN226">
            <v>101.67004384869752</v>
          </cell>
          <cell r="AO226" t="str">
            <v>Contra Reserves a/c</v>
          </cell>
        </row>
        <row r="228">
          <cell r="A228" t="str">
            <v>Sub Total</v>
          </cell>
          <cell r="K228">
            <v>-8916</v>
          </cell>
          <cell r="L228">
            <v>-77.86899563318778</v>
          </cell>
          <cell r="M228">
            <v>114.49999999999999</v>
          </cell>
          <cell r="N228">
            <v>-8916</v>
          </cell>
          <cell r="O228">
            <v>-69.65625</v>
          </cell>
          <cell r="P228">
            <v>128</v>
          </cell>
          <cell r="Q228">
            <v>-8916</v>
          </cell>
          <cell r="R228">
            <v>-68.061068702290072</v>
          </cell>
          <cell r="S228">
            <v>131</v>
          </cell>
          <cell r="AL228">
            <v>-53496</v>
          </cell>
          <cell r="AM228">
            <v>-526.1726854333931</v>
          </cell>
          <cell r="AN228">
            <v>101.67004384869752</v>
          </cell>
        </row>
        <row r="230">
          <cell r="AL230">
            <v>0</v>
          </cell>
          <cell r="AM230">
            <v>0</v>
          </cell>
          <cell r="AN230" t="e">
            <v>#DIV/0!</v>
          </cell>
        </row>
        <row r="234">
          <cell r="A234" t="str">
            <v xml:space="preserve">TOTAL RESERVE CAPITAL FOR IAS / KAS </v>
          </cell>
          <cell r="K234">
            <v>-8916</v>
          </cell>
          <cell r="L234">
            <v>-77.86899563318778</v>
          </cell>
          <cell r="M234">
            <v>114.49999999999999</v>
          </cell>
          <cell r="N234">
            <v>-8916</v>
          </cell>
          <cell r="O234">
            <v>-69.65625</v>
          </cell>
          <cell r="P234">
            <v>128</v>
          </cell>
          <cell r="Q234">
            <v>-8916</v>
          </cell>
          <cell r="R234">
            <v>-68.061068702290072</v>
          </cell>
          <cell r="S234">
            <v>131</v>
          </cell>
          <cell r="AL234">
            <v>-53496</v>
          </cell>
          <cell r="AM234">
            <v>-526.1726854333931</v>
          </cell>
          <cell r="AN234">
            <v>101.67004384869752</v>
          </cell>
        </row>
        <row r="235">
          <cell r="AL235">
            <v>0</v>
          </cell>
          <cell r="AM235">
            <v>0</v>
          </cell>
          <cell r="AO235" t="str">
            <v>check</v>
          </cell>
        </row>
        <row r="238">
          <cell r="A238" t="str">
            <v>10. NET INCOME / LOSS :</v>
          </cell>
        </row>
        <row r="240">
          <cell r="A240" t="str">
            <v>As per Kazak books</v>
          </cell>
          <cell r="K240">
            <v>-11428795.051999997</v>
          </cell>
          <cell r="L240">
            <v>-99814.803947598266</v>
          </cell>
          <cell r="M240">
            <v>114.49999999999996</v>
          </cell>
          <cell r="N240">
            <v>-5597230.6469999999</v>
          </cell>
          <cell r="O240">
            <v>-43728.364429687499</v>
          </cell>
          <cell r="P240">
            <v>128</v>
          </cell>
          <cell r="Q240">
            <v>274326.5579999981</v>
          </cell>
          <cell r="R240">
            <v>2094.0958625954263</v>
          </cell>
          <cell r="S240">
            <v>130.99999999999869</v>
          </cell>
          <cell r="AL240">
            <v>-15987838.481000006</v>
          </cell>
          <cell r="AM240">
            <v>-146386.63623161742</v>
          </cell>
          <cell r="AN240">
            <v>109.21651656578513</v>
          </cell>
        </row>
        <row r="243">
          <cell r="A243" t="str">
            <v>Adjustments on Finalisation</v>
          </cell>
          <cell r="K243">
            <v>-20564</v>
          </cell>
          <cell r="L243">
            <v>109692.99692576419</v>
          </cell>
          <cell r="M243">
            <v>-0.18746866779396035</v>
          </cell>
          <cell r="N243">
            <v>1140743</v>
          </cell>
          <cell r="O243">
            <v>56798.597523437507</v>
          </cell>
          <cell r="P243">
            <v>20.083999424973147</v>
          </cell>
          <cell r="Q243">
            <v>-210351.70000000042</v>
          </cell>
          <cell r="R243">
            <v>-7827.5758396946521</v>
          </cell>
          <cell r="S243">
            <v>26.873160261607389</v>
          </cell>
          <cell r="AL243">
            <v>2767072.1790000014</v>
          </cell>
          <cell r="AM243">
            <v>199430.97132450808</v>
          </cell>
          <cell r="AN243">
            <v>13.874836795020693</v>
          </cell>
        </row>
        <row r="245">
          <cell r="A245" t="str">
            <v>As per IAS/KAS after consolidation adjs</v>
          </cell>
          <cell r="K245">
            <v>-11449359.051999997</v>
          </cell>
          <cell r="L245">
            <v>9878.1929781659201</v>
          </cell>
          <cell r="M245">
            <v>-1159.0539967488867</v>
          </cell>
          <cell r="N245">
            <v>-4456487.6469999999</v>
          </cell>
          <cell r="O245">
            <v>13070.233093750008</v>
          </cell>
          <cell r="P245">
            <v>-340.96466490188504</v>
          </cell>
          <cell r="Q245">
            <v>63974.857999997679</v>
          </cell>
          <cell r="R245">
            <v>-5733.4799770992258</v>
          </cell>
          <cell r="S245">
            <v>-11.158120069404143</v>
          </cell>
          <cell r="AL245">
            <v>-13220766.302000005</v>
          </cell>
          <cell r="AM245">
            <v>53044.335092890644</v>
          </cell>
          <cell r="AN245">
            <v>-249.23992880385714</v>
          </cell>
        </row>
        <row r="248">
          <cell r="A248" t="str">
            <v>Income / Loss as per Total cost Statement</v>
          </cell>
          <cell r="K248">
            <v>-11428795.052000003</v>
          </cell>
          <cell r="L248">
            <v>-99814.80394759831</v>
          </cell>
          <cell r="M248">
            <v>114.49999999999997</v>
          </cell>
          <cell r="N248">
            <v>-5597230.6470000008</v>
          </cell>
          <cell r="O248">
            <v>-43728.364429687506</v>
          </cell>
          <cell r="P248">
            <v>128</v>
          </cell>
          <cell r="Q248">
            <v>274326.5579999974</v>
          </cell>
          <cell r="R248">
            <v>2094.0958625954227</v>
          </cell>
          <cell r="S248">
            <v>130.99999999999858</v>
          </cell>
          <cell r="AL248">
            <v>-15987838.481000006</v>
          </cell>
          <cell r="AM248">
            <v>-146386.63623161748</v>
          </cell>
          <cell r="AN248">
            <v>109.21651656578508</v>
          </cell>
        </row>
        <row r="250">
          <cell r="A250" t="str">
            <v>Diff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Q250">
            <v>6.9849193096160889E-10</v>
          </cell>
          <cell r="R250">
            <v>3.637978807091713E-12</v>
          </cell>
          <cell r="AL250">
            <v>0</v>
          </cell>
          <cell r="AM250">
            <v>0</v>
          </cell>
        </row>
        <row r="253">
          <cell r="A253" t="str">
            <v>11. EBITDA :</v>
          </cell>
        </row>
        <row r="255">
          <cell r="A255" t="str">
            <v>As per Kazak books</v>
          </cell>
          <cell r="K255">
            <v>2007143.3080000002</v>
          </cell>
          <cell r="L255">
            <v>17529.635877729241</v>
          </cell>
          <cell r="M255">
            <v>114.50000000000013</v>
          </cell>
          <cell r="N255">
            <v>1720396.379999999</v>
          </cell>
          <cell r="O255">
            <v>13440.596718749992</v>
          </cell>
          <cell r="P255">
            <v>128</v>
          </cell>
          <cell r="Q255">
            <v>1927557.356999998</v>
          </cell>
          <cell r="R255">
            <v>14714.178297709928</v>
          </cell>
          <cell r="S255">
            <v>130.99999999999983</v>
          </cell>
          <cell r="AL255">
            <v>9524694.3829999939</v>
          </cell>
          <cell r="AM255">
            <v>74016.133821177937</v>
          </cell>
          <cell r="AN255">
            <v>128.68402997124301</v>
          </cell>
        </row>
        <row r="257">
          <cell r="A257" t="str">
            <v>As per IAS/KAS before consolidation adjs</v>
          </cell>
          <cell r="K257">
            <v>2203647.8080000002</v>
          </cell>
          <cell r="L257">
            <v>9294.1003580785837</v>
          </cell>
          <cell r="M257">
            <v>237.10178748872167</v>
          </cell>
          <cell r="N257">
            <v>1965128.379999999</v>
          </cell>
          <cell r="O257">
            <v>8796.9962343749939</v>
          </cell>
          <cell r="P257">
            <v>223.38629318961131</v>
          </cell>
          <cell r="Q257">
            <v>2035558.356999998</v>
          </cell>
          <cell r="R257">
            <v>13206.730122137415</v>
          </cell>
          <cell r="S257">
            <v>154.13038187158455</v>
          </cell>
          <cell r="AL257">
            <v>10199625.682999991</v>
          </cell>
          <cell r="AM257">
            <v>57295.915803973388</v>
          </cell>
          <cell r="AN257">
            <v>178.01662718676121</v>
          </cell>
        </row>
        <row r="259">
          <cell r="A259" t="str">
            <v>Adjustments on Finalisation</v>
          </cell>
          <cell r="K259">
            <v>115763</v>
          </cell>
          <cell r="L259">
            <v>5288.0564628820939</v>
          </cell>
          <cell r="M259">
            <v>21.89140770575413</v>
          </cell>
          <cell r="N259">
            <v>36333</v>
          </cell>
          <cell r="O259">
            <v>3461.6745703125052</v>
          </cell>
          <cell r="P259">
            <v>10.495787302363322</v>
          </cell>
          <cell r="Q259">
            <v>-279470</v>
          </cell>
          <cell r="R259">
            <v>-11700.120030534352</v>
          </cell>
          <cell r="S259">
            <v>23.886079738554308</v>
          </cell>
          <cell r="AL259">
            <v>744081.20000000298</v>
          </cell>
          <cell r="AM259">
            <v>10233.06668798282</v>
          </cell>
          <cell r="AN259">
            <v>72.713412575900932</v>
          </cell>
        </row>
        <row r="261">
          <cell r="A261" t="str">
            <v>As per IAS/KAS after consolidation adjs</v>
          </cell>
          <cell r="K261">
            <v>2319410.8080000002</v>
          </cell>
          <cell r="L261">
            <v>14582.156820960678</v>
          </cell>
          <cell r="M261">
            <v>159.05814458571956</v>
          </cell>
          <cell r="N261">
            <v>2001461.379999999</v>
          </cell>
          <cell r="O261">
            <v>12258.670804687499</v>
          </cell>
          <cell r="P261">
            <v>163.2690372299316</v>
          </cell>
          <cell r="Q261">
            <v>1756088.356999998</v>
          </cell>
          <cell r="R261">
            <v>1506.6100916030628</v>
          </cell>
          <cell r="S261">
            <v>1165.5891373537033</v>
          </cell>
          <cell r="AL261">
            <v>10943706.882999994</v>
          </cell>
          <cell r="AM261">
            <v>67528.982491956209</v>
          </cell>
          <cell r="AN261">
            <v>162.05940737080655</v>
          </cell>
        </row>
        <row r="263">
          <cell r="A263" t="str">
            <v>Difference per Books / IAS_KAS</v>
          </cell>
          <cell r="K263">
            <v>-312267.5</v>
          </cell>
          <cell r="L263">
            <v>2947.4790567685632</v>
          </cell>
          <cell r="M263">
            <v>-105.94392495611186</v>
          </cell>
          <cell r="N263">
            <v>-281065</v>
          </cell>
          <cell r="O263">
            <v>1181.9259140624927</v>
          </cell>
          <cell r="P263">
            <v>-237.80255315151595</v>
          </cell>
          <cell r="Q263">
            <v>171469</v>
          </cell>
          <cell r="R263">
            <v>13207.568206106866</v>
          </cell>
          <cell r="S263">
            <v>12.982632179080234</v>
          </cell>
          <cell r="AL263">
            <v>-1419012.5</v>
          </cell>
          <cell r="AM263">
            <v>6487.1513292217278</v>
          </cell>
          <cell r="AN263">
            <v>-218.74200677391025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"/>
      <sheetName val="TB"/>
      <sheetName val="ELIM"/>
      <sheetName val="DDA"/>
      <sheetName val="CLG"/>
      <sheetName val="AJE"/>
      <sheetName val="GR-AE"/>
      <sheetName val="PR CN"/>
      <sheetName val="INT"/>
      <sheetName val="ABD"/>
      <sheetName val="TK"/>
      <sheetName val="GE-GA"/>
      <sheetName val="RGO"/>
      <sheetName val="APCO"/>
      <sheetName val="LP"/>
      <sheetName val="EPS"/>
      <sheetName val="CFLO"/>
      <sheetName val="MDA"/>
      <sheetName val="FDS"/>
      <sheetName val="PROP"/>
      <sheetName val="ARG"/>
      <sheetName val="ACFL"/>
      <sheetName val="Module8"/>
      <sheetName val="Module9"/>
      <sheetName val="Module10"/>
      <sheetName val="Module11"/>
      <sheetName val="МО 0012"/>
      <sheetName val="definitions"/>
      <sheetName val="класс"/>
      <sheetName val="L&amp;E"/>
      <sheetName val="B-4"/>
      <sheetName val="реестр(only 6-month)"/>
      <sheetName val="Sheet1"/>
      <sheetName val="IPR_VOG"/>
      <sheetName val="FES"/>
      <sheetName val="ГК лохл"/>
      <sheetName val="Апш"/>
      <sheetName val="Кумк"/>
      <sheetName val="Колум"/>
      <sheetName val="А Девел"/>
      <sheetName val="А Апш"/>
      <sheetName val="Девел"/>
      <sheetName val="А Кумк"/>
      <sheetName val="Экспл КОНС"/>
      <sheetName val="В-П"/>
      <sheetName val="А В-П"/>
      <sheetName val="А В-П КОНС"/>
      <sheetName val="БВО"/>
      <sheetName val="ЛОХЛ СВОД"/>
      <sheetName val="А ЛОХЛ СВОД"/>
      <sheetName val="А БВО"/>
      <sheetName val="FNST129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1.1 Паспорт"/>
      <sheetName val="1.2 Сценарий"/>
      <sheetName val="Поставки"/>
      <sheetName val="1.3.1 ОбъемПроизв"/>
      <sheetName val="1.3.2 ОТМ"/>
      <sheetName val="1.4 ПланСоцЗатр"/>
      <sheetName val="1.5 ПСнижЗатр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4 Непроизв. расходы"/>
      <sheetName val="промеж. КВЛ"/>
      <sheetName val="2.5 КВЛ"/>
      <sheetName val="Займы в валюте"/>
      <sheetName val="2.6 Займы в тенге"/>
      <sheetName val="2.7 Налоги"/>
      <sheetName val="2.8 Труд"/>
      <sheetName val="3 Справ"/>
      <sheetName val="Cash_All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Форма2"/>
      <sheetName val="Приложение 1"/>
      <sheetName val="Стать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"КазТрансОйл"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транспорт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1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            (в натуральном выражении)</v>
          </cell>
        </row>
        <row r="28">
          <cell r="A28" t="str">
            <v>S_1</v>
          </cell>
          <cell r="H28" t="str">
            <v>1</v>
          </cell>
          <cell r="I28" t="str">
            <v>ОТМ 1             (в стоимостном выражении)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            (в натуральном выражении)</v>
          </cell>
        </row>
        <row r="30">
          <cell r="A30" t="str">
            <v>I_2</v>
          </cell>
          <cell r="H30" t="str">
            <v>2</v>
          </cell>
          <cell r="I30" t="str">
            <v>ОТМ 2             (в стоимостном выражении)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            (в натуральном выражении)</v>
          </cell>
        </row>
        <row r="32">
          <cell r="A32" t="str">
            <v>I_3</v>
          </cell>
          <cell r="H32" t="str">
            <v>3</v>
          </cell>
          <cell r="I32" t="str">
            <v>ОТМ 3             (в стоимостном выражении)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            (в натуральном выражении)</v>
          </cell>
        </row>
        <row r="34">
          <cell r="A34" t="str">
            <v>I_4</v>
          </cell>
          <cell r="H34" t="str">
            <v>4</v>
          </cell>
          <cell r="I34" t="str">
            <v>ОТМ 4             (в стоимостном выражении)</v>
          </cell>
          <cell r="K34" t="str">
            <v>тыс.тенге</v>
          </cell>
        </row>
        <row r="36">
          <cell r="A36" t="str">
            <v>-_</v>
          </cell>
          <cell r="I36" t="str">
            <v>,,,</v>
          </cell>
        </row>
        <row r="37">
          <cell r="A37" t="str">
            <v>-_1.4.2</v>
          </cell>
          <cell r="H37" t="str">
            <v>1.4.2</v>
          </cell>
          <cell r="I37" t="str">
            <v>Проект 2</v>
          </cell>
        </row>
        <row r="38">
          <cell r="A38" t="str">
            <v>-_</v>
          </cell>
          <cell r="I38" t="str">
            <v>Производственные целевые показатели проекта в натуральном выражении</v>
          </cell>
        </row>
        <row r="39">
          <cell r="A39" t="str">
            <v>-_</v>
          </cell>
          <cell r="I39" t="str">
            <v>Оценка доходов по проекту</v>
          </cell>
          <cell r="K39" t="str">
            <v>тыс.тенге</v>
          </cell>
        </row>
        <row r="40">
          <cell r="A40" t="str">
            <v>-_</v>
          </cell>
          <cell r="I40" t="str">
            <v>Всего затраты на ОТМ по проекту</v>
          </cell>
          <cell r="K40" t="str">
            <v>тыс.тенге</v>
          </cell>
        </row>
        <row r="41">
          <cell r="A41" t="str">
            <v>-_</v>
          </cell>
          <cell r="I41" t="str">
            <v>В том числе по основным программам:</v>
          </cell>
        </row>
        <row r="42">
          <cell r="A42" t="str">
            <v>-_5Н</v>
          </cell>
          <cell r="H42" t="str">
            <v>5Н</v>
          </cell>
          <cell r="I42" t="str">
            <v>ОТМ 1             (в натуральном выражении)</v>
          </cell>
        </row>
        <row r="43">
          <cell r="A43" t="str">
            <v>S_5</v>
          </cell>
          <cell r="H43" t="str">
            <v>5</v>
          </cell>
          <cell r="I43" t="str">
            <v>ОТМ 1             (в стоимостном выражении)</v>
          </cell>
          <cell r="K43" t="str">
            <v>тыс.тенге</v>
          </cell>
        </row>
        <row r="44">
          <cell r="A44" t="str">
            <v>-_6Н</v>
          </cell>
          <cell r="H44" t="str">
            <v>6Н</v>
          </cell>
          <cell r="I44" t="str">
            <v>ОТМ 2             (в натуральном выражении)</v>
          </cell>
        </row>
        <row r="45">
          <cell r="A45" t="str">
            <v>S_6</v>
          </cell>
          <cell r="H45" t="str">
            <v>6</v>
          </cell>
          <cell r="I45" t="str">
            <v>ОТМ 2             (в стоимостном выражении)</v>
          </cell>
          <cell r="K45" t="str">
            <v>тыс.тенге</v>
          </cell>
        </row>
        <row r="46">
          <cell r="A46" t="str">
            <v>-_7Н</v>
          </cell>
          <cell r="H46" t="str">
            <v>7Н</v>
          </cell>
          <cell r="I46" t="str">
            <v>ОТМ 3             (в натуральном выражении)</v>
          </cell>
        </row>
        <row r="47">
          <cell r="A47" t="str">
            <v>S_7</v>
          </cell>
          <cell r="H47" t="str">
            <v>7</v>
          </cell>
          <cell r="I47" t="str">
            <v>ОТМ 3             (в стоимостном выражении)</v>
          </cell>
          <cell r="K47" t="str">
            <v>тыс.тенге</v>
          </cell>
        </row>
        <row r="48">
          <cell r="A48" t="str">
            <v>-_8Н</v>
          </cell>
          <cell r="H48" t="str">
            <v>8Н</v>
          </cell>
          <cell r="I48" t="str">
            <v>ОТМ 4             (в натуральном выражении)</v>
          </cell>
        </row>
        <row r="49">
          <cell r="A49" t="str">
            <v>S_8</v>
          </cell>
          <cell r="H49" t="str">
            <v>8</v>
          </cell>
          <cell r="I49" t="str">
            <v>ОТМ 4             (в стоимостном выражении)</v>
          </cell>
          <cell r="K49" t="str">
            <v>тыс.тенге</v>
          </cell>
        </row>
        <row r="51">
          <cell r="A51" t="str">
            <v>-_</v>
          </cell>
          <cell r="I51" t="str">
            <v>,,,</v>
          </cell>
        </row>
        <row r="52">
          <cell r="A52" t="str">
            <v>-_1.4.3</v>
          </cell>
          <cell r="H52" t="str">
            <v>1.4.3</v>
          </cell>
          <cell r="I52" t="str">
            <v>Проект 3</v>
          </cell>
        </row>
        <row r="53">
          <cell r="A53" t="str">
            <v>-_</v>
          </cell>
          <cell r="I53" t="str">
            <v>Производственные целевые показатели проекта в натуральном выражении</v>
          </cell>
        </row>
        <row r="54">
          <cell r="A54" t="str">
            <v>-_</v>
          </cell>
          <cell r="I54" t="str">
            <v>Оценка доходов по проекту</v>
          </cell>
          <cell r="K54" t="str">
            <v>тыс.тенге</v>
          </cell>
        </row>
        <row r="55">
          <cell r="A55" t="str">
            <v>-_</v>
          </cell>
          <cell r="I55" t="str">
            <v>Всего затраты на ОТМ по проекту</v>
          </cell>
          <cell r="K55" t="str">
            <v>тыс.тенге</v>
          </cell>
        </row>
        <row r="56">
          <cell r="A56" t="str">
            <v>-_</v>
          </cell>
          <cell r="I56" t="str">
            <v>В том числе по основным программам:</v>
          </cell>
        </row>
        <row r="57">
          <cell r="A57" t="str">
            <v>-_9Н</v>
          </cell>
          <cell r="H57" t="str">
            <v>9Н</v>
          </cell>
          <cell r="I57" t="str">
            <v>ОТМ 1             (в натуральном выражении)</v>
          </cell>
        </row>
        <row r="58">
          <cell r="A58" t="str">
            <v>I_9</v>
          </cell>
          <cell r="H58" t="str">
            <v>9</v>
          </cell>
          <cell r="I58" t="str">
            <v>ОТМ 1             (в стоимостном выражении)</v>
          </cell>
          <cell r="K58" t="str">
            <v>тыс.тенге</v>
          </cell>
        </row>
        <row r="59">
          <cell r="A59" t="str">
            <v>-_10Н</v>
          </cell>
          <cell r="H59" t="str">
            <v>10Н</v>
          </cell>
          <cell r="I59" t="str">
            <v>ОТМ 2             (в натуральном выражении)</v>
          </cell>
        </row>
        <row r="60">
          <cell r="A60" t="str">
            <v>S_10</v>
          </cell>
          <cell r="H60" t="str">
            <v>10</v>
          </cell>
          <cell r="I60" t="str">
            <v>ОТМ 2             (в стоимостном выражении)</v>
          </cell>
          <cell r="K60" t="str">
            <v>тыс.тенге</v>
          </cell>
        </row>
        <row r="61">
          <cell r="A61" t="str">
            <v>-_11Н</v>
          </cell>
          <cell r="H61" t="str">
            <v>11Н</v>
          </cell>
          <cell r="I61" t="str">
            <v>ОТМ 3             (в натуральном выражении)</v>
          </cell>
        </row>
        <row r="62">
          <cell r="A62" t="str">
            <v>S_11</v>
          </cell>
          <cell r="H62" t="str">
            <v>11</v>
          </cell>
          <cell r="I62" t="str">
            <v>ОТМ 3             (в стоимостном выражении)</v>
          </cell>
          <cell r="K62" t="str">
            <v>тыс.тенге</v>
          </cell>
        </row>
        <row r="63">
          <cell r="A63" t="str">
            <v>-_12Н</v>
          </cell>
          <cell r="H63" t="str">
            <v>12Н</v>
          </cell>
          <cell r="I63" t="str">
            <v>ОТМ 4             (в натуральном выражении)</v>
          </cell>
        </row>
        <row r="64">
          <cell r="A64" t="str">
            <v>S_12</v>
          </cell>
          <cell r="H64" t="str">
            <v>12</v>
          </cell>
          <cell r="I64" t="str">
            <v>ОТМ 4             (в стоимостном выражении)</v>
          </cell>
          <cell r="K64" t="str">
            <v>тыс.тенге</v>
          </cell>
        </row>
        <row r="66">
          <cell r="A66" t="str">
            <v>-_</v>
          </cell>
          <cell r="I66" t="str">
            <v>,,,</v>
          </cell>
        </row>
        <row r="67">
          <cell r="A67" t="str">
            <v>-_Д2</v>
          </cell>
          <cell r="H67" t="str">
            <v>Д2</v>
          </cell>
          <cell r="I67" t="str">
            <v>поставка воды</v>
          </cell>
        </row>
        <row r="68">
          <cell r="A68" t="str">
            <v>-_2.1</v>
          </cell>
          <cell r="H68" t="str">
            <v>2.1</v>
          </cell>
          <cell r="I68" t="str">
            <v>Объем производства</v>
          </cell>
        </row>
        <row r="69">
          <cell r="A69" t="str">
            <v>-_2.2</v>
          </cell>
          <cell r="H69" t="str">
            <v>2.2</v>
          </cell>
          <cell r="I69" t="str">
            <v>Оценка доходов по виду деятельности</v>
          </cell>
          <cell r="K69" t="str">
            <v>тыс.тенге</v>
          </cell>
        </row>
        <row r="70">
          <cell r="A70" t="str">
            <v>-_2.3</v>
          </cell>
          <cell r="H70" t="str">
            <v>2.3</v>
          </cell>
          <cell r="I70" t="str">
            <v>Всего затраты на ОТМ по виду деятельности</v>
          </cell>
          <cell r="K70" t="str">
            <v>тыс.тенге</v>
          </cell>
        </row>
        <row r="71">
          <cell r="A71" t="str">
            <v>-_2.4</v>
          </cell>
          <cell r="H71" t="str">
            <v>2.4</v>
          </cell>
          <cell r="I71" t="str">
            <v>В том числе по основным проектам</v>
          </cell>
        </row>
        <row r="72">
          <cell r="A72" t="str">
            <v>-_2.4.1</v>
          </cell>
          <cell r="H72" t="str">
            <v>2.4.1</v>
          </cell>
          <cell r="I72" t="str">
            <v>Проект 1</v>
          </cell>
        </row>
        <row r="73">
          <cell r="A73" t="str">
            <v>-_</v>
          </cell>
          <cell r="I73" t="str">
            <v>Производственные целевые показатели проекта в натуральном выражении</v>
          </cell>
        </row>
        <row r="74">
          <cell r="A74" t="str">
            <v>-_</v>
          </cell>
          <cell r="I74" t="str">
            <v>Оценка доходов по проекту</v>
          </cell>
          <cell r="K74" t="str">
            <v>тыс.тенге</v>
          </cell>
        </row>
        <row r="75">
          <cell r="A75" t="str">
            <v>-_</v>
          </cell>
          <cell r="I75" t="str">
            <v>Всего затраты на ОТМ по проекту</v>
          </cell>
          <cell r="K75" t="str">
            <v>тыс.тенге</v>
          </cell>
        </row>
        <row r="76">
          <cell r="A76" t="str">
            <v>-_</v>
          </cell>
          <cell r="I76" t="str">
            <v>В том числе по основным программам:</v>
          </cell>
        </row>
        <row r="77">
          <cell r="A77" t="str">
            <v>-_13Н</v>
          </cell>
          <cell r="H77" t="str">
            <v>13Н</v>
          </cell>
          <cell r="I77" t="str">
            <v>ОТМ 1             (в натуральном выражении)</v>
          </cell>
        </row>
        <row r="78">
          <cell r="A78" t="str">
            <v>-_13</v>
          </cell>
          <cell r="H78" t="str">
            <v>13</v>
          </cell>
          <cell r="I78" t="str">
            <v>ОТМ 1             (в стоимостном выражении)</v>
          </cell>
          <cell r="K78" t="str">
            <v>тыс.тенге</v>
          </cell>
        </row>
        <row r="79">
          <cell r="A79" t="str">
            <v>-_14Н</v>
          </cell>
          <cell r="H79" t="str">
            <v>14Н</v>
          </cell>
          <cell r="I79" t="str">
            <v>ОТМ 2             (в натуральном выражении)</v>
          </cell>
        </row>
        <row r="80">
          <cell r="A80" t="str">
            <v>-_14</v>
          </cell>
          <cell r="H80" t="str">
            <v>14</v>
          </cell>
          <cell r="I80" t="str">
            <v>ОТМ 2             (в стоимостном выражении)</v>
          </cell>
          <cell r="K80" t="str">
            <v>тыс.тенге</v>
          </cell>
        </row>
        <row r="81">
          <cell r="A81" t="str">
            <v>-_15Н</v>
          </cell>
          <cell r="H81" t="str">
            <v>15Н</v>
          </cell>
          <cell r="I81" t="str">
            <v>ОТМ 3             (в натуральном выражении)</v>
          </cell>
        </row>
        <row r="82">
          <cell r="A82" t="str">
            <v>-_15</v>
          </cell>
          <cell r="H82" t="str">
            <v>15</v>
          </cell>
          <cell r="I82" t="str">
            <v>ОТМ 3             (в стоимостном выражении)</v>
          </cell>
          <cell r="K82" t="str">
            <v>тыс.тенге</v>
          </cell>
        </row>
        <row r="83">
          <cell r="A83" t="str">
            <v>-_16Н</v>
          </cell>
          <cell r="H83" t="str">
            <v>16Н</v>
          </cell>
          <cell r="I83" t="str">
            <v>ОТМ 4             (в натуральном выражении)</v>
          </cell>
        </row>
        <row r="84">
          <cell r="A84" t="str">
            <v>-_16</v>
          </cell>
          <cell r="H84" t="str">
            <v>16</v>
          </cell>
          <cell r="I84" t="str">
            <v>ОТМ 4             (в стоимостном выражении)</v>
          </cell>
          <cell r="K84" t="str">
            <v>тыс.тенге</v>
          </cell>
        </row>
        <row r="86">
          <cell r="A86" t="str">
            <v>-_</v>
          </cell>
          <cell r="I86" t="str">
            <v>,,,</v>
          </cell>
        </row>
        <row r="87">
          <cell r="A87" t="str">
            <v>-_2.4.2</v>
          </cell>
          <cell r="H87" t="str">
            <v>2.4.2</v>
          </cell>
          <cell r="I87" t="str">
            <v>Проект 2</v>
          </cell>
        </row>
        <row r="88">
          <cell r="A88" t="str">
            <v>-_</v>
          </cell>
          <cell r="I88" t="str">
            <v>Производственные целевые показатели проекта в натуральном выражении</v>
          </cell>
        </row>
        <row r="89">
          <cell r="A89" t="str">
            <v>-_</v>
          </cell>
          <cell r="I89" t="str">
            <v>Оценка доходов по проекту</v>
          </cell>
          <cell r="K89" t="str">
            <v>тыс.тенге</v>
          </cell>
        </row>
        <row r="90">
          <cell r="A90" t="str">
            <v>-_</v>
          </cell>
          <cell r="I90" t="str">
            <v>Всего затраты на ОТМ по проекту</v>
          </cell>
          <cell r="K90" t="str">
            <v>тыс.тенге</v>
          </cell>
        </row>
        <row r="91">
          <cell r="A91" t="str">
            <v>-_</v>
          </cell>
          <cell r="I91" t="str">
            <v>В том числе по основным программам:</v>
          </cell>
        </row>
        <row r="92">
          <cell r="A92" t="str">
            <v>-_17Н</v>
          </cell>
          <cell r="H92" t="str">
            <v>17Н</v>
          </cell>
          <cell r="I92" t="str">
            <v>ОТМ 1             (в натуральном выражении)</v>
          </cell>
        </row>
        <row r="93">
          <cell r="A93" t="str">
            <v>-_17</v>
          </cell>
          <cell r="H93" t="str">
            <v>17</v>
          </cell>
          <cell r="I93" t="str">
            <v>ОТМ 1             (в стоимостном выражении)</v>
          </cell>
          <cell r="K93" t="str">
            <v>тыс.тенге</v>
          </cell>
        </row>
        <row r="94">
          <cell r="A94" t="str">
            <v>-_18Н</v>
          </cell>
          <cell r="H94" t="str">
            <v>18Н</v>
          </cell>
          <cell r="I94" t="str">
            <v>ОТМ 2             (в натуральном выражении)</v>
          </cell>
        </row>
        <row r="95">
          <cell r="A95" t="str">
            <v>-_18</v>
          </cell>
          <cell r="H95" t="str">
            <v>18</v>
          </cell>
          <cell r="I95" t="str">
            <v>ОТМ 2             (в стоимостном выражении)</v>
          </cell>
          <cell r="K95" t="str">
            <v>тыс.тенге</v>
          </cell>
        </row>
        <row r="96">
          <cell r="A96" t="str">
            <v>-_19Н</v>
          </cell>
          <cell r="H96" t="str">
            <v>19Н</v>
          </cell>
          <cell r="I96" t="str">
            <v>ОТМ 3             (в натуральном выражении)</v>
          </cell>
        </row>
        <row r="97">
          <cell r="A97" t="str">
            <v>-_19</v>
          </cell>
          <cell r="H97" t="str">
            <v>19</v>
          </cell>
          <cell r="I97" t="str">
            <v>ОТМ 3             (в стоимостном выражении)</v>
          </cell>
          <cell r="K97" t="str">
            <v>тыс.тенге</v>
          </cell>
        </row>
        <row r="98">
          <cell r="A98" t="str">
            <v>-_20Н</v>
          </cell>
          <cell r="H98" t="str">
            <v>20Н</v>
          </cell>
          <cell r="I98" t="str">
            <v>ОТМ 4             (в натуральном выражении)</v>
          </cell>
        </row>
        <row r="99">
          <cell r="A99" t="str">
            <v>-_20</v>
          </cell>
          <cell r="H99" t="str">
            <v>20</v>
          </cell>
          <cell r="I99" t="str">
            <v>ОТМ 4             (в стоимостном выражении)</v>
          </cell>
          <cell r="K99" t="str">
            <v>тыс.тенге</v>
          </cell>
        </row>
        <row r="101">
          <cell r="A101" t="str">
            <v>-_</v>
          </cell>
          <cell r="I101" t="str">
            <v>,,,</v>
          </cell>
        </row>
        <row r="102">
          <cell r="A102" t="str">
            <v>-_2.4.3</v>
          </cell>
          <cell r="H102" t="str">
            <v>2.4.3</v>
          </cell>
          <cell r="I102" t="str">
            <v>Проект 3</v>
          </cell>
        </row>
        <row r="103">
          <cell r="A103" t="str">
            <v>-_</v>
          </cell>
          <cell r="I103" t="str">
            <v>Производственные целевые показатели проекта в натуральном выражении</v>
          </cell>
        </row>
        <row r="104">
          <cell r="A104" t="str">
            <v>-_</v>
          </cell>
          <cell r="I104" t="str">
            <v>Оценка доходов по проекту</v>
          </cell>
          <cell r="K104" t="str">
            <v>тыс.тенге</v>
          </cell>
        </row>
        <row r="105">
          <cell r="A105" t="str">
            <v>-_</v>
          </cell>
          <cell r="I105" t="str">
            <v>Всего затраты на ОТМ по проекту</v>
          </cell>
          <cell r="K105" t="str">
            <v>тыс.тенге</v>
          </cell>
        </row>
        <row r="106">
          <cell r="A106" t="str">
            <v>-_</v>
          </cell>
          <cell r="I106" t="str">
            <v>В том числе по основным программам:</v>
          </cell>
        </row>
        <row r="107">
          <cell r="A107" t="str">
            <v>-_21Н</v>
          </cell>
          <cell r="H107" t="str">
            <v>21Н</v>
          </cell>
          <cell r="I107" t="str">
            <v>ОТМ 1             (в натуральном выражении)</v>
          </cell>
        </row>
        <row r="108">
          <cell r="A108" t="str">
            <v>-_21</v>
          </cell>
          <cell r="H108" t="str">
            <v>21</v>
          </cell>
          <cell r="I108" t="str">
            <v>ОТМ 1             (в стоимостном выражении)</v>
          </cell>
          <cell r="K108" t="str">
            <v>тыс.тенге</v>
          </cell>
        </row>
        <row r="109">
          <cell r="A109" t="str">
            <v>-_22Н</v>
          </cell>
          <cell r="H109" t="str">
            <v>22Н</v>
          </cell>
          <cell r="I109" t="str">
            <v>ОТМ 2             (в натуральном выражении)</v>
          </cell>
        </row>
        <row r="110">
          <cell r="A110" t="str">
            <v>-_22</v>
          </cell>
          <cell r="H110" t="str">
            <v>22</v>
          </cell>
          <cell r="I110" t="str">
            <v>ОТМ 2             (в стоимостном выражении)</v>
          </cell>
          <cell r="K110" t="str">
            <v>тыс.тенге</v>
          </cell>
        </row>
        <row r="111">
          <cell r="A111" t="str">
            <v>-_23Н</v>
          </cell>
          <cell r="H111" t="str">
            <v>23Н</v>
          </cell>
          <cell r="I111" t="str">
            <v>ОТМ 3             (в натуральном выражении)</v>
          </cell>
        </row>
        <row r="112">
          <cell r="A112" t="str">
            <v>-_23</v>
          </cell>
          <cell r="H112" t="str">
            <v>23</v>
          </cell>
          <cell r="I112" t="str">
            <v>ОТМ 3             (в стоимостном выражении)</v>
          </cell>
          <cell r="K112" t="str">
            <v>тыс.тенге</v>
          </cell>
        </row>
        <row r="113">
          <cell r="A113" t="str">
            <v>-_24Н</v>
          </cell>
          <cell r="H113" t="str">
            <v>24Н</v>
          </cell>
          <cell r="I113" t="str">
            <v>ОТМ 4             (в натуральном выражении)</v>
          </cell>
        </row>
        <row r="114">
          <cell r="A114" t="str">
            <v>-_24</v>
          </cell>
          <cell r="H114" t="str">
            <v>24</v>
          </cell>
          <cell r="I114" t="str">
            <v>ОТМ 4             (в стоимостном выражении)</v>
          </cell>
          <cell r="K114" t="str">
            <v>тыс.тенге</v>
          </cell>
        </row>
        <row r="116">
          <cell r="A116" t="str">
            <v>-_</v>
          </cell>
          <cell r="I116" t="str">
            <v>,,,</v>
          </cell>
        </row>
        <row r="117">
          <cell r="A117" t="str">
            <v>-_Д3</v>
          </cell>
          <cell r="H117" t="str">
            <v>Д3</v>
          </cell>
          <cell r="I117">
            <v>0</v>
          </cell>
        </row>
        <row r="118">
          <cell r="A118" t="str">
            <v>-_3.1</v>
          </cell>
          <cell r="H118" t="str">
            <v>3.1</v>
          </cell>
          <cell r="I118" t="str">
            <v>Объем производства</v>
          </cell>
        </row>
        <row r="119">
          <cell r="A119" t="str">
            <v>-_3.2</v>
          </cell>
          <cell r="H119" t="str">
            <v>3.2</v>
          </cell>
          <cell r="I119" t="str">
            <v>Оценка доходов по виду деятельности</v>
          </cell>
          <cell r="K119" t="str">
            <v>тыс.тенге</v>
          </cell>
        </row>
        <row r="120">
          <cell r="A120" t="str">
            <v>-_3.3</v>
          </cell>
          <cell r="H120" t="str">
            <v>3.3</v>
          </cell>
          <cell r="I120" t="str">
            <v>Всего затраты на ОТМ по виду деятельности</v>
          </cell>
          <cell r="K120" t="str">
            <v>тыс.тенге</v>
          </cell>
        </row>
        <row r="121">
          <cell r="A121" t="str">
            <v>-_3.4</v>
          </cell>
          <cell r="H121" t="str">
            <v>3.4</v>
          </cell>
          <cell r="I121" t="str">
            <v>В том числе по основным проектам</v>
          </cell>
        </row>
        <row r="122">
          <cell r="A122" t="str">
            <v>-_3.4.1</v>
          </cell>
          <cell r="H122" t="str">
            <v>3.4.1</v>
          </cell>
          <cell r="I122" t="str">
            <v>Проект 1</v>
          </cell>
        </row>
        <row r="123">
          <cell r="A123" t="str">
            <v>-_</v>
          </cell>
          <cell r="I123" t="str">
            <v>Производственные целевые показатели проекта в натуральном выражении</v>
          </cell>
        </row>
        <row r="124">
          <cell r="A124" t="str">
            <v>-_</v>
          </cell>
          <cell r="I124" t="str">
            <v>Оценка доходов по проекту</v>
          </cell>
          <cell r="K124" t="str">
            <v>тыс.тенге</v>
          </cell>
        </row>
        <row r="125">
          <cell r="A125" t="str">
            <v>-_</v>
          </cell>
          <cell r="I125" t="str">
            <v>Всего затраты на ОТМ по проекту</v>
          </cell>
          <cell r="K125" t="str">
            <v>тыс.тенге</v>
          </cell>
        </row>
        <row r="126">
          <cell r="A126" t="str">
            <v>-_</v>
          </cell>
          <cell r="I126" t="str">
            <v>В том числе по основным программам:</v>
          </cell>
        </row>
        <row r="127">
          <cell r="A127" t="str">
            <v>-_25Н</v>
          </cell>
          <cell r="H127" t="str">
            <v>25Н</v>
          </cell>
          <cell r="I127" t="str">
            <v>ОТМ 1             (в натуральном выражении)</v>
          </cell>
        </row>
        <row r="128">
          <cell r="A128" t="str">
            <v>-_25</v>
          </cell>
          <cell r="H128" t="str">
            <v>25</v>
          </cell>
          <cell r="I128" t="str">
            <v>ОТМ 1             (в стоимостном выражении)</v>
          </cell>
          <cell r="K128" t="str">
            <v>тыс.тенге</v>
          </cell>
        </row>
        <row r="129">
          <cell r="A129" t="str">
            <v>-_26Н</v>
          </cell>
          <cell r="H129" t="str">
            <v>26Н</v>
          </cell>
          <cell r="I129" t="str">
            <v>ОТМ 2             (в натуральном выражении)</v>
          </cell>
        </row>
        <row r="130">
          <cell r="A130" t="str">
            <v>-_26</v>
          </cell>
          <cell r="H130" t="str">
            <v>26</v>
          </cell>
          <cell r="I130" t="str">
            <v>ОТМ 2             (в стоимостном выражении)</v>
          </cell>
          <cell r="K130" t="str">
            <v>тыс.тенге</v>
          </cell>
        </row>
        <row r="131">
          <cell r="A131" t="str">
            <v>-_27Н</v>
          </cell>
          <cell r="H131" t="str">
            <v>27Н</v>
          </cell>
          <cell r="I131" t="str">
            <v>ОТМ 3             (в натуральном выражении)</v>
          </cell>
        </row>
        <row r="132">
          <cell r="A132" t="str">
            <v>-_27</v>
          </cell>
          <cell r="H132" t="str">
            <v>27</v>
          </cell>
          <cell r="I132" t="str">
            <v>ОТМ 3             (в стоимостном выражении)</v>
          </cell>
          <cell r="K132" t="str">
            <v>тыс.тенге</v>
          </cell>
        </row>
        <row r="133">
          <cell r="A133" t="str">
            <v>-_28Н</v>
          </cell>
          <cell r="H133" t="str">
            <v>28Н</v>
          </cell>
          <cell r="I133" t="str">
            <v>ОТМ 4             (в натуральном выражении)</v>
          </cell>
        </row>
        <row r="134">
          <cell r="A134" t="str">
            <v>-_28</v>
          </cell>
          <cell r="H134" t="str">
            <v>28</v>
          </cell>
          <cell r="I134" t="str">
            <v>ОТМ 4             (в стоимостном выражении)</v>
          </cell>
          <cell r="K134" t="str">
            <v>тыс.тенге</v>
          </cell>
        </row>
        <row r="136">
          <cell r="A136" t="str">
            <v>-_</v>
          </cell>
          <cell r="I136" t="str">
            <v>,,,</v>
          </cell>
        </row>
        <row r="137">
          <cell r="A137" t="str">
            <v>-_3.4.2</v>
          </cell>
          <cell r="H137" t="str">
            <v>3.4.2</v>
          </cell>
          <cell r="I137" t="str">
            <v>Проект 2</v>
          </cell>
        </row>
        <row r="138">
          <cell r="A138" t="str">
            <v>-_</v>
          </cell>
          <cell r="I138" t="str">
            <v>Производственные целевые показатели проекта в натуральном выражении</v>
          </cell>
        </row>
        <row r="139">
          <cell r="A139" t="str">
            <v>-_</v>
          </cell>
          <cell r="I139" t="str">
            <v>Оценка доходов по проекту</v>
          </cell>
          <cell r="K139" t="str">
            <v>тыс.тенге</v>
          </cell>
        </row>
        <row r="140">
          <cell r="A140" t="str">
            <v>-_</v>
          </cell>
          <cell r="I140" t="str">
            <v>Всего затраты на ОТМ по проекту</v>
          </cell>
          <cell r="K140" t="str">
            <v>тыс.тенге</v>
          </cell>
        </row>
        <row r="141">
          <cell r="A141" t="str">
            <v>-_</v>
          </cell>
          <cell r="I141" t="str">
            <v>В том числе по основным программам:</v>
          </cell>
        </row>
        <row r="142">
          <cell r="A142" t="str">
            <v>-_29Н</v>
          </cell>
          <cell r="H142" t="str">
            <v>29Н</v>
          </cell>
          <cell r="I142" t="str">
            <v>ОТМ 1             (в натуральном выражении)</v>
          </cell>
        </row>
        <row r="143">
          <cell r="A143" t="str">
            <v>-_29</v>
          </cell>
          <cell r="H143" t="str">
            <v>29</v>
          </cell>
          <cell r="I143" t="str">
            <v>ОТМ 1             (в стоимостном выражении)</v>
          </cell>
          <cell r="K143" t="str">
            <v>тыс.тенге</v>
          </cell>
        </row>
        <row r="144">
          <cell r="A144" t="str">
            <v>-_30Н</v>
          </cell>
          <cell r="H144" t="str">
            <v>30Н</v>
          </cell>
          <cell r="I144" t="str">
            <v>ОТМ 2             (в натуральном выражении)</v>
          </cell>
        </row>
        <row r="145">
          <cell r="A145" t="str">
            <v>-_30</v>
          </cell>
          <cell r="H145" t="str">
            <v>30</v>
          </cell>
          <cell r="I145" t="str">
            <v>ОТМ 2             (в стоимостном выражении)</v>
          </cell>
          <cell r="K145" t="str">
            <v>тыс.тенге</v>
          </cell>
        </row>
        <row r="146">
          <cell r="A146" t="str">
            <v>-_31Н</v>
          </cell>
          <cell r="H146" t="str">
            <v>31Н</v>
          </cell>
          <cell r="I146" t="str">
            <v>ОТМ 3             (в натуральном выражении)</v>
          </cell>
        </row>
        <row r="147">
          <cell r="A147" t="str">
            <v>-_31</v>
          </cell>
          <cell r="H147" t="str">
            <v>31</v>
          </cell>
          <cell r="I147" t="str">
            <v>ОТМ 3             (в стоимостном выражении)</v>
          </cell>
          <cell r="K147" t="str">
            <v>тыс.тенге</v>
          </cell>
        </row>
        <row r="148">
          <cell r="A148" t="str">
            <v>-_32Н</v>
          </cell>
          <cell r="H148" t="str">
            <v>32Н</v>
          </cell>
          <cell r="I148" t="str">
            <v>ОТМ 4             (в натуральном выражении)</v>
          </cell>
        </row>
        <row r="149">
          <cell r="A149" t="str">
            <v>-_32</v>
          </cell>
          <cell r="H149" t="str">
            <v>32</v>
          </cell>
          <cell r="I149" t="str">
            <v>ОТМ 4             (в стоимостном выражении)</v>
          </cell>
          <cell r="K149" t="str">
            <v>тыс.тенге</v>
          </cell>
        </row>
        <row r="151">
          <cell r="A151" t="str">
            <v>-_</v>
          </cell>
          <cell r="I151" t="str">
            <v>,,,</v>
          </cell>
        </row>
        <row r="152">
          <cell r="A152" t="str">
            <v>-_3.4.3</v>
          </cell>
          <cell r="H152" t="str">
            <v>3.4.3</v>
          </cell>
          <cell r="I152" t="str">
            <v>Проект 3</v>
          </cell>
        </row>
        <row r="153">
          <cell r="A153" t="str">
            <v>-_</v>
          </cell>
          <cell r="I153" t="str">
            <v>Производственные целевые показатели проекта в натуральном выражении</v>
          </cell>
        </row>
        <row r="154">
          <cell r="A154" t="str">
            <v>-_</v>
          </cell>
          <cell r="I154" t="str">
            <v>Оценка доходов по проекту</v>
          </cell>
          <cell r="K154" t="str">
            <v>тыс.тенге</v>
          </cell>
        </row>
        <row r="155">
          <cell r="A155" t="str">
            <v>-_</v>
          </cell>
          <cell r="I155" t="str">
            <v>Всего затраты на ОТМ по проекту</v>
          </cell>
          <cell r="K155" t="str">
            <v>тыс.тенге</v>
          </cell>
        </row>
        <row r="156">
          <cell r="A156" t="str">
            <v>-_</v>
          </cell>
          <cell r="I156" t="str">
            <v>В том числе по основным программам:</v>
          </cell>
        </row>
        <row r="157">
          <cell r="A157" t="str">
            <v>-_33Н</v>
          </cell>
          <cell r="H157" t="str">
            <v>33Н</v>
          </cell>
          <cell r="I157" t="str">
            <v>ОТМ 1             (в натуральном выражении)</v>
          </cell>
        </row>
        <row r="158">
          <cell r="A158" t="str">
            <v>-_33</v>
          </cell>
          <cell r="H158" t="str">
            <v>33</v>
          </cell>
          <cell r="I158" t="str">
            <v>ОТМ 1             (в стоимостном выражении)</v>
          </cell>
          <cell r="K158" t="str">
            <v>тыс.тенге</v>
          </cell>
        </row>
        <row r="159">
          <cell r="A159" t="str">
            <v>-_34Н</v>
          </cell>
          <cell r="H159" t="str">
            <v>34Н</v>
          </cell>
          <cell r="I159" t="str">
            <v>ОТМ 2             (в натуральном выражении)</v>
          </cell>
        </row>
        <row r="160">
          <cell r="A160" t="str">
            <v>-_34</v>
          </cell>
          <cell r="H160" t="str">
            <v>34</v>
          </cell>
          <cell r="I160" t="str">
            <v>ОТМ 2             (в стоимостном выражении)</v>
          </cell>
          <cell r="K160" t="str">
            <v>тыс.тенге</v>
          </cell>
        </row>
        <row r="161">
          <cell r="A161" t="str">
            <v>-_35Н</v>
          </cell>
          <cell r="H161" t="str">
            <v>35Н</v>
          </cell>
          <cell r="I161" t="str">
            <v>ОТМ 3             (в натуральном выражении)</v>
          </cell>
        </row>
        <row r="162">
          <cell r="A162" t="str">
            <v>-_35</v>
          </cell>
          <cell r="H162" t="str">
            <v>35</v>
          </cell>
          <cell r="I162" t="str">
            <v>ОТМ 3             (в стоимостном выражении)</v>
          </cell>
          <cell r="K162" t="str">
            <v>тыс.тенге</v>
          </cell>
        </row>
        <row r="163">
          <cell r="A163" t="str">
            <v>-_36Н</v>
          </cell>
          <cell r="H163" t="str">
            <v>36Н</v>
          </cell>
          <cell r="I163" t="str">
            <v>ОТМ 4             (в натуральном выражении)</v>
          </cell>
        </row>
        <row r="164">
          <cell r="A164" t="str">
            <v>-_36</v>
          </cell>
          <cell r="H164" t="str">
            <v>36</v>
          </cell>
          <cell r="I164" t="str">
            <v>ОТМ 4             (в стоимостном выражении)</v>
          </cell>
          <cell r="K164" t="str">
            <v>тыс.тенге</v>
          </cell>
        </row>
        <row r="166">
          <cell r="A166" t="str">
            <v>-_</v>
          </cell>
          <cell r="I166" t="str">
            <v>,,,</v>
          </cell>
        </row>
        <row r="167">
          <cell r="A167" t="str">
            <v>-_Д4</v>
          </cell>
          <cell r="H167" t="str">
            <v>Д4</v>
          </cell>
          <cell r="I167">
            <v>0</v>
          </cell>
        </row>
        <row r="168">
          <cell r="A168" t="str">
            <v>-_4.1</v>
          </cell>
          <cell r="H168" t="str">
            <v>4.1</v>
          </cell>
          <cell r="I168" t="str">
            <v>Объем производства</v>
          </cell>
        </row>
        <row r="169">
          <cell r="A169" t="str">
            <v>-_4.2</v>
          </cell>
          <cell r="H169" t="str">
            <v>4.2</v>
          </cell>
          <cell r="I169" t="str">
            <v>Оценка доходов по виду деятельности</v>
          </cell>
          <cell r="K169" t="str">
            <v>тыс.тенге</v>
          </cell>
        </row>
        <row r="170">
          <cell r="A170" t="str">
            <v>-_4.3</v>
          </cell>
          <cell r="H170" t="str">
            <v>4.3</v>
          </cell>
          <cell r="I170" t="str">
            <v>Всего затраты на ОТМ по виду деятельности</v>
          </cell>
          <cell r="K170" t="str">
            <v>тыс.тенге</v>
          </cell>
        </row>
        <row r="171">
          <cell r="A171" t="str">
            <v>-_4.4</v>
          </cell>
          <cell r="H171" t="str">
            <v>4.4</v>
          </cell>
          <cell r="I171" t="str">
            <v>В том числе по основным проектам</v>
          </cell>
        </row>
        <row r="172">
          <cell r="A172" t="str">
            <v>-_4.4.1</v>
          </cell>
          <cell r="H172" t="str">
            <v>4.4.1</v>
          </cell>
          <cell r="I172" t="str">
            <v>Проект 1</v>
          </cell>
        </row>
        <row r="173">
          <cell r="A173" t="str">
            <v>-_</v>
          </cell>
          <cell r="I173" t="str">
            <v>Производственные целевые показатели проекта в натуральном выражении</v>
          </cell>
        </row>
        <row r="174">
          <cell r="A174" t="str">
            <v>-_</v>
          </cell>
          <cell r="I174" t="str">
            <v>Оценка доходов по проекту</v>
          </cell>
          <cell r="K174" t="str">
            <v>тыс.тенге</v>
          </cell>
        </row>
        <row r="175">
          <cell r="A175" t="str">
            <v>-_</v>
          </cell>
          <cell r="I175" t="str">
            <v>Всего затраты на ОТМ по проекту</v>
          </cell>
          <cell r="K175" t="str">
            <v>тыс.тенге</v>
          </cell>
        </row>
        <row r="176">
          <cell r="A176" t="str">
            <v>-_</v>
          </cell>
          <cell r="I176" t="str">
            <v>В том числе по основным программам:</v>
          </cell>
        </row>
        <row r="177">
          <cell r="A177" t="str">
            <v>-_37Н</v>
          </cell>
          <cell r="H177" t="str">
            <v>37Н</v>
          </cell>
          <cell r="I177" t="str">
            <v>ОТМ 1             (в натуральном выражении)</v>
          </cell>
        </row>
        <row r="178">
          <cell r="A178" t="str">
            <v>-_37</v>
          </cell>
          <cell r="H178" t="str">
            <v>37</v>
          </cell>
          <cell r="I178" t="str">
            <v>ОТМ 1             (в стоимостном выражении)</v>
          </cell>
          <cell r="K178" t="str">
            <v>тыс.тенге</v>
          </cell>
        </row>
        <row r="179">
          <cell r="A179" t="str">
            <v>-_38Н</v>
          </cell>
          <cell r="H179" t="str">
            <v>38Н</v>
          </cell>
          <cell r="I179" t="str">
            <v>ОТМ 2             (в натуральном выражении)</v>
          </cell>
        </row>
        <row r="180">
          <cell r="A180" t="str">
            <v>-_38</v>
          </cell>
          <cell r="H180" t="str">
            <v>38</v>
          </cell>
          <cell r="I180" t="str">
            <v>ОТМ 2             (в стоимостном выражении)</v>
          </cell>
          <cell r="K180" t="str">
            <v>тыс.тенге</v>
          </cell>
        </row>
        <row r="181">
          <cell r="A181" t="str">
            <v>-_39Н</v>
          </cell>
          <cell r="H181" t="str">
            <v>39Н</v>
          </cell>
          <cell r="I181" t="str">
            <v>ОТМ 3             (в натуральном выражении)</v>
          </cell>
        </row>
        <row r="182">
          <cell r="A182" t="str">
            <v>-_39</v>
          </cell>
          <cell r="H182" t="str">
            <v>39</v>
          </cell>
          <cell r="I182" t="str">
            <v>ОТМ 3             (в стоимостном выражении)</v>
          </cell>
          <cell r="K182" t="str">
            <v>тыс.тенге</v>
          </cell>
        </row>
        <row r="183">
          <cell r="A183" t="str">
            <v>-_40Н</v>
          </cell>
          <cell r="H183" t="str">
            <v>40Н</v>
          </cell>
          <cell r="I183" t="str">
            <v>ОТМ 4             (в натуральном выражении)</v>
          </cell>
        </row>
        <row r="184">
          <cell r="A184" t="str">
            <v>-_40</v>
          </cell>
          <cell r="H184" t="str">
            <v>40</v>
          </cell>
          <cell r="I184" t="str">
            <v>ОТМ 4             (в стоимостном выражении)</v>
          </cell>
          <cell r="K184" t="str">
            <v>тыс.тенге</v>
          </cell>
        </row>
        <row r="186">
          <cell r="A186" t="str">
            <v>-_</v>
          </cell>
          <cell r="I186" t="str">
            <v>,,,</v>
          </cell>
        </row>
        <row r="187">
          <cell r="A187" t="str">
            <v>-_4.4.2</v>
          </cell>
          <cell r="H187" t="str">
            <v>4.4.2</v>
          </cell>
          <cell r="I187" t="str">
            <v>Проект 2</v>
          </cell>
        </row>
        <row r="188">
          <cell r="A188" t="str">
            <v>-_</v>
          </cell>
          <cell r="I188" t="str">
            <v>Производственные целевые показатели проекта в натуральном выражении</v>
          </cell>
        </row>
        <row r="189">
          <cell r="A189" t="str">
            <v>-_</v>
          </cell>
          <cell r="I189" t="str">
            <v>Оценка доходов по проекту</v>
          </cell>
          <cell r="K189" t="str">
            <v>тыс.тенге</v>
          </cell>
        </row>
        <row r="190">
          <cell r="A190" t="str">
            <v>-_</v>
          </cell>
          <cell r="I190" t="str">
            <v>Всего затраты на ОТМ по проекту</v>
          </cell>
          <cell r="K190" t="str">
            <v>тыс.тенге</v>
          </cell>
        </row>
        <row r="191">
          <cell r="A191" t="str">
            <v>-_</v>
          </cell>
          <cell r="I191" t="str">
            <v>В том числе по основным программам:</v>
          </cell>
        </row>
        <row r="192">
          <cell r="A192" t="str">
            <v>-_41Н</v>
          </cell>
          <cell r="H192" t="str">
            <v>41Н</v>
          </cell>
          <cell r="I192" t="str">
            <v>ОТМ 1             (в натуральном выражении)</v>
          </cell>
        </row>
        <row r="193">
          <cell r="A193" t="str">
            <v>-_41</v>
          </cell>
          <cell r="H193" t="str">
            <v>41</v>
          </cell>
          <cell r="I193" t="str">
            <v>ОТМ 1             (в стоимостном выражении)</v>
          </cell>
          <cell r="K193" t="str">
            <v>тыс.тенге</v>
          </cell>
        </row>
        <row r="194">
          <cell r="A194" t="str">
            <v>-_42Н</v>
          </cell>
          <cell r="H194" t="str">
            <v>42Н</v>
          </cell>
          <cell r="I194" t="str">
            <v>ОТМ 2             (в натуральном выражении)</v>
          </cell>
        </row>
        <row r="195">
          <cell r="A195" t="str">
            <v>-_42</v>
          </cell>
          <cell r="H195" t="str">
            <v>42</v>
          </cell>
          <cell r="I195" t="str">
            <v>ОТМ 2             (в стоимостном выражении)</v>
          </cell>
          <cell r="K195" t="str">
            <v>тыс.тенге</v>
          </cell>
        </row>
        <row r="196">
          <cell r="A196" t="str">
            <v>-_43Н</v>
          </cell>
          <cell r="H196" t="str">
            <v>43Н</v>
          </cell>
          <cell r="I196" t="str">
            <v>ОТМ 3             (в натуральном выражении)</v>
          </cell>
        </row>
        <row r="197">
          <cell r="A197" t="str">
            <v>-_43</v>
          </cell>
          <cell r="H197" t="str">
            <v>43</v>
          </cell>
          <cell r="I197" t="str">
            <v>ОТМ 3             (в стоимостном выражении)</v>
          </cell>
          <cell r="K197" t="str">
            <v>тыс.тенге</v>
          </cell>
        </row>
        <row r="198">
          <cell r="A198" t="str">
            <v>-_44Н</v>
          </cell>
          <cell r="H198" t="str">
            <v>44Н</v>
          </cell>
          <cell r="I198" t="str">
            <v>ОТМ 4             (в натуральном выражении)</v>
          </cell>
        </row>
        <row r="199">
          <cell r="A199" t="str">
            <v>-_44</v>
          </cell>
          <cell r="H199" t="str">
            <v>44</v>
          </cell>
          <cell r="I199" t="str">
            <v>ОТМ 4             (в стоимостном выражении)</v>
          </cell>
          <cell r="K199" t="str">
            <v>тыс.тенге</v>
          </cell>
        </row>
        <row r="201">
          <cell r="A201" t="str">
            <v>-_</v>
          </cell>
          <cell r="I201" t="str">
            <v>,,,</v>
          </cell>
        </row>
        <row r="202">
          <cell r="A202" t="str">
            <v>-_4.4.3</v>
          </cell>
          <cell r="H202" t="str">
            <v>4.4.3</v>
          </cell>
          <cell r="I202" t="str">
            <v>Проект 3</v>
          </cell>
        </row>
        <row r="203">
          <cell r="A203" t="str">
            <v>-_</v>
          </cell>
          <cell r="I203" t="str">
            <v>Производственные целевые показатели проекта в натуральном выражении</v>
          </cell>
        </row>
        <row r="204">
          <cell r="A204" t="str">
            <v>-_</v>
          </cell>
          <cell r="I204" t="str">
            <v>Оценка доходов по проекту</v>
          </cell>
          <cell r="K204" t="str">
            <v>тыс.тенге</v>
          </cell>
        </row>
        <row r="205">
          <cell r="A205" t="str">
            <v>-_</v>
          </cell>
          <cell r="I205" t="str">
            <v>Всего затраты на ОТМ по проекту</v>
          </cell>
          <cell r="K205" t="str">
            <v>тыс.тенге</v>
          </cell>
        </row>
        <row r="206">
          <cell r="A206" t="str">
            <v>-_</v>
          </cell>
          <cell r="I206" t="str">
            <v>В том числе по основным программам:</v>
          </cell>
        </row>
        <row r="207">
          <cell r="A207" t="str">
            <v>-_45Н</v>
          </cell>
          <cell r="H207" t="str">
            <v>45Н</v>
          </cell>
          <cell r="I207" t="str">
            <v>ОТМ 1             (в натуральном выражении)</v>
          </cell>
        </row>
        <row r="208">
          <cell r="A208" t="str">
            <v>-_45</v>
          </cell>
          <cell r="H208" t="str">
            <v>45</v>
          </cell>
          <cell r="I208" t="str">
            <v>ОТМ 1             (в стоимостном выражении)</v>
          </cell>
          <cell r="K208" t="str">
            <v>тыс.тенге</v>
          </cell>
        </row>
        <row r="209">
          <cell r="A209" t="str">
            <v>-_46Н</v>
          </cell>
          <cell r="H209" t="str">
            <v>46Н</v>
          </cell>
          <cell r="I209" t="str">
            <v>ОТМ 2             (в натуральном выражении)</v>
          </cell>
        </row>
        <row r="210">
          <cell r="A210" t="str">
            <v>-_46</v>
          </cell>
          <cell r="H210" t="str">
            <v>46</v>
          </cell>
          <cell r="I210" t="str">
            <v>ОТМ 2             (в стоимостном выражении)</v>
          </cell>
          <cell r="K210" t="str">
            <v>тыс.тенге</v>
          </cell>
        </row>
        <row r="211">
          <cell r="A211" t="str">
            <v>-_47Н</v>
          </cell>
          <cell r="H211" t="str">
            <v>47Н</v>
          </cell>
          <cell r="I211" t="str">
            <v>ОТМ 3             (в натуральном выражении)</v>
          </cell>
        </row>
        <row r="212">
          <cell r="A212" t="str">
            <v>-_47</v>
          </cell>
          <cell r="H212" t="str">
            <v>47</v>
          </cell>
          <cell r="I212" t="str">
            <v>ОТМ 3             (в стоимостном выражении)</v>
          </cell>
          <cell r="K212" t="str">
            <v>тыс.тенге</v>
          </cell>
        </row>
        <row r="213">
          <cell r="A213" t="str">
            <v>-_48Н</v>
          </cell>
          <cell r="H213" t="str">
            <v>48Н</v>
          </cell>
          <cell r="I213" t="str">
            <v>ОТМ 4             (в натуральном выражении)</v>
          </cell>
        </row>
        <row r="214">
          <cell r="A214" t="str">
            <v>-_48</v>
          </cell>
          <cell r="H214" t="str">
            <v>48</v>
          </cell>
          <cell r="I214" t="str">
            <v>ОТМ 4             (в стоимостном выражении)</v>
          </cell>
          <cell r="K214" t="str">
            <v>тыс.тенге</v>
          </cell>
        </row>
        <row r="216">
          <cell r="A216" t="str">
            <v>-_</v>
          </cell>
          <cell r="I216" t="str">
            <v>,,,</v>
          </cell>
        </row>
        <row r="217">
          <cell r="A217" t="str">
            <v>-_Д5</v>
          </cell>
          <cell r="H217" t="str">
            <v>Д5</v>
          </cell>
          <cell r="I217">
            <v>0</v>
          </cell>
        </row>
        <row r="218">
          <cell r="A218" t="str">
            <v>-_5.1</v>
          </cell>
          <cell r="H218" t="str">
            <v>5.1</v>
          </cell>
          <cell r="I218" t="str">
            <v>Объем производства</v>
          </cell>
        </row>
        <row r="219">
          <cell r="A219" t="str">
            <v>-_5.2</v>
          </cell>
          <cell r="H219" t="str">
            <v>5.2</v>
          </cell>
          <cell r="I219" t="str">
            <v>Оценка доходов по виду деятельности</v>
          </cell>
          <cell r="K219" t="str">
            <v>тыс.тенге</v>
          </cell>
        </row>
        <row r="220">
          <cell r="A220" t="str">
            <v>-_5.3</v>
          </cell>
          <cell r="H220" t="str">
            <v>5.3</v>
          </cell>
          <cell r="I220" t="str">
            <v>Всего затраты на ОТМ по виду деятельности</v>
          </cell>
          <cell r="K220" t="str">
            <v>тыс.тенге</v>
          </cell>
        </row>
        <row r="221">
          <cell r="A221" t="str">
            <v>-_5.4</v>
          </cell>
          <cell r="H221" t="str">
            <v>5.4</v>
          </cell>
          <cell r="I221" t="str">
            <v>В том числе по основным проектам</v>
          </cell>
        </row>
        <row r="222">
          <cell r="A222" t="str">
            <v>-_5.4.1</v>
          </cell>
          <cell r="H222" t="str">
            <v>5.4.1</v>
          </cell>
          <cell r="I222" t="str">
            <v>Проект 1</v>
          </cell>
        </row>
        <row r="223">
          <cell r="A223" t="str">
            <v>-_</v>
          </cell>
          <cell r="I223" t="str">
            <v>Производственные целевые показатели проекта в натуральном выражении</v>
          </cell>
        </row>
        <row r="224">
          <cell r="A224" t="str">
            <v>-_</v>
          </cell>
          <cell r="I224" t="str">
            <v>Оценка доходов по проекту</v>
          </cell>
          <cell r="K224" t="str">
            <v>тыс.тенге</v>
          </cell>
        </row>
        <row r="225">
          <cell r="A225" t="str">
            <v>-_</v>
          </cell>
          <cell r="I225" t="str">
            <v>Всего затраты на ОТМ по проекту</v>
          </cell>
          <cell r="K225" t="str">
            <v>тыс.тенге</v>
          </cell>
        </row>
        <row r="226">
          <cell r="A226" t="str">
            <v>-_</v>
          </cell>
          <cell r="I226" t="str">
            <v>В том числе по основным программам:</v>
          </cell>
        </row>
        <row r="227">
          <cell r="A227" t="str">
            <v>-_49Н</v>
          </cell>
          <cell r="H227" t="str">
            <v>49Н</v>
          </cell>
          <cell r="I227" t="str">
            <v>ОТМ 1             (в натуральном выражении)</v>
          </cell>
        </row>
        <row r="228">
          <cell r="A228" t="str">
            <v>-_49</v>
          </cell>
          <cell r="H228" t="str">
            <v>49</v>
          </cell>
          <cell r="I228" t="str">
            <v>ОТМ 1             (в стоимостном выражении)</v>
          </cell>
          <cell r="K228" t="str">
            <v>тыс.тенге</v>
          </cell>
        </row>
        <row r="229">
          <cell r="A229" t="str">
            <v>-_50Н</v>
          </cell>
          <cell r="H229" t="str">
            <v>50Н</v>
          </cell>
          <cell r="I229" t="str">
            <v>ОТМ 2             (в натуральном выражении)</v>
          </cell>
        </row>
        <row r="230">
          <cell r="A230" t="str">
            <v>-_50</v>
          </cell>
          <cell r="H230" t="str">
            <v>50</v>
          </cell>
          <cell r="I230" t="str">
            <v>ОТМ 2             (в стоимостном выражении)</v>
          </cell>
          <cell r="K230" t="str">
            <v>тыс.тенге</v>
          </cell>
        </row>
        <row r="231">
          <cell r="A231" t="str">
            <v>-_51Н</v>
          </cell>
          <cell r="H231" t="str">
            <v>51Н</v>
          </cell>
          <cell r="I231" t="str">
            <v>ОТМ 3             (в натуральном выражении)</v>
          </cell>
        </row>
        <row r="232">
          <cell r="A232" t="str">
            <v>-_51</v>
          </cell>
          <cell r="H232" t="str">
            <v>51</v>
          </cell>
          <cell r="I232" t="str">
            <v>ОТМ 3             (в стоимостном выражении)</v>
          </cell>
          <cell r="K232" t="str">
            <v>тыс.тенге</v>
          </cell>
        </row>
        <row r="233">
          <cell r="A233" t="str">
            <v>-_52Н</v>
          </cell>
          <cell r="H233" t="str">
            <v>52Н</v>
          </cell>
          <cell r="I233" t="str">
            <v>ОТМ 4             (в натуральном выражении)</v>
          </cell>
        </row>
        <row r="234">
          <cell r="A234" t="str">
            <v>-_52</v>
          </cell>
          <cell r="H234" t="str">
            <v>52</v>
          </cell>
          <cell r="I234" t="str">
            <v>ОТМ 4             (в стоимостном выражении)</v>
          </cell>
          <cell r="K234" t="str">
            <v>тыс.тенге</v>
          </cell>
        </row>
        <row r="236">
          <cell r="A236" t="str">
            <v>-_</v>
          </cell>
          <cell r="I236" t="str">
            <v>,,,</v>
          </cell>
        </row>
        <row r="237">
          <cell r="A237" t="str">
            <v>-_5.4.2</v>
          </cell>
          <cell r="H237" t="str">
            <v>5.4.2</v>
          </cell>
          <cell r="I237" t="str">
            <v>Проект 2</v>
          </cell>
        </row>
        <row r="238">
          <cell r="A238" t="str">
            <v>-_</v>
          </cell>
          <cell r="I238" t="str">
            <v>Производственные целевые показатели проекта в натуральном выражении</v>
          </cell>
        </row>
        <row r="239">
          <cell r="A239" t="str">
            <v>-_</v>
          </cell>
          <cell r="I239" t="str">
            <v>Оценка доходов по проекту</v>
          </cell>
          <cell r="K239" t="str">
            <v>тыс.тенге</v>
          </cell>
        </row>
        <row r="240">
          <cell r="A240" t="str">
            <v>-_</v>
          </cell>
          <cell r="I240" t="str">
            <v>Всего затраты на ОТМ по проекту</v>
          </cell>
          <cell r="K240" t="str">
            <v>тыс.тенге</v>
          </cell>
        </row>
        <row r="241">
          <cell r="A241" t="str">
            <v>-_</v>
          </cell>
          <cell r="I241" t="str">
            <v>В том числе по основным программам:</v>
          </cell>
        </row>
        <row r="242">
          <cell r="A242" t="str">
            <v>-_53Н</v>
          </cell>
          <cell r="H242" t="str">
            <v>53Н</v>
          </cell>
          <cell r="I242" t="str">
            <v>ОТМ 1             (в натуральном выражении)</v>
          </cell>
        </row>
        <row r="243">
          <cell r="A243" t="str">
            <v>-_53</v>
          </cell>
          <cell r="H243" t="str">
            <v>53</v>
          </cell>
          <cell r="I243" t="str">
            <v>ОТМ 1             (в стоимостном выражении)</v>
          </cell>
          <cell r="K243" t="str">
            <v>тыс.тенге</v>
          </cell>
        </row>
        <row r="244">
          <cell r="A244" t="str">
            <v>-_54Н</v>
          </cell>
          <cell r="H244" t="str">
            <v>54Н</v>
          </cell>
          <cell r="I244" t="str">
            <v>ОТМ 2             (в натуральном выражении)</v>
          </cell>
        </row>
        <row r="245">
          <cell r="A245" t="str">
            <v>-_54</v>
          </cell>
          <cell r="H245" t="str">
            <v>54</v>
          </cell>
          <cell r="I245" t="str">
            <v>ОТМ 2             (в стоимостном выражении)</v>
          </cell>
          <cell r="K245" t="str">
            <v>тыс.тенге</v>
          </cell>
        </row>
        <row r="246">
          <cell r="A246" t="str">
            <v>-_55Н</v>
          </cell>
          <cell r="H246" t="str">
            <v>55Н</v>
          </cell>
          <cell r="I246" t="str">
            <v>ОТМ 3             (в натуральном выражении)</v>
          </cell>
        </row>
        <row r="247">
          <cell r="A247" t="str">
            <v>-_55</v>
          </cell>
          <cell r="H247" t="str">
            <v>55</v>
          </cell>
          <cell r="I247" t="str">
            <v>ОТМ 3             (в стоимостном выражении)</v>
          </cell>
          <cell r="K247" t="str">
            <v>тыс.тенге</v>
          </cell>
        </row>
        <row r="248">
          <cell r="A248" t="str">
            <v>-_56Н</v>
          </cell>
          <cell r="H248" t="str">
            <v>56Н</v>
          </cell>
          <cell r="I248" t="str">
            <v>ОТМ 4             (в натуральном выражении)</v>
          </cell>
        </row>
        <row r="249">
          <cell r="A249" t="str">
            <v>-_56</v>
          </cell>
          <cell r="H249" t="str">
            <v>56</v>
          </cell>
          <cell r="I249" t="str">
            <v>ОТМ 4             (в стоимостном выражении)</v>
          </cell>
          <cell r="K249" t="str">
            <v>тыс.тенге</v>
          </cell>
        </row>
        <row r="251">
          <cell r="A251" t="str">
            <v>-_</v>
          </cell>
          <cell r="I251" t="str">
            <v>,,,</v>
          </cell>
        </row>
        <row r="252">
          <cell r="A252" t="str">
            <v>-_5.4.3</v>
          </cell>
          <cell r="H252" t="str">
            <v>5.4.3</v>
          </cell>
          <cell r="I252" t="str">
            <v>Проект 3</v>
          </cell>
        </row>
        <row r="253">
          <cell r="A253" t="str">
            <v>-_</v>
          </cell>
          <cell r="I253" t="str">
            <v>Производственные целевые показатели проекта в натуральном выражении</v>
          </cell>
        </row>
        <row r="254">
          <cell r="A254" t="str">
            <v>-_</v>
          </cell>
          <cell r="I254" t="str">
            <v>Оценка доходов по проекту</v>
          </cell>
          <cell r="K254" t="str">
            <v>тыс.тенге</v>
          </cell>
        </row>
        <row r="255">
          <cell r="A255" t="str">
            <v>-_</v>
          </cell>
          <cell r="I255" t="str">
            <v>Всего затраты на ОТМ по проекту</v>
          </cell>
          <cell r="K255" t="str">
            <v>тыс.тенге</v>
          </cell>
        </row>
        <row r="256">
          <cell r="A256" t="str">
            <v>-_</v>
          </cell>
          <cell r="I256" t="str">
            <v>В том числе по основным программам:</v>
          </cell>
        </row>
        <row r="257">
          <cell r="A257" t="str">
            <v>-_57Н</v>
          </cell>
          <cell r="H257" t="str">
            <v>57Н</v>
          </cell>
          <cell r="I257" t="str">
            <v>ОТМ 1             (в натуральном выражении)</v>
          </cell>
        </row>
        <row r="258">
          <cell r="A258" t="str">
            <v>-_57</v>
          </cell>
          <cell r="H258" t="str">
            <v>57</v>
          </cell>
          <cell r="I258" t="str">
            <v>ОТМ 1             (в стоимостном выражении)</v>
          </cell>
          <cell r="K258" t="str">
            <v>тыс.тенге</v>
          </cell>
        </row>
        <row r="259">
          <cell r="A259" t="str">
            <v>-_58Н</v>
          </cell>
          <cell r="H259" t="str">
            <v>58Н</v>
          </cell>
          <cell r="I259" t="str">
            <v>ОТМ 2             (в натуральном выражении)</v>
          </cell>
        </row>
        <row r="260">
          <cell r="A260" t="str">
            <v>-_58</v>
          </cell>
          <cell r="H260" t="str">
            <v>58</v>
          </cell>
          <cell r="I260" t="str">
            <v>ОТМ 2             (в стоимостном выражении)</v>
          </cell>
          <cell r="K260" t="str">
            <v>тыс.тенге</v>
          </cell>
        </row>
        <row r="261">
          <cell r="A261" t="str">
            <v>-_59Н</v>
          </cell>
          <cell r="H261" t="str">
            <v>59Н</v>
          </cell>
          <cell r="I261" t="str">
            <v>ОТМ 3             (в натуральном выражении)</v>
          </cell>
        </row>
        <row r="262">
          <cell r="A262" t="str">
            <v>-_59</v>
          </cell>
          <cell r="H262" t="str">
            <v>59</v>
          </cell>
          <cell r="I262" t="str">
            <v>ОТМ 3             (в стоимостном выражении)</v>
          </cell>
          <cell r="K262" t="str">
            <v>тыс.тенге</v>
          </cell>
        </row>
        <row r="263">
          <cell r="A263" t="str">
            <v>-_60Н</v>
          </cell>
          <cell r="H263" t="str">
            <v>60Н</v>
          </cell>
          <cell r="I263" t="str">
            <v>ОТМ 4             (в натуральном выражении)</v>
          </cell>
        </row>
        <row r="264">
          <cell r="A264" t="str">
            <v>-_60</v>
          </cell>
          <cell r="H264" t="str">
            <v>60</v>
          </cell>
          <cell r="I264" t="str">
            <v>ОТМ 4             (в стоимостном выражении)</v>
          </cell>
          <cell r="K264" t="str">
            <v>тыс.тенге</v>
          </cell>
        </row>
        <row r="266">
          <cell r="A266" t="str">
            <v>-_</v>
          </cell>
          <cell r="I266" t="str">
            <v>,,,</v>
          </cell>
        </row>
        <row r="267">
          <cell r="A267" t="str">
            <v>-_Д6</v>
          </cell>
          <cell r="H267" t="str">
            <v>Д6</v>
          </cell>
          <cell r="I267">
            <v>0</v>
          </cell>
        </row>
        <row r="268">
          <cell r="A268" t="str">
            <v>-_6.1</v>
          </cell>
          <cell r="H268" t="str">
            <v>6.1</v>
          </cell>
          <cell r="I268" t="str">
            <v>Объем производства</v>
          </cell>
        </row>
        <row r="269">
          <cell r="A269" t="str">
            <v>-_6.2</v>
          </cell>
          <cell r="H269" t="str">
            <v>6.2</v>
          </cell>
          <cell r="I269" t="str">
            <v>Оценка доходов по виду деятельности</v>
          </cell>
          <cell r="K269" t="str">
            <v>тыс.тенге</v>
          </cell>
        </row>
        <row r="270">
          <cell r="A270" t="str">
            <v>-_6.3</v>
          </cell>
          <cell r="H270" t="str">
            <v>6.3</v>
          </cell>
          <cell r="I270" t="str">
            <v>Всего затраты на ОТМ по виду деятельности</v>
          </cell>
          <cell r="K270" t="str">
            <v>тыс.тенге</v>
          </cell>
        </row>
        <row r="271">
          <cell r="A271" t="str">
            <v>-_6.4</v>
          </cell>
          <cell r="H271" t="str">
            <v>6.4</v>
          </cell>
          <cell r="I271" t="str">
            <v>В том числе по основным проектам</v>
          </cell>
        </row>
        <row r="272">
          <cell r="A272" t="str">
            <v>-_6.4.1</v>
          </cell>
          <cell r="H272" t="str">
            <v>6.4.1</v>
          </cell>
          <cell r="I272" t="str">
            <v>Проект 1</v>
          </cell>
        </row>
        <row r="273">
          <cell r="A273" t="str">
            <v>-_</v>
          </cell>
          <cell r="I273" t="str">
            <v>Производственные целевые показатели проекта в натуральном выражении</v>
          </cell>
        </row>
        <row r="274">
          <cell r="A274" t="str">
            <v>-_</v>
          </cell>
          <cell r="I274" t="str">
            <v>Оценка доходов по проекту</v>
          </cell>
          <cell r="K274" t="str">
            <v>тыс.тенге</v>
          </cell>
        </row>
        <row r="275">
          <cell r="A275" t="str">
            <v>-_</v>
          </cell>
          <cell r="I275" t="str">
            <v>Всего затраты на ОТМ по проекту</v>
          </cell>
          <cell r="K275" t="str">
            <v>тыс.тенге</v>
          </cell>
        </row>
        <row r="276">
          <cell r="A276" t="str">
            <v>-_</v>
          </cell>
          <cell r="I276" t="str">
            <v>В том числе по основным программам:</v>
          </cell>
        </row>
        <row r="277">
          <cell r="A277" t="str">
            <v>-_61Н</v>
          </cell>
          <cell r="H277" t="str">
            <v>61Н</v>
          </cell>
          <cell r="I277" t="str">
            <v>ОТМ 1             (в натуральном выражении)</v>
          </cell>
        </row>
        <row r="278">
          <cell r="A278" t="str">
            <v>-_61</v>
          </cell>
          <cell r="H278" t="str">
            <v>61</v>
          </cell>
          <cell r="I278" t="str">
            <v>ОТМ 1             (в стоимостном выражении)</v>
          </cell>
          <cell r="K278" t="str">
            <v>тыс.тенге</v>
          </cell>
        </row>
        <row r="279">
          <cell r="A279" t="str">
            <v>-_62Н</v>
          </cell>
          <cell r="H279" t="str">
            <v>62Н</v>
          </cell>
          <cell r="I279" t="str">
            <v>ОТМ 2             (в натуральном выражении)</v>
          </cell>
        </row>
        <row r="280">
          <cell r="A280" t="str">
            <v>-_62</v>
          </cell>
          <cell r="H280" t="str">
            <v>62</v>
          </cell>
          <cell r="I280" t="str">
            <v>ОТМ 2             (в стоимостном выражении)</v>
          </cell>
          <cell r="K280" t="str">
            <v>тыс.тенге</v>
          </cell>
        </row>
        <row r="281">
          <cell r="A281" t="str">
            <v>-_63Н</v>
          </cell>
          <cell r="H281" t="str">
            <v>63Н</v>
          </cell>
          <cell r="I281" t="str">
            <v>ОТМ 3             (в натуральном выражении)</v>
          </cell>
        </row>
        <row r="282">
          <cell r="A282" t="str">
            <v>-_63</v>
          </cell>
          <cell r="H282" t="str">
            <v>63</v>
          </cell>
          <cell r="I282" t="str">
            <v>ОТМ 3             (в стоимостном выражении)</v>
          </cell>
          <cell r="K282" t="str">
            <v>тыс.тенге</v>
          </cell>
        </row>
        <row r="283">
          <cell r="A283" t="str">
            <v>-_64Н</v>
          </cell>
          <cell r="H283" t="str">
            <v>64Н</v>
          </cell>
          <cell r="I283" t="str">
            <v>ОТМ 4             (в натуральном выражении)</v>
          </cell>
        </row>
        <row r="284">
          <cell r="A284" t="str">
            <v>-_64</v>
          </cell>
          <cell r="H284" t="str">
            <v>64</v>
          </cell>
          <cell r="I284" t="str">
            <v>ОТМ 4             (в стоимостном выражении)</v>
          </cell>
          <cell r="K284" t="str">
            <v>тыс.тенге</v>
          </cell>
        </row>
        <row r="286">
          <cell r="A286" t="str">
            <v>-_</v>
          </cell>
          <cell r="I286" t="str">
            <v>,,,</v>
          </cell>
        </row>
        <row r="287">
          <cell r="A287" t="str">
            <v>-_6.4.2</v>
          </cell>
          <cell r="H287" t="str">
            <v>6.4.2</v>
          </cell>
          <cell r="I287" t="str">
            <v>Проект 2</v>
          </cell>
        </row>
        <row r="288">
          <cell r="A288" t="str">
            <v>-_</v>
          </cell>
          <cell r="I288" t="str">
            <v>Производственные целевые показатели проекта в натуральном выражении</v>
          </cell>
        </row>
        <row r="289">
          <cell r="A289" t="str">
            <v>-_</v>
          </cell>
          <cell r="I289" t="str">
            <v>Оценка доходов по проекту</v>
          </cell>
          <cell r="K289" t="str">
            <v>тыс.тенге</v>
          </cell>
        </row>
        <row r="290">
          <cell r="A290" t="str">
            <v>-_</v>
          </cell>
          <cell r="I290" t="str">
            <v>Всего затраты на ОТМ по проекту</v>
          </cell>
          <cell r="K290" t="str">
            <v>тыс.тенге</v>
          </cell>
        </row>
        <row r="291">
          <cell r="A291" t="str">
            <v>-_</v>
          </cell>
          <cell r="I291" t="str">
            <v>В том числе по основным программам:</v>
          </cell>
        </row>
        <row r="292">
          <cell r="A292" t="str">
            <v>-_65Н</v>
          </cell>
          <cell r="H292" t="str">
            <v>65Н</v>
          </cell>
          <cell r="I292" t="str">
            <v>ОТМ 1             (в натуральном выражении)</v>
          </cell>
        </row>
        <row r="293">
          <cell r="A293" t="str">
            <v>-_65</v>
          </cell>
          <cell r="H293" t="str">
            <v>65</v>
          </cell>
          <cell r="I293" t="str">
            <v>ОТМ 1             (в стоимостном выражении)</v>
          </cell>
          <cell r="K293" t="str">
            <v>тыс.тенге</v>
          </cell>
        </row>
        <row r="294">
          <cell r="A294" t="str">
            <v>-_66Н</v>
          </cell>
          <cell r="H294" t="str">
            <v>66Н</v>
          </cell>
          <cell r="I294" t="str">
            <v>ОТМ 2             (в натуральном выражении)</v>
          </cell>
        </row>
        <row r="295">
          <cell r="A295" t="str">
            <v>-_66</v>
          </cell>
          <cell r="H295" t="str">
            <v>66</v>
          </cell>
          <cell r="I295" t="str">
            <v>ОТМ 2             (в стоимостном выражении)</v>
          </cell>
          <cell r="K295" t="str">
            <v>тыс.тенге</v>
          </cell>
        </row>
        <row r="296">
          <cell r="A296" t="str">
            <v>-_67Н</v>
          </cell>
          <cell r="H296" t="str">
            <v>67Н</v>
          </cell>
          <cell r="I296" t="str">
            <v>ОТМ 3             (в натуральном выражении)</v>
          </cell>
        </row>
        <row r="297">
          <cell r="A297" t="str">
            <v>-_67</v>
          </cell>
          <cell r="H297" t="str">
            <v>67</v>
          </cell>
          <cell r="I297" t="str">
            <v>ОТМ 3             (в стоимостном выражении)</v>
          </cell>
          <cell r="K297" t="str">
            <v>тыс.тенге</v>
          </cell>
        </row>
        <row r="298">
          <cell r="A298" t="str">
            <v>-_68Н</v>
          </cell>
          <cell r="H298" t="str">
            <v>68Н</v>
          </cell>
          <cell r="I298" t="str">
            <v>ОТМ 4             (в натуральном выражении)</v>
          </cell>
        </row>
        <row r="299">
          <cell r="A299" t="str">
            <v>-_68</v>
          </cell>
          <cell r="H299" t="str">
            <v>68</v>
          </cell>
          <cell r="I299" t="str">
            <v>ОТМ 4             (в стоимостном выражении)</v>
          </cell>
          <cell r="K299" t="str">
            <v>тыс.тенге</v>
          </cell>
        </row>
        <row r="301">
          <cell r="A301" t="str">
            <v>-_</v>
          </cell>
          <cell r="I301" t="str">
            <v>,,,</v>
          </cell>
        </row>
        <row r="302">
          <cell r="A302" t="str">
            <v>-_6.4.3</v>
          </cell>
          <cell r="H302" t="str">
            <v>6.4.3</v>
          </cell>
          <cell r="I302" t="str">
            <v>Проект 3</v>
          </cell>
        </row>
        <row r="303">
          <cell r="A303" t="str">
            <v>-_</v>
          </cell>
          <cell r="I303" t="str">
            <v>Производственные целевые показатели проекта в натуральном выражении</v>
          </cell>
        </row>
        <row r="304">
          <cell r="A304" t="str">
            <v>-_</v>
          </cell>
          <cell r="I304" t="str">
            <v>Оценка доходов по проекту</v>
          </cell>
          <cell r="K304" t="str">
            <v>тыс.тенге</v>
          </cell>
        </row>
        <row r="305">
          <cell r="A305" t="str">
            <v>-_</v>
          </cell>
          <cell r="I305" t="str">
            <v>Всего затраты на ОТМ по проекту</v>
          </cell>
          <cell r="K305" t="str">
            <v>тыс.тенге</v>
          </cell>
        </row>
        <row r="306">
          <cell r="A306" t="str">
            <v>-_</v>
          </cell>
          <cell r="I306" t="str">
            <v>В том числе по основным программам:</v>
          </cell>
        </row>
        <row r="307">
          <cell r="A307" t="str">
            <v>-_69Н</v>
          </cell>
          <cell r="H307" t="str">
            <v>69Н</v>
          </cell>
          <cell r="I307" t="str">
            <v>ОТМ 1             (в натуральном выражении)</v>
          </cell>
        </row>
        <row r="308">
          <cell r="A308" t="str">
            <v>-_69</v>
          </cell>
          <cell r="H308" t="str">
            <v>69</v>
          </cell>
          <cell r="I308" t="str">
            <v>ОТМ 1             (в стоимостном выражении)</v>
          </cell>
          <cell r="K308" t="str">
            <v>тыс.тенге</v>
          </cell>
        </row>
        <row r="309">
          <cell r="A309" t="str">
            <v>-_70Н</v>
          </cell>
          <cell r="H309" t="str">
            <v>70Н</v>
          </cell>
          <cell r="I309" t="str">
            <v>ОТМ 2             (в натуральном выражении)</v>
          </cell>
        </row>
        <row r="310">
          <cell r="A310" t="str">
            <v>-_70</v>
          </cell>
          <cell r="H310" t="str">
            <v>70</v>
          </cell>
          <cell r="I310" t="str">
            <v>ОТМ 2             (в стоимостном выражении)</v>
          </cell>
          <cell r="K310" t="str">
            <v>тыс.тенге</v>
          </cell>
        </row>
        <row r="311">
          <cell r="A311" t="str">
            <v>-_71Н</v>
          </cell>
          <cell r="H311" t="str">
            <v>71Н</v>
          </cell>
          <cell r="I311" t="str">
            <v>ОТМ 3             (в натуральном выражении)</v>
          </cell>
        </row>
        <row r="312">
          <cell r="A312" t="str">
            <v>-_71</v>
          </cell>
          <cell r="H312" t="str">
            <v>71</v>
          </cell>
          <cell r="I312" t="str">
            <v>ОТМ 3             (в стоимостном выражении)</v>
          </cell>
          <cell r="K312" t="str">
            <v>тыс.тенге</v>
          </cell>
        </row>
        <row r="313">
          <cell r="A313" t="str">
            <v>-_72Н</v>
          </cell>
          <cell r="H313" t="str">
            <v>72Н</v>
          </cell>
          <cell r="I313" t="str">
            <v>ОТМ 4             (в натуральном выражении)</v>
          </cell>
        </row>
        <row r="314">
          <cell r="A314" t="str">
            <v>-_72</v>
          </cell>
          <cell r="H314" t="str">
            <v>72</v>
          </cell>
          <cell r="I314" t="str">
            <v>ОТМ 4             (в стоимостном выражении)</v>
          </cell>
          <cell r="K314" t="str">
            <v>тыс.тенге</v>
          </cell>
        </row>
        <row r="316">
          <cell r="A316" t="str">
            <v>-_</v>
          </cell>
          <cell r="I316" t="str">
            <v>,,,</v>
          </cell>
        </row>
        <row r="317">
          <cell r="A317" t="str">
            <v>-_Д7</v>
          </cell>
          <cell r="H317" t="str">
            <v>Д7</v>
          </cell>
          <cell r="I317" t="str">
            <v>Проекты развития социальной сферы</v>
          </cell>
          <cell r="K317" t="str">
            <v>тыс.тенге</v>
          </cell>
        </row>
        <row r="318">
          <cell r="A318" t="str">
            <v>-_7.1</v>
          </cell>
          <cell r="H318" t="str">
            <v>7.1</v>
          </cell>
          <cell r="I318" t="str">
            <v>Развитие г. Астана</v>
          </cell>
          <cell r="K318" t="str">
            <v>тыс.тенге</v>
          </cell>
        </row>
        <row r="319">
          <cell r="A319" t="str">
            <v>-_73Н</v>
          </cell>
          <cell r="H319" t="str">
            <v>73Н</v>
          </cell>
          <cell r="I319" t="str">
            <v>Объекты соцкультбыта (в натуральном выражении)</v>
          </cell>
          <cell r="K319" t="str">
            <v>объекты</v>
          </cell>
        </row>
        <row r="320">
          <cell r="A320" t="str">
            <v>-_73</v>
          </cell>
          <cell r="H320" t="str">
            <v>73</v>
          </cell>
          <cell r="I320" t="str">
            <v>(в стоимостном выражении)</v>
          </cell>
          <cell r="K320" t="str">
            <v>тыс.тенге</v>
          </cell>
        </row>
        <row r="321">
          <cell r="A321" t="str">
            <v>-_74Н</v>
          </cell>
          <cell r="H321" t="str">
            <v>74Н</v>
          </cell>
          <cell r="I321" t="str">
            <v>Объекты жилищного строительства (в натуральном выражении)</v>
          </cell>
          <cell r="K321" t="str">
            <v>объекты</v>
          </cell>
        </row>
        <row r="322">
          <cell r="A322" t="str">
            <v>-_74</v>
          </cell>
          <cell r="H322" t="str">
            <v>74</v>
          </cell>
          <cell r="I322" t="str">
            <v>(в стоимостном выражении)</v>
          </cell>
          <cell r="K322" t="str">
            <v>тыс.тенге</v>
          </cell>
        </row>
        <row r="323">
          <cell r="A323" t="str">
            <v>-_75Н</v>
          </cell>
          <cell r="H323" t="str">
            <v>75Н</v>
          </cell>
          <cell r="I323" t="str">
            <v>Объект № n (в натуральном выражении)</v>
          </cell>
          <cell r="K323" t="str">
            <v>объекты</v>
          </cell>
        </row>
        <row r="324">
          <cell r="A324" t="str">
            <v>-_75</v>
          </cell>
          <cell r="H324" t="str">
            <v>75</v>
          </cell>
          <cell r="I324" t="str">
            <v>(в стоимостном выражении)</v>
          </cell>
          <cell r="K324" t="str">
            <v>тыс.тенге</v>
          </cell>
        </row>
        <row r="325">
          <cell r="A325" t="str">
            <v>-_7.2</v>
          </cell>
          <cell r="H325" t="str">
            <v>7.2</v>
          </cell>
          <cell r="I325" t="str">
            <v>Развитие регионов Республики Казахстан</v>
          </cell>
          <cell r="K325" t="str">
            <v>тыс.тенге</v>
          </cell>
        </row>
        <row r="326">
          <cell r="A326" t="str">
            <v>-_76Н</v>
          </cell>
          <cell r="H326" t="str">
            <v>76Н</v>
          </cell>
          <cell r="I326" t="str">
            <v>Объекты соцкультбыта (в натуральном выражении)</v>
          </cell>
          <cell r="K326" t="str">
            <v>объекты</v>
          </cell>
        </row>
        <row r="327">
          <cell r="A327" t="str">
            <v>-_76</v>
          </cell>
          <cell r="H327" t="str">
            <v>76</v>
          </cell>
          <cell r="I327" t="str">
            <v>(в стоимостном выражении)</v>
          </cell>
          <cell r="K327" t="str">
            <v>тыс.тенге</v>
          </cell>
        </row>
        <row r="328">
          <cell r="A328" t="str">
            <v>-_77Н</v>
          </cell>
          <cell r="H328" t="str">
            <v>77Н</v>
          </cell>
          <cell r="I328" t="str">
            <v>Объекты жилищного строительства (в натуральном выражении)</v>
          </cell>
          <cell r="K328" t="str">
            <v>объекты</v>
          </cell>
        </row>
        <row r="329">
          <cell r="A329" t="str">
            <v>-_77</v>
          </cell>
          <cell r="H329" t="str">
            <v>77</v>
          </cell>
          <cell r="I329" t="str">
            <v>(в стоимостном выражении)</v>
          </cell>
          <cell r="K329" t="str">
            <v>тыс.тенге</v>
          </cell>
        </row>
        <row r="330">
          <cell r="A330" t="str">
            <v>-_78Н</v>
          </cell>
          <cell r="H330" t="str">
            <v>78Н</v>
          </cell>
          <cell r="I330" t="str">
            <v>Объект № n (в натуральном выражении)</v>
          </cell>
          <cell r="K330" t="str">
            <v>объекты</v>
          </cell>
        </row>
        <row r="331">
          <cell r="A331" t="str">
            <v>_78</v>
          </cell>
          <cell r="H331" t="str">
            <v>78</v>
          </cell>
          <cell r="I331" t="str">
            <v>(в стоимостном выражении)</v>
          </cell>
          <cell r="K331" t="str">
            <v>тыс.тенге</v>
          </cell>
        </row>
        <row r="332">
          <cell r="A332" t="str">
            <v>_</v>
          </cell>
          <cell r="I332" t="str">
            <v>Всего затраты на ОТМ</v>
          </cell>
          <cell r="K332" t="str">
            <v>тыс.тенге</v>
          </cell>
        </row>
        <row r="333">
          <cell r="A333" t="str">
            <v>_</v>
          </cell>
        </row>
        <row r="334">
          <cell r="A334" t="str">
            <v>_</v>
          </cell>
        </row>
        <row r="335">
          <cell r="A335" t="str">
            <v>_</v>
          </cell>
        </row>
        <row r="336">
          <cell r="A336" t="str">
            <v>_</v>
          </cell>
        </row>
        <row r="337">
          <cell r="A337" t="str">
            <v>_</v>
          </cell>
        </row>
        <row r="338">
          <cell r="A338" t="str">
            <v>_</v>
          </cell>
        </row>
        <row r="339">
          <cell r="A339" t="str">
            <v>_</v>
          </cell>
        </row>
        <row r="340">
          <cell r="A340" t="str">
            <v>_</v>
          </cell>
        </row>
        <row r="341">
          <cell r="A341" t="str">
            <v>_</v>
          </cell>
        </row>
        <row r="342">
          <cell r="A342" t="str">
            <v>_</v>
          </cell>
        </row>
        <row r="343">
          <cell r="A343" t="str">
            <v>_</v>
          </cell>
        </row>
        <row r="344">
          <cell r="A344" t="str">
            <v>_</v>
          </cell>
        </row>
        <row r="345">
          <cell r="A345" t="str">
            <v>_</v>
          </cell>
        </row>
        <row r="346">
          <cell r="A346" t="str">
            <v>_</v>
          </cell>
        </row>
        <row r="347">
          <cell r="A347" t="str">
            <v>_</v>
          </cell>
        </row>
        <row r="348">
          <cell r="A348" t="str">
            <v>_</v>
          </cell>
        </row>
        <row r="349">
          <cell r="A349" t="str">
            <v>_</v>
          </cell>
        </row>
        <row r="350">
          <cell r="A350" t="str">
            <v>_</v>
          </cell>
        </row>
        <row r="351">
          <cell r="A351" t="str">
            <v>_</v>
          </cell>
        </row>
        <row r="352">
          <cell r="A352" t="str">
            <v>_</v>
          </cell>
        </row>
        <row r="353">
          <cell r="A353" t="str">
            <v>_</v>
          </cell>
        </row>
        <row r="354">
          <cell r="A354" t="str">
            <v>_</v>
          </cell>
        </row>
        <row r="355">
          <cell r="A355" t="str">
            <v>_</v>
          </cell>
        </row>
        <row r="356">
          <cell r="A356" t="str">
            <v>_</v>
          </cell>
        </row>
        <row r="357">
          <cell r="A357" t="str">
            <v>_</v>
          </cell>
        </row>
        <row r="358">
          <cell r="A358" t="str">
            <v>_</v>
          </cell>
        </row>
        <row r="359">
          <cell r="A359" t="str">
            <v>_</v>
          </cell>
        </row>
        <row r="360">
          <cell r="A360" t="str">
            <v>_</v>
          </cell>
        </row>
        <row r="361">
          <cell r="A361" t="str">
            <v>_</v>
          </cell>
        </row>
        <row r="362">
          <cell r="A362" t="str">
            <v>_</v>
          </cell>
        </row>
        <row r="363">
          <cell r="A363" t="str">
            <v>_</v>
          </cell>
        </row>
        <row r="364">
          <cell r="A364" t="str">
            <v>_</v>
          </cell>
        </row>
        <row r="365">
          <cell r="A365" t="str">
            <v>_</v>
          </cell>
        </row>
        <row r="366">
          <cell r="A366" t="str">
            <v>_</v>
          </cell>
        </row>
        <row r="367">
          <cell r="A367" t="str">
            <v>_</v>
          </cell>
        </row>
        <row r="368">
          <cell r="A368" t="str">
            <v>_</v>
          </cell>
        </row>
        <row r="369">
          <cell r="A369" t="str">
            <v>_</v>
          </cell>
        </row>
        <row r="370">
          <cell r="A370" t="str">
            <v>_</v>
          </cell>
        </row>
        <row r="371">
          <cell r="A371" t="str">
            <v>_</v>
          </cell>
        </row>
        <row r="372">
          <cell r="A372" t="str">
            <v>_</v>
          </cell>
        </row>
        <row r="373">
          <cell r="A373" t="str">
            <v>_</v>
          </cell>
        </row>
        <row r="374">
          <cell r="A374" t="str">
            <v>_</v>
          </cell>
        </row>
        <row r="375">
          <cell r="A375" t="str">
            <v>_</v>
          </cell>
        </row>
        <row r="376">
          <cell r="A376" t="str">
            <v>_</v>
          </cell>
        </row>
        <row r="377">
          <cell r="A377" t="str">
            <v>_</v>
          </cell>
        </row>
        <row r="378">
          <cell r="A378" t="str">
            <v>_</v>
          </cell>
        </row>
        <row r="379">
          <cell r="A379" t="str">
            <v>_</v>
          </cell>
        </row>
        <row r="380">
          <cell r="A380" t="str">
            <v>_</v>
          </cell>
        </row>
        <row r="381">
          <cell r="A381" t="str">
            <v>_</v>
          </cell>
        </row>
        <row r="382">
          <cell r="A382" t="str">
            <v>_</v>
          </cell>
        </row>
        <row r="383">
          <cell r="A383" t="str">
            <v>_</v>
          </cell>
        </row>
        <row r="384">
          <cell r="A384" t="str">
            <v>_</v>
          </cell>
        </row>
        <row r="385">
          <cell r="A385" t="str">
            <v>_</v>
          </cell>
        </row>
        <row r="386">
          <cell r="A386" t="str">
            <v>_</v>
          </cell>
        </row>
        <row r="387">
          <cell r="A387" t="str">
            <v>_</v>
          </cell>
        </row>
        <row r="388">
          <cell r="A388" t="str">
            <v>_</v>
          </cell>
        </row>
        <row r="389">
          <cell r="A389" t="str">
            <v>_</v>
          </cell>
        </row>
        <row r="390">
          <cell r="A390" t="str">
            <v>_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0</v>
          </cell>
          <cell r="J18">
            <v>0</v>
          </cell>
          <cell r="M18">
            <v>0</v>
          </cell>
          <cell r="P18">
            <v>0</v>
          </cell>
          <cell r="S18">
            <v>0</v>
          </cell>
          <cell r="V18">
            <v>0</v>
          </cell>
        </row>
        <row r="19">
          <cell r="G19">
            <v>0</v>
          </cell>
          <cell r="J19">
            <v>0</v>
          </cell>
          <cell r="M19">
            <v>0</v>
          </cell>
          <cell r="P19">
            <v>0</v>
          </cell>
          <cell r="S19">
            <v>0</v>
          </cell>
          <cell r="V19">
            <v>0</v>
          </cell>
        </row>
        <row r="20">
          <cell r="G20">
            <v>2356</v>
          </cell>
          <cell r="J20">
            <v>1200</v>
          </cell>
          <cell r="M20">
            <v>1200</v>
          </cell>
          <cell r="P20">
            <v>1200</v>
          </cell>
          <cell r="S20">
            <v>1200</v>
          </cell>
          <cell r="V20">
            <v>1200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</row>
        <row r="25">
          <cell r="G25">
            <v>156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P27">
            <v>0</v>
          </cell>
          <cell r="S27">
            <v>0</v>
          </cell>
          <cell r="V27">
            <v>0</v>
          </cell>
        </row>
        <row r="28">
          <cell r="G28">
            <v>156</v>
          </cell>
          <cell r="J28">
            <v>0</v>
          </cell>
          <cell r="M28">
            <v>0</v>
          </cell>
          <cell r="P28">
            <v>0</v>
          </cell>
          <cell r="S28">
            <v>0</v>
          </cell>
          <cell r="V28">
            <v>0</v>
          </cell>
        </row>
        <row r="29">
          <cell r="G29">
            <v>0</v>
          </cell>
          <cell r="J29">
            <v>0</v>
          </cell>
          <cell r="M29">
            <v>0</v>
          </cell>
          <cell r="P29">
            <v>0</v>
          </cell>
          <cell r="S29">
            <v>0</v>
          </cell>
          <cell r="V29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P30">
            <v>0</v>
          </cell>
          <cell r="S30">
            <v>0</v>
          </cell>
          <cell r="V30">
            <v>0</v>
          </cell>
        </row>
        <row r="31">
          <cell r="G31">
            <v>0</v>
          </cell>
          <cell r="J31">
            <v>0</v>
          </cell>
          <cell r="M31">
            <v>0</v>
          </cell>
          <cell r="P31">
            <v>0</v>
          </cell>
          <cell r="S31">
            <v>0</v>
          </cell>
          <cell r="V31">
            <v>0</v>
          </cell>
        </row>
        <row r="32">
          <cell r="G32">
            <v>0</v>
          </cell>
          <cell r="J32">
            <v>0</v>
          </cell>
          <cell r="M32">
            <v>0</v>
          </cell>
          <cell r="P32">
            <v>0</v>
          </cell>
          <cell r="S32">
            <v>0</v>
          </cell>
          <cell r="V32">
            <v>0</v>
          </cell>
        </row>
        <row r="33">
          <cell r="G33">
            <v>0</v>
          </cell>
          <cell r="J33">
            <v>0</v>
          </cell>
          <cell r="M33">
            <v>0</v>
          </cell>
          <cell r="P33">
            <v>0</v>
          </cell>
          <cell r="S33">
            <v>0</v>
          </cell>
          <cell r="V33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P34">
            <v>0</v>
          </cell>
          <cell r="S34">
            <v>0</v>
          </cell>
          <cell r="V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P35">
            <v>0</v>
          </cell>
          <cell r="S35">
            <v>0</v>
          </cell>
          <cell r="V35">
            <v>0</v>
          </cell>
        </row>
        <row r="36">
          <cell r="G36">
            <v>0</v>
          </cell>
          <cell r="J36">
            <v>0</v>
          </cell>
          <cell r="M36">
            <v>0</v>
          </cell>
          <cell r="P36">
            <v>0</v>
          </cell>
          <cell r="S36">
            <v>0</v>
          </cell>
          <cell r="V36">
            <v>0</v>
          </cell>
        </row>
        <row r="37">
          <cell r="G37">
            <v>0</v>
          </cell>
          <cell r="J37">
            <v>0</v>
          </cell>
          <cell r="M37">
            <v>0</v>
          </cell>
          <cell r="P37">
            <v>0</v>
          </cell>
          <cell r="S37">
            <v>0</v>
          </cell>
          <cell r="V37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0</v>
          </cell>
          <cell r="J39">
            <v>0</v>
          </cell>
          <cell r="M39">
            <v>0</v>
          </cell>
          <cell r="P39">
            <v>0</v>
          </cell>
          <cell r="S39">
            <v>0</v>
          </cell>
          <cell r="V39">
            <v>0</v>
          </cell>
        </row>
        <row r="40">
          <cell r="G40">
            <v>1200</v>
          </cell>
          <cell r="J40">
            <v>1200</v>
          </cell>
          <cell r="M40">
            <v>1200</v>
          </cell>
          <cell r="P40">
            <v>1200</v>
          </cell>
          <cell r="S40">
            <v>1200</v>
          </cell>
          <cell r="V40">
            <v>1200</v>
          </cell>
        </row>
        <row r="41">
          <cell r="G41">
            <v>0</v>
          </cell>
          <cell r="J41">
            <v>0</v>
          </cell>
          <cell r="M41">
            <v>0</v>
          </cell>
          <cell r="P41">
            <v>0</v>
          </cell>
          <cell r="S41">
            <v>0</v>
          </cell>
          <cell r="V41">
            <v>0</v>
          </cell>
        </row>
        <row r="42">
          <cell r="G42">
            <v>1995</v>
          </cell>
          <cell r="J42">
            <v>1500</v>
          </cell>
          <cell r="M42">
            <v>1855</v>
          </cell>
          <cell r="P42">
            <v>1545</v>
          </cell>
          <cell r="S42">
            <v>1500</v>
          </cell>
          <cell r="V42">
            <v>1500</v>
          </cell>
        </row>
        <row r="43">
          <cell r="G43">
            <v>1200</v>
          </cell>
          <cell r="J43">
            <v>1200</v>
          </cell>
          <cell r="M43">
            <v>1200</v>
          </cell>
          <cell r="P43">
            <v>1200</v>
          </cell>
          <cell r="S43">
            <v>1200</v>
          </cell>
          <cell r="V43">
            <v>1200</v>
          </cell>
        </row>
        <row r="44">
          <cell r="G44">
            <v>0</v>
          </cell>
          <cell r="J44">
            <v>455</v>
          </cell>
          <cell r="M44">
            <v>0</v>
          </cell>
          <cell r="P44">
            <v>0</v>
          </cell>
          <cell r="S44">
            <v>0</v>
          </cell>
          <cell r="V44">
            <v>0</v>
          </cell>
        </row>
        <row r="45">
          <cell r="G45">
            <v>0</v>
          </cell>
          <cell r="J45">
            <v>0</v>
          </cell>
          <cell r="M45">
            <v>0</v>
          </cell>
          <cell r="P45">
            <v>0</v>
          </cell>
          <cell r="S45">
            <v>0</v>
          </cell>
          <cell r="V45">
            <v>0</v>
          </cell>
        </row>
        <row r="46">
          <cell r="G46">
            <v>0</v>
          </cell>
          <cell r="J46">
            <v>0</v>
          </cell>
          <cell r="M46">
            <v>0</v>
          </cell>
          <cell r="P46">
            <v>0</v>
          </cell>
          <cell r="S46">
            <v>0</v>
          </cell>
          <cell r="V46">
            <v>0</v>
          </cell>
        </row>
        <row r="47">
          <cell r="G47">
            <v>0</v>
          </cell>
          <cell r="J47">
            <v>0</v>
          </cell>
          <cell r="M47">
            <v>0</v>
          </cell>
          <cell r="P47">
            <v>0</v>
          </cell>
          <cell r="S47">
            <v>0</v>
          </cell>
          <cell r="V47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P48">
            <v>0</v>
          </cell>
          <cell r="S48">
            <v>0</v>
          </cell>
          <cell r="V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P49">
            <v>0</v>
          </cell>
          <cell r="S49">
            <v>0</v>
          </cell>
          <cell r="V49">
            <v>0</v>
          </cell>
        </row>
        <row r="50">
          <cell r="G50">
            <v>0</v>
          </cell>
          <cell r="J50">
            <v>0</v>
          </cell>
          <cell r="M50">
            <v>0</v>
          </cell>
          <cell r="P50">
            <v>0</v>
          </cell>
          <cell r="S50">
            <v>0</v>
          </cell>
          <cell r="V50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P51">
            <v>0</v>
          </cell>
          <cell r="S51">
            <v>0</v>
          </cell>
          <cell r="V51">
            <v>0</v>
          </cell>
        </row>
        <row r="52">
          <cell r="G52">
            <v>0</v>
          </cell>
          <cell r="J52">
            <v>0</v>
          </cell>
          <cell r="M52">
            <v>0</v>
          </cell>
          <cell r="P52">
            <v>0</v>
          </cell>
          <cell r="S52">
            <v>0</v>
          </cell>
          <cell r="V52">
            <v>0</v>
          </cell>
        </row>
        <row r="53">
          <cell r="G53">
            <v>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0</v>
          </cell>
          <cell r="J54">
            <v>0</v>
          </cell>
          <cell r="M54">
            <v>0</v>
          </cell>
          <cell r="P54">
            <v>0</v>
          </cell>
          <cell r="S54">
            <v>0</v>
          </cell>
          <cell r="V54">
            <v>0</v>
          </cell>
        </row>
        <row r="55">
          <cell r="G55">
            <v>1000</v>
          </cell>
          <cell r="J55">
            <v>0</v>
          </cell>
          <cell r="M55">
            <v>0</v>
          </cell>
          <cell r="P55">
            <v>0</v>
          </cell>
          <cell r="S55">
            <v>0</v>
          </cell>
          <cell r="V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P56">
            <v>0</v>
          </cell>
          <cell r="S56">
            <v>0</v>
          </cell>
          <cell r="V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P57">
            <v>0</v>
          </cell>
          <cell r="S57">
            <v>0</v>
          </cell>
          <cell r="V57">
            <v>0</v>
          </cell>
        </row>
        <row r="58">
          <cell r="G58">
            <v>1000</v>
          </cell>
          <cell r="J58">
            <v>0</v>
          </cell>
          <cell r="M58">
            <v>0</v>
          </cell>
          <cell r="P58">
            <v>0</v>
          </cell>
          <cell r="S58">
            <v>0</v>
          </cell>
          <cell r="V58">
            <v>0</v>
          </cell>
        </row>
        <row r="59">
          <cell r="G59">
            <v>0</v>
          </cell>
          <cell r="J59">
            <v>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0</v>
          </cell>
          <cell r="J60">
            <v>0</v>
          </cell>
          <cell r="M60">
            <v>0</v>
          </cell>
          <cell r="P60">
            <v>0</v>
          </cell>
          <cell r="S60">
            <v>0</v>
          </cell>
          <cell r="V60">
            <v>0</v>
          </cell>
        </row>
        <row r="61">
          <cell r="G61">
            <v>0</v>
          </cell>
          <cell r="J61">
            <v>0</v>
          </cell>
          <cell r="M61">
            <v>0</v>
          </cell>
          <cell r="P61">
            <v>0</v>
          </cell>
          <cell r="S61">
            <v>0</v>
          </cell>
          <cell r="V61">
            <v>0</v>
          </cell>
        </row>
        <row r="62">
          <cell r="G62">
            <v>0</v>
          </cell>
          <cell r="J62">
            <v>0</v>
          </cell>
          <cell r="M62">
            <v>0</v>
          </cell>
          <cell r="P62">
            <v>0</v>
          </cell>
          <cell r="S62">
            <v>0</v>
          </cell>
          <cell r="V62">
            <v>0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0</v>
          </cell>
          <cell r="J65">
            <v>0</v>
          </cell>
          <cell r="M65">
            <v>0</v>
          </cell>
          <cell r="P65">
            <v>0</v>
          </cell>
          <cell r="S65">
            <v>0</v>
          </cell>
          <cell r="V65">
            <v>0</v>
          </cell>
        </row>
        <row r="66">
          <cell r="G66">
            <v>0</v>
          </cell>
          <cell r="J66">
            <v>0</v>
          </cell>
          <cell r="M66">
            <v>0</v>
          </cell>
          <cell r="P66">
            <v>0</v>
          </cell>
          <cell r="S66">
            <v>0</v>
          </cell>
          <cell r="V66">
            <v>0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P68">
            <v>0</v>
          </cell>
          <cell r="S68">
            <v>0</v>
          </cell>
          <cell r="V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P70">
            <v>0</v>
          </cell>
          <cell r="S70">
            <v>0</v>
          </cell>
          <cell r="V70">
            <v>0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0</v>
          </cell>
          <cell r="J72">
            <v>0</v>
          </cell>
          <cell r="M72">
            <v>0</v>
          </cell>
          <cell r="P72">
            <v>0</v>
          </cell>
          <cell r="S72">
            <v>0</v>
          </cell>
          <cell r="V72">
            <v>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P74">
            <v>0</v>
          </cell>
          <cell r="S74">
            <v>0</v>
          </cell>
          <cell r="V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0</v>
          </cell>
          <cell r="J78">
            <v>0</v>
          </cell>
          <cell r="M78">
            <v>0</v>
          </cell>
          <cell r="P78">
            <v>0</v>
          </cell>
          <cell r="S78">
            <v>0</v>
          </cell>
          <cell r="V78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P79">
            <v>0</v>
          </cell>
          <cell r="S79">
            <v>0</v>
          </cell>
          <cell r="V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P80">
            <v>0</v>
          </cell>
          <cell r="S80">
            <v>0</v>
          </cell>
          <cell r="V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0</v>
          </cell>
          <cell r="J82">
            <v>0</v>
          </cell>
          <cell r="M82">
            <v>0</v>
          </cell>
          <cell r="P82">
            <v>0</v>
          </cell>
          <cell r="S82">
            <v>0</v>
          </cell>
          <cell r="V82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P83">
            <v>0</v>
          </cell>
          <cell r="S83">
            <v>0</v>
          </cell>
          <cell r="V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P84">
            <v>0</v>
          </cell>
          <cell r="S84">
            <v>0</v>
          </cell>
          <cell r="V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P85">
            <v>0</v>
          </cell>
          <cell r="S85">
            <v>0</v>
          </cell>
          <cell r="V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P86">
            <v>0</v>
          </cell>
          <cell r="S86">
            <v>0</v>
          </cell>
          <cell r="V86">
            <v>0</v>
          </cell>
        </row>
        <row r="87">
          <cell r="G87">
            <v>0</v>
          </cell>
          <cell r="J87">
            <v>0</v>
          </cell>
          <cell r="M87">
            <v>0</v>
          </cell>
          <cell r="P87">
            <v>0</v>
          </cell>
          <cell r="S87">
            <v>0</v>
          </cell>
          <cell r="V87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P88">
            <v>0</v>
          </cell>
          <cell r="S88">
            <v>0</v>
          </cell>
          <cell r="V88">
            <v>0</v>
          </cell>
        </row>
        <row r="89">
          <cell r="G89">
            <v>0</v>
          </cell>
          <cell r="J89">
            <v>0</v>
          </cell>
          <cell r="M89">
            <v>0</v>
          </cell>
          <cell r="P89">
            <v>0</v>
          </cell>
          <cell r="S89">
            <v>0</v>
          </cell>
          <cell r="V89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P90">
            <v>0</v>
          </cell>
          <cell r="S90">
            <v>0</v>
          </cell>
          <cell r="V90">
            <v>0</v>
          </cell>
        </row>
        <row r="91">
          <cell r="G91">
            <v>0</v>
          </cell>
          <cell r="J91">
            <v>0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0</v>
          </cell>
          <cell r="J92">
            <v>0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P94">
            <v>0</v>
          </cell>
          <cell r="S94">
            <v>0</v>
          </cell>
          <cell r="V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P96">
            <v>0</v>
          </cell>
          <cell r="S96">
            <v>0</v>
          </cell>
          <cell r="V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P98">
            <v>0</v>
          </cell>
          <cell r="S98">
            <v>0</v>
          </cell>
          <cell r="V98">
            <v>0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0</v>
          </cell>
          <cell r="M100">
            <v>0</v>
          </cell>
          <cell r="P100">
            <v>0</v>
          </cell>
          <cell r="S100">
            <v>0</v>
          </cell>
          <cell r="V100">
            <v>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P102">
            <v>0</v>
          </cell>
          <cell r="S102">
            <v>0</v>
          </cell>
          <cell r="V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P103">
            <v>0</v>
          </cell>
          <cell r="S103">
            <v>0</v>
          </cell>
          <cell r="V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0</v>
          </cell>
          <cell r="J105">
            <v>0</v>
          </cell>
          <cell r="M105">
            <v>0</v>
          </cell>
          <cell r="P105">
            <v>0</v>
          </cell>
          <cell r="S105">
            <v>0</v>
          </cell>
          <cell r="V105">
            <v>0</v>
          </cell>
        </row>
        <row r="106">
          <cell r="G106">
            <v>0</v>
          </cell>
          <cell r="J106">
            <v>0</v>
          </cell>
          <cell r="M106">
            <v>0</v>
          </cell>
          <cell r="P106">
            <v>0</v>
          </cell>
          <cell r="S106">
            <v>0</v>
          </cell>
          <cell r="V106">
            <v>0</v>
          </cell>
        </row>
        <row r="107">
          <cell r="G107">
            <v>0</v>
          </cell>
          <cell r="J107">
            <v>0</v>
          </cell>
          <cell r="M107">
            <v>0</v>
          </cell>
          <cell r="P107">
            <v>0</v>
          </cell>
          <cell r="S107">
            <v>0</v>
          </cell>
          <cell r="V107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0</v>
          </cell>
          <cell r="V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0</v>
          </cell>
          <cell r="V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0</v>
          </cell>
          <cell r="V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P113">
            <v>0</v>
          </cell>
          <cell r="S113">
            <v>0</v>
          </cell>
          <cell r="V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0</v>
          </cell>
          <cell r="J163">
            <v>0</v>
          </cell>
          <cell r="M163">
            <v>0</v>
          </cell>
          <cell r="P163">
            <v>0</v>
          </cell>
          <cell r="S163">
            <v>0</v>
          </cell>
          <cell r="V163">
            <v>0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0</v>
          </cell>
          <cell r="J165">
            <v>0</v>
          </cell>
          <cell r="M165">
            <v>0</v>
          </cell>
          <cell r="P165">
            <v>0</v>
          </cell>
          <cell r="S165">
            <v>0</v>
          </cell>
          <cell r="V165">
            <v>0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0</v>
          </cell>
          <cell r="J170">
            <v>0</v>
          </cell>
          <cell r="M170">
            <v>0</v>
          </cell>
          <cell r="P170">
            <v>0</v>
          </cell>
          <cell r="S170">
            <v>0</v>
          </cell>
          <cell r="V170">
            <v>0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0</v>
          </cell>
          <cell r="J172">
            <v>0</v>
          </cell>
          <cell r="M172">
            <v>0</v>
          </cell>
          <cell r="P172">
            <v>0</v>
          </cell>
          <cell r="S172">
            <v>0</v>
          </cell>
          <cell r="V172">
            <v>0</v>
          </cell>
        </row>
        <row r="173">
          <cell r="G173">
            <v>0</v>
          </cell>
          <cell r="J173">
            <v>0</v>
          </cell>
          <cell r="M173">
            <v>0</v>
          </cell>
          <cell r="P173">
            <v>0</v>
          </cell>
          <cell r="S173">
            <v>0</v>
          </cell>
          <cell r="V173">
            <v>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0</v>
          </cell>
          <cell r="J176">
            <v>0</v>
          </cell>
          <cell r="M176">
            <v>0</v>
          </cell>
          <cell r="P176">
            <v>0</v>
          </cell>
          <cell r="S176">
            <v>0</v>
          </cell>
          <cell r="V176">
            <v>0</v>
          </cell>
        </row>
        <row r="177">
          <cell r="G177">
            <v>0</v>
          </cell>
          <cell r="J177">
            <v>0</v>
          </cell>
          <cell r="M177">
            <v>0</v>
          </cell>
          <cell r="P177">
            <v>0</v>
          </cell>
          <cell r="S177">
            <v>0</v>
          </cell>
          <cell r="V177">
            <v>0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0</v>
          </cell>
          <cell r="J182">
            <v>0</v>
          </cell>
          <cell r="M182">
            <v>0</v>
          </cell>
          <cell r="P182">
            <v>0</v>
          </cell>
          <cell r="S182">
            <v>0</v>
          </cell>
          <cell r="V182">
            <v>0</v>
          </cell>
        </row>
        <row r="183">
          <cell r="G183">
            <v>0</v>
          </cell>
          <cell r="J183">
            <v>0</v>
          </cell>
          <cell r="M183">
            <v>0</v>
          </cell>
          <cell r="P183">
            <v>0</v>
          </cell>
          <cell r="S183">
            <v>0</v>
          </cell>
          <cell r="V183">
            <v>0</v>
          </cell>
        </row>
        <row r="184">
          <cell r="G184">
            <v>0</v>
          </cell>
          <cell r="J184">
            <v>0</v>
          </cell>
          <cell r="M184">
            <v>0</v>
          </cell>
          <cell r="P184">
            <v>0</v>
          </cell>
          <cell r="S184">
            <v>0</v>
          </cell>
          <cell r="V184">
            <v>0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0</v>
          </cell>
          <cell r="J187">
            <v>0</v>
          </cell>
          <cell r="M187">
            <v>0</v>
          </cell>
          <cell r="P187">
            <v>0</v>
          </cell>
          <cell r="S187">
            <v>0</v>
          </cell>
          <cell r="V187">
            <v>0</v>
          </cell>
        </row>
        <row r="188">
          <cell r="G188">
            <v>0</v>
          </cell>
          <cell r="J188">
            <v>0</v>
          </cell>
          <cell r="M188">
            <v>0</v>
          </cell>
          <cell r="P188">
            <v>0</v>
          </cell>
          <cell r="S188">
            <v>0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0</v>
          </cell>
          <cell r="J190">
            <v>0</v>
          </cell>
          <cell r="M190">
            <v>0</v>
          </cell>
          <cell r="P190">
            <v>0</v>
          </cell>
          <cell r="S190">
            <v>0</v>
          </cell>
          <cell r="V190">
            <v>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0</v>
          </cell>
          <cell r="J192">
            <v>0</v>
          </cell>
          <cell r="M192">
            <v>0</v>
          </cell>
          <cell r="P192">
            <v>0</v>
          </cell>
          <cell r="S192">
            <v>0</v>
          </cell>
          <cell r="V192">
            <v>0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0</v>
          </cell>
          <cell r="J226">
            <v>0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0</v>
          </cell>
          <cell r="J228">
            <v>0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0</v>
          </cell>
          <cell r="J233">
            <v>0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0</v>
          </cell>
          <cell r="J236">
            <v>0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0</v>
          </cell>
          <cell r="J238">
            <v>0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0</v>
          </cell>
          <cell r="J276">
            <v>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0</v>
          </cell>
          <cell r="J278">
            <v>0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0</v>
          </cell>
          <cell r="J283">
            <v>0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0</v>
          </cell>
          <cell r="J285">
            <v>0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0</v>
          </cell>
          <cell r="J286">
            <v>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0</v>
          </cell>
          <cell r="J289">
            <v>0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0</v>
          </cell>
          <cell r="J290">
            <v>0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0</v>
          </cell>
          <cell r="J292">
            <v>0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0</v>
          </cell>
          <cell r="J294">
            <v>0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2356</v>
          </cell>
          <cell r="J330">
            <v>1200</v>
          </cell>
          <cell r="M330">
            <v>1200</v>
          </cell>
          <cell r="P330">
            <v>1200</v>
          </cell>
          <cell r="S330">
            <v>1200</v>
          </cell>
          <cell r="V330">
            <v>1200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0</v>
          </cell>
          <cell r="J375">
            <v>0</v>
          </cell>
          <cell r="M375">
            <v>0</v>
          </cell>
          <cell r="P375">
            <v>0</v>
          </cell>
          <cell r="S375">
            <v>0</v>
          </cell>
          <cell r="V375">
            <v>0</v>
          </cell>
        </row>
        <row r="376">
          <cell r="G376">
            <v>0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0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0</v>
          </cell>
          <cell r="J383">
            <v>0</v>
          </cell>
          <cell r="M383">
            <v>0</v>
          </cell>
          <cell r="P383">
            <v>0</v>
          </cell>
          <cell r="S383">
            <v>0</v>
          </cell>
          <cell r="V383">
            <v>0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0</v>
          </cell>
          <cell r="J385">
            <v>0</v>
          </cell>
          <cell r="M385">
            <v>0</v>
          </cell>
          <cell r="P385">
            <v>0</v>
          </cell>
          <cell r="S385">
            <v>0</v>
          </cell>
          <cell r="V385">
            <v>0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0</v>
          </cell>
          <cell r="J390">
            <v>0</v>
          </cell>
          <cell r="M390">
            <v>0</v>
          </cell>
          <cell r="P390">
            <v>0</v>
          </cell>
          <cell r="S390">
            <v>0</v>
          </cell>
          <cell r="V390">
            <v>0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</row>
        <row r="513">
          <cell r="G513">
            <v>0</v>
          </cell>
        </row>
        <row r="514">
          <cell r="G514">
            <v>0</v>
          </cell>
        </row>
        <row r="515">
          <cell r="G515">
            <v>0</v>
          </cell>
        </row>
        <row r="516">
          <cell r="G516">
            <v>0</v>
          </cell>
        </row>
        <row r="517">
          <cell r="G517">
            <v>0</v>
          </cell>
        </row>
        <row r="518">
          <cell r="G518">
            <v>0</v>
          </cell>
        </row>
        <row r="519">
          <cell r="G519">
            <v>0</v>
          </cell>
        </row>
        <row r="520">
          <cell r="G520">
            <v>0</v>
          </cell>
        </row>
        <row r="521">
          <cell r="G521">
            <v>0</v>
          </cell>
        </row>
        <row r="522">
          <cell r="G522">
            <v>0</v>
          </cell>
        </row>
        <row r="523">
          <cell r="G523">
            <v>0</v>
          </cell>
        </row>
        <row r="524">
          <cell r="G524">
            <v>0</v>
          </cell>
        </row>
        <row r="525">
          <cell r="G525">
            <v>0</v>
          </cell>
        </row>
        <row r="526">
          <cell r="G526">
            <v>0</v>
          </cell>
        </row>
        <row r="527">
          <cell r="G527">
            <v>0</v>
          </cell>
        </row>
        <row r="528">
          <cell r="G528">
            <v>0</v>
          </cell>
        </row>
        <row r="529">
          <cell r="G529">
            <v>0</v>
          </cell>
        </row>
        <row r="530">
          <cell r="G530">
            <v>0</v>
          </cell>
        </row>
        <row r="531">
          <cell r="G531">
            <v>0</v>
          </cell>
        </row>
        <row r="532">
          <cell r="G532">
            <v>0</v>
          </cell>
        </row>
        <row r="533">
          <cell r="G533">
            <v>0</v>
          </cell>
        </row>
        <row r="534">
          <cell r="G534">
            <v>0</v>
          </cell>
        </row>
        <row r="535">
          <cell r="G535">
            <v>0</v>
          </cell>
        </row>
        <row r="536">
          <cell r="G536">
            <v>0</v>
          </cell>
        </row>
        <row r="537">
          <cell r="G537">
            <v>0</v>
          </cell>
        </row>
        <row r="538">
          <cell r="G538">
            <v>0</v>
          </cell>
        </row>
        <row r="539">
          <cell r="G539">
            <v>0</v>
          </cell>
        </row>
        <row r="540">
          <cell r="G540">
            <v>0</v>
          </cell>
        </row>
        <row r="541">
          <cell r="G541">
            <v>0</v>
          </cell>
        </row>
        <row r="542">
          <cell r="G542">
            <v>0</v>
          </cell>
        </row>
        <row r="543">
          <cell r="G543">
            <v>0</v>
          </cell>
        </row>
        <row r="544">
          <cell r="G544">
            <v>0</v>
          </cell>
        </row>
        <row r="545">
          <cell r="G545">
            <v>0</v>
          </cell>
        </row>
        <row r="546">
          <cell r="G546">
            <v>0</v>
          </cell>
        </row>
        <row r="547">
          <cell r="G547">
            <v>0</v>
          </cell>
        </row>
        <row r="548">
          <cell r="G548">
            <v>0</v>
          </cell>
        </row>
        <row r="549">
          <cell r="G549">
            <v>0</v>
          </cell>
        </row>
        <row r="550">
          <cell r="G550">
            <v>0</v>
          </cell>
        </row>
        <row r="551">
          <cell r="G551">
            <v>0</v>
          </cell>
        </row>
        <row r="552">
          <cell r="G552">
            <v>0</v>
          </cell>
        </row>
        <row r="553">
          <cell r="G553">
            <v>0</v>
          </cell>
        </row>
        <row r="554">
          <cell r="G554">
            <v>0</v>
          </cell>
        </row>
        <row r="555">
          <cell r="G555">
            <v>0</v>
          </cell>
        </row>
        <row r="556">
          <cell r="G556">
            <v>0</v>
          </cell>
        </row>
        <row r="557">
          <cell r="G557">
            <v>0</v>
          </cell>
        </row>
        <row r="558">
          <cell r="G558">
            <v>0</v>
          </cell>
        </row>
        <row r="559">
          <cell r="G559">
            <v>0</v>
          </cell>
        </row>
        <row r="560">
          <cell r="G560">
            <v>0</v>
          </cell>
        </row>
        <row r="561">
          <cell r="G561">
            <v>0</v>
          </cell>
        </row>
        <row r="562">
          <cell r="G562">
            <v>0</v>
          </cell>
        </row>
        <row r="563">
          <cell r="G563">
            <v>0</v>
          </cell>
        </row>
        <row r="564">
          <cell r="G564">
            <v>0</v>
          </cell>
        </row>
        <row r="565">
          <cell r="G565">
            <v>0</v>
          </cell>
        </row>
        <row r="566">
          <cell r="G566">
            <v>0</v>
          </cell>
        </row>
        <row r="567">
          <cell r="G567">
            <v>0</v>
          </cell>
        </row>
        <row r="568">
          <cell r="G568">
            <v>0</v>
          </cell>
        </row>
        <row r="569">
          <cell r="G569">
            <v>0</v>
          </cell>
        </row>
        <row r="570">
          <cell r="G570">
            <v>0</v>
          </cell>
        </row>
        <row r="571">
          <cell r="G571">
            <v>0</v>
          </cell>
        </row>
        <row r="572">
          <cell r="G572">
            <v>0</v>
          </cell>
        </row>
        <row r="573">
          <cell r="G573">
            <v>0</v>
          </cell>
        </row>
        <row r="574">
          <cell r="G574">
            <v>0</v>
          </cell>
        </row>
        <row r="575">
          <cell r="G575">
            <v>0</v>
          </cell>
        </row>
        <row r="576">
          <cell r="G576">
            <v>0</v>
          </cell>
        </row>
        <row r="577">
          <cell r="G577">
            <v>0</v>
          </cell>
        </row>
        <row r="578">
          <cell r="G578">
            <v>0</v>
          </cell>
        </row>
        <row r="579">
          <cell r="G579">
            <v>0</v>
          </cell>
        </row>
        <row r="580">
          <cell r="G580">
            <v>0</v>
          </cell>
        </row>
        <row r="581">
          <cell r="G581">
            <v>0</v>
          </cell>
        </row>
        <row r="582">
          <cell r="G582">
            <v>0</v>
          </cell>
        </row>
        <row r="583">
          <cell r="G583">
            <v>0</v>
          </cell>
        </row>
        <row r="584">
          <cell r="G584">
            <v>0</v>
          </cell>
        </row>
        <row r="585">
          <cell r="G585">
            <v>0</v>
          </cell>
        </row>
        <row r="586">
          <cell r="G586">
            <v>0</v>
          </cell>
        </row>
        <row r="587">
          <cell r="G587">
            <v>0</v>
          </cell>
        </row>
        <row r="588">
          <cell r="G588">
            <v>0</v>
          </cell>
        </row>
        <row r="589">
          <cell r="G589">
            <v>0</v>
          </cell>
        </row>
        <row r="590">
          <cell r="G590">
            <v>0</v>
          </cell>
        </row>
        <row r="591">
          <cell r="G591">
            <v>0</v>
          </cell>
        </row>
        <row r="592">
          <cell r="G592">
            <v>0</v>
          </cell>
        </row>
        <row r="593">
          <cell r="G593">
            <v>0</v>
          </cell>
        </row>
        <row r="594">
          <cell r="G594">
            <v>0</v>
          </cell>
        </row>
        <row r="595">
          <cell r="G595">
            <v>0</v>
          </cell>
        </row>
        <row r="596">
          <cell r="G596">
            <v>0</v>
          </cell>
        </row>
        <row r="597">
          <cell r="G597">
            <v>0</v>
          </cell>
        </row>
        <row r="598">
          <cell r="G598">
            <v>0</v>
          </cell>
        </row>
        <row r="599">
          <cell r="G599">
            <v>0</v>
          </cell>
        </row>
        <row r="600">
          <cell r="G600">
            <v>0</v>
          </cell>
        </row>
        <row r="601">
          <cell r="G601">
            <v>0</v>
          </cell>
        </row>
        <row r="602">
          <cell r="G602">
            <v>0</v>
          </cell>
        </row>
        <row r="603">
          <cell r="G603">
            <v>0</v>
          </cell>
        </row>
        <row r="604">
          <cell r="G604">
            <v>0</v>
          </cell>
        </row>
        <row r="605">
          <cell r="G605">
            <v>0</v>
          </cell>
        </row>
        <row r="606">
          <cell r="G606">
            <v>0</v>
          </cell>
        </row>
        <row r="607">
          <cell r="G607">
            <v>0</v>
          </cell>
        </row>
        <row r="608">
          <cell r="G608">
            <v>0</v>
          </cell>
        </row>
        <row r="609">
          <cell r="G609">
            <v>0</v>
          </cell>
        </row>
        <row r="610">
          <cell r="G610">
            <v>0</v>
          </cell>
        </row>
        <row r="611">
          <cell r="G611">
            <v>0</v>
          </cell>
        </row>
        <row r="612">
          <cell r="G612">
            <v>0</v>
          </cell>
        </row>
        <row r="613">
          <cell r="G613">
            <v>0</v>
          </cell>
        </row>
        <row r="614">
          <cell r="G614">
            <v>0</v>
          </cell>
        </row>
        <row r="615">
          <cell r="G615">
            <v>0</v>
          </cell>
        </row>
        <row r="616">
          <cell r="G616">
            <v>0</v>
          </cell>
        </row>
        <row r="617">
          <cell r="G617">
            <v>0</v>
          </cell>
        </row>
        <row r="618">
          <cell r="G618">
            <v>0</v>
          </cell>
        </row>
        <row r="619">
          <cell r="G619">
            <v>0</v>
          </cell>
        </row>
        <row r="620">
          <cell r="G620">
            <v>0</v>
          </cell>
        </row>
        <row r="621">
          <cell r="G621">
            <v>0</v>
          </cell>
        </row>
        <row r="622">
          <cell r="G622">
            <v>0</v>
          </cell>
        </row>
        <row r="623">
          <cell r="G623">
            <v>0</v>
          </cell>
        </row>
        <row r="624">
          <cell r="G624">
            <v>0</v>
          </cell>
        </row>
        <row r="625">
          <cell r="G625">
            <v>0</v>
          </cell>
        </row>
        <row r="626">
          <cell r="G626">
            <v>0</v>
          </cell>
        </row>
        <row r="627">
          <cell r="G627">
            <v>0</v>
          </cell>
        </row>
        <row r="628">
          <cell r="G628">
            <v>0</v>
          </cell>
        </row>
        <row r="629">
          <cell r="G629">
            <v>0</v>
          </cell>
        </row>
        <row r="630">
          <cell r="G630">
            <v>0</v>
          </cell>
        </row>
        <row r="631">
          <cell r="G631">
            <v>0</v>
          </cell>
        </row>
        <row r="632">
          <cell r="G632">
            <v>0</v>
          </cell>
        </row>
        <row r="633">
          <cell r="G633">
            <v>0</v>
          </cell>
        </row>
        <row r="634">
          <cell r="G634">
            <v>0</v>
          </cell>
        </row>
        <row r="635">
          <cell r="G635">
            <v>0</v>
          </cell>
        </row>
        <row r="636">
          <cell r="G636">
            <v>0</v>
          </cell>
        </row>
        <row r="637">
          <cell r="G637">
            <v>0</v>
          </cell>
        </row>
        <row r="638">
          <cell r="G638">
            <v>0</v>
          </cell>
        </row>
        <row r="639">
          <cell r="G639">
            <v>0</v>
          </cell>
        </row>
        <row r="640">
          <cell r="G640">
            <v>0</v>
          </cell>
        </row>
        <row r="641">
          <cell r="G641">
            <v>0</v>
          </cell>
        </row>
        <row r="642">
          <cell r="G642">
            <v>0</v>
          </cell>
        </row>
        <row r="643">
          <cell r="G643">
            <v>0</v>
          </cell>
        </row>
        <row r="644">
          <cell r="G644">
            <v>0</v>
          </cell>
        </row>
        <row r="645">
          <cell r="G645">
            <v>0</v>
          </cell>
        </row>
        <row r="646">
          <cell r="G646">
            <v>0</v>
          </cell>
        </row>
        <row r="647">
          <cell r="G647">
            <v>0</v>
          </cell>
        </row>
        <row r="648">
          <cell r="G648">
            <v>0</v>
          </cell>
        </row>
        <row r="649">
          <cell r="G649">
            <v>0</v>
          </cell>
        </row>
        <row r="650">
          <cell r="G650">
            <v>0</v>
          </cell>
        </row>
        <row r="651">
          <cell r="G651">
            <v>0</v>
          </cell>
        </row>
        <row r="652">
          <cell r="G652">
            <v>0</v>
          </cell>
        </row>
        <row r="653">
          <cell r="G653">
            <v>0</v>
          </cell>
        </row>
        <row r="654">
          <cell r="G654">
            <v>0</v>
          </cell>
        </row>
        <row r="655">
          <cell r="G655">
            <v>0</v>
          </cell>
        </row>
        <row r="656">
          <cell r="G656">
            <v>0</v>
          </cell>
        </row>
        <row r="657">
          <cell r="G657">
            <v>0</v>
          </cell>
        </row>
        <row r="658">
          <cell r="G658">
            <v>0</v>
          </cell>
        </row>
        <row r="659">
          <cell r="G659">
            <v>0</v>
          </cell>
        </row>
        <row r="660">
          <cell r="G660">
            <v>0</v>
          </cell>
        </row>
        <row r="661">
          <cell r="G661">
            <v>0</v>
          </cell>
        </row>
        <row r="662">
          <cell r="G662">
            <v>0</v>
          </cell>
        </row>
        <row r="663">
          <cell r="G663">
            <v>0</v>
          </cell>
        </row>
        <row r="664">
          <cell r="G664">
            <v>0</v>
          </cell>
        </row>
        <row r="665">
          <cell r="G665">
            <v>0</v>
          </cell>
        </row>
        <row r="666">
          <cell r="G666">
            <v>0</v>
          </cell>
        </row>
        <row r="667">
          <cell r="G667">
            <v>0</v>
          </cell>
        </row>
        <row r="668">
          <cell r="G668">
            <v>0</v>
          </cell>
        </row>
        <row r="669">
          <cell r="G669">
            <v>0</v>
          </cell>
        </row>
        <row r="670">
          <cell r="G670">
            <v>0</v>
          </cell>
        </row>
        <row r="671">
          <cell r="G671">
            <v>0</v>
          </cell>
        </row>
        <row r="672">
          <cell r="G672">
            <v>0</v>
          </cell>
        </row>
        <row r="673">
          <cell r="G673">
            <v>0</v>
          </cell>
        </row>
        <row r="674">
          <cell r="G674">
            <v>0</v>
          </cell>
        </row>
        <row r="675">
          <cell r="G675">
            <v>0</v>
          </cell>
        </row>
        <row r="676">
          <cell r="G676">
            <v>0</v>
          </cell>
        </row>
        <row r="677">
          <cell r="G677">
            <v>0</v>
          </cell>
        </row>
        <row r="678">
          <cell r="G678">
            <v>0</v>
          </cell>
        </row>
        <row r="679">
          <cell r="G679">
            <v>0</v>
          </cell>
        </row>
        <row r="680">
          <cell r="G680">
            <v>0</v>
          </cell>
        </row>
        <row r="681">
          <cell r="G681">
            <v>0</v>
          </cell>
        </row>
        <row r="682">
          <cell r="G682">
            <v>0</v>
          </cell>
        </row>
        <row r="683">
          <cell r="G683">
            <v>0</v>
          </cell>
        </row>
        <row r="684">
          <cell r="G684">
            <v>0</v>
          </cell>
        </row>
        <row r="685">
          <cell r="G685">
            <v>0</v>
          </cell>
        </row>
        <row r="686">
          <cell r="G686">
            <v>0</v>
          </cell>
        </row>
        <row r="687">
          <cell r="G687">
            <v>0</v>
          </cell>
        </row>
        <row r="688">
          <cell r="G688">
            <v>0</v>
          </cell>
        </row>
        <row r="689">
          <cell r="G689">
            <v>0</v>
          </cell>
        </row>
        <row r="690">
          <cell r="G690">
            <v>0</v>
          </cell>
        </row>
        <row r="691">
          <cell r="G691">
            <v>0</v>
          </cell>
        </row>
        <row r="692">
          <cell r="G692">
            <v>0</v>
          </cell>
        </row>
        <row r="693">
          <cell r="G693">
            <v>0</v>
          </cell>
        </row>
        <row r="694">
          <cell r="G694">
            <v>0</v>
          </cell>
        </row>
        <row r="695">
          <cell r="G695">
            <v>0</v>
          </cell>
        </row>
        <row r="696">
          <cell r="G696">
            <v>0</v>
          </cell>
        </row>
        <row r="697">
          <cell r="G697">
            <v>0</v>
          </cell>
        </row>
        <row r="698">
          <cell r="G698">
            <v>0</v>
          </cell>
        </row>
        <row r="699">
          <cell r="G699">
            <v>0</v>
          </cell>
        </row>
        <row r="700">
          <cell r="G700">
            <v>0</v>
          </cell>
        </row>
        <row r="701">
          <cell r="G701">
            <v>0</v>
          </cell>
        </row>
        <row r="702">
          <cell r="G702">
            <v>0</v>
          </cell>
        </row>
        <row r="703">
          <cell r="G703">
            <v>0</v>
          </cell>
        </row>
        <row r="704">
          <cell r="G704">
            <v>0</v>
          </cell>
        </row>
        <row r="705">
          <cell r="G705">
            <v>0</v>
          </cell>
        </row>
        <row r="706">
          <cell r="G706">
            <v>0</v>
          </cell>
        </row>
        <row r="707">
          <cell r="G707">
            <v>0</v>
          </cell>
        </row>
        <row r="708">
          <cell r="G708">
            <v>0</v>
          </cell>
        </row>
        <row r="709">
          <cell r="G709">
            <v>0</v>
          </cell>
        </row>
        <row r="710">
          <cell r="G710">
            <v>0</v>
          </cell>
        </row>
        <row r="711">
          <cell r="G711">
            <v>0</v>
          </cell>
        </row>
        <row r="712">
          <cell r="G712">
            <v>0</v>
          </cell>
        </row>
        <row r="713">
          <cell r="G713">
            <v>0</v>
          </cell>
        </row>
        <row r="714">
          <cell r="G714">
            <v>0</v>
          </cell>
        </row>
        <row r="715">
          <cell r="G715">
            <v>0</v>
          </cell>
        </row>
        <row r="716">
          <cell r="G716">
            <v>0</v>
          </cell>
        </row>
        <row r="717">
          <cell r="G717">
            <v>0</v>
          </cell>
        </row>
        <row r="718">
          <cell r="G718">
            <v>0</v>
          </cell>
        </row>
        <row r="719">
          <cell r="G719">
            <v>0</v>
          </cell>
        </row>
        <row r="720">
          <cell r="G720">
            <v>0</v>
          </cell>
        </row>
        <row r="721">
          <cell r="G721">
            <v>0</v>
          </cell>
        </row>
        <row r="722">
          <cell r="G722">
            <v>0</v>
          </cell>
        </row>
        <row r="723">
          <cell r="G723">
            <v>0</v>
          </cell>
        </row>
        <row r="724">
          <cell r="G724">
            <v>0</v>
          </cell>
        </row>
        <row r="725">
          <cell r="G725">
            <v>0</v>
          </cell>
        </row>
        <row r="726">
          <cell r="G726">
            <v>0</v>
          </cell>
        </row>
        <row r="727">
          <cell r="G727">
            <v>0</v>
          </cell>
        </row>
        <row r="728">
          <cell r="G728">
            <v>0</v>
          </cell>
        </row>
        <row r="729">
          <cell r="G729">
            <v>0</v>
          </cell>
        </row>
        <row r="730">
          <cell r="G730">
            <v>0</v>
          </cell>
        </row>
        <row r="731">
          <cell r="G731">
            <v>0</v>
          </cell>
        </row>
        <row r="732">
          <cell r="G732">
            <v>0</v>
          </cell>
        </row>
        <row r="733">
          <cell r="G733">
            <v>0</v>
          </cell>
        </row>
        <row r="734">
          <cell r="G734">
            <v>0</v>
          </cell>
        </row>
        <row r="735">
          <cell r="G735">
            <v>0</v>
          </cell>
        </row>
        <row r="736">
          <cell r="G736">
            <v>0</v>
          </cell>
        </row>
        <row r="737">
          <cell r="G737">
            <v>0</v>
          </cell>
        </row>
        <row r="738">
          <cell r="G738">
            <v>0</v>
          </cell>
        </row>
        <row r="739">
          <cell r="G739">
            <v>0</v>
          </cell>
        </row>
        <row r="740">
          <cell r="G740">
            <v>0</v>
          </cell>
        </row>
        <row r="741">
          <cell r="G741">
            <v>0</v>
          </cell>
        </row>
        <row r="742">
          <cell r="G742">
            <v>0</v>
          </cell>
        </row>
        <row r="743">
          <cell r="G743">
            <v>0</v>
          </cell>
        </row>
        <row r="744">
          <cell r="G744">
            <v>0</v>
          </cell>
        </row>
        <row r="745">
          <cell r="G745">
            <v>0</v>
          </cell>
        </row>
        <row r="746">
          <cell r="G746">
            <v>0</v>
          </cell>
        </row>
        <row r="747">
          <cell r="G747">
            <v>0</v>
          </cell>
        </row>
        <row r="748">
          <cell r="G748">
            <v>0</v>
          </cell>
        </row>
        <row r="749">
          <cell r="G749">
            <v>0</v>
          </cell>
        </row>
        <row r="750">
          <cell r="G750">
            <v>0</v>
          </cell>
        </row>
        <row r="751">
          <cell r="G751">
            <v>0</v>
          </cell>
        </row>
        <row r="752">
          <cell r="G752">
            <v>0</v>
          </cell>
        </row>
        <row r="753">
          <cell r="G753">
            <v>0</v>
          </cell>
        </row>
        <row r="754">
          <cell r="G754">
            <v>0</v>
          </cell>
        </row>
        <row r="755">
          <cell r="G755">
            <v>0</v>
          </cell>
        </row>
        <row r="756">
          <cell r="G756">
            <v>0</v>
          </cell>
        </row>
        <row r="757">
          <cell r="G757">
            <v>0</v>
          </cell>
        </row>
        <row r="758">
          <cell r="G758">
            <v>0</v>
          </cell>
        </row>
        <row r="759">
          <cell r="G759">
            <v>0</v>
          </cell>
        </row>
        <row r="760">
          <cell r="G760">
            <v>0</v>
          </cell>
        </row>
        <row r="761">
          <cell r="G761">
            <v>0</v>
          </cell>
        </row>
        <row r="762">
          <cell r="G762">
            <v>0</v>
          </cell>
        </row>
        <row r="763">
          <cell r="G763">
            <v>0</v>
          </cell>
        </row>
        <row r="764">
          <cell r="G764">
            <v>0</v>
          </cell>
        </row>
        <row r="765">
          <cell r="G765">
            <v>0</v>
          </cell>
        </row>
        <row r="766">
          <cell r="G766">
            <v>0</v>
          </cell>
        </row>
        <row r="767">
          <cell r="G767">
            <v>0</v>
          </cell>
        </row>
        <row r="768">
          <cell r="G768">
            <v>0</v>
          </cell>
        </row>
        <row r="769">
          <cell r="G769">
            <v>0</v>
          </cell>
        </row>
        <row r="770">
          <cell r="G770">
            <v>0</v>
          </cell>
        </row>
        <row r="771">
          <cell r="G771">
            <v>0</v>
          </cell>
        </row>
        <row r="772">
          <cell r="G772">
            <v>0</v>
          </cell>
        </row>
        <row r="773">
          <cell r="G773">
            <v>0</v>
          </cell>
        </row>
        <row r="774">
          <cell r="G774">
            <v>0</v>
          </cell>
        </row>
        <row r="775">
          <cell r="G775">
            <v>0</v>
          </cell>
        </row>
        <row r="776">
          <cell r="G776">
            <v>0</v>
          </cell>
        </row>
        <row r="777">
          <cell r="G777">
            <v>0</v>
          </cell>
        </row>
        <row r="778">
          <cell r="G778">
            <v>0</v>
          </cell>
        </row>
        <row r="779">
          <cell r="G779">
            <v>0</v>
          </cell>
        </row>
        <row r="780">
          <cell r="G780">
            <v>0</v>
          </cell>
        </row>
        <row r="781">
          <cell r="G781">
            <v>0</v>
          </cell>
        </row>
        <row r="782">
          <cell r="G782">
            <v>0</v>
          </cell>
        </row>
        <row r="783">
          <cell r="G783">
            <v>0</v>
          </cell>
        </row>
        <row r="784">
          <cell r="G784">
            <v>0</v>
          </cell>
        </row>
        <row r="785">
          <cell r="G785">
            <v>0</v>
          </cell>
        </row>
        <row r="786">
          <cell r="G786">
            <v>0</v>
          </cell>
        </row>
        <row r="787">
          <cell r="G787">
            <v>0</v>
          </cell>
        </row>
        <row r="788">
          <cell r="G788">
            <v>0</v>
          </cell>
        </row>
        <row r="789">
          <cell r="G789">
            <v>0</v>
          </cell>
        </row>
        <row r="790">
          <cell r="G790">
            <v>0</v>
          </cell>
        </row>
        <row r="791">
          <cell r="G791">
            <v>0</v>
          </cell>
        </row>
        <row r="792">
          <cell r="G792">
            <v>0</v>
          </cell>
        </row>
        <row r="793">
          <cell r="G793">
            <v>0</v>
          </cell>
        </row>
        <row r="794">
          <cell r="G794">
            <v>0</v>
          </cell>
        </row>
        <row r="795">
          <cell r="G795">
            <v>0</v>
          </cell>
        </row>
        <row r="796">
          <cell r="G796">
            <v>0</v>
          </cell>
        </row>
        <row r="797">
          <cell r="G797">
            <v>0</v>
          </cell>
        </row>
        <row r="798">
          <cell r="G798">
            <v>0</v>
          </cell>
        </row>
        <row r="799">
          <cell r="G799">
            <v>0</v>
          </cell>
        </row>
        <row r="800">
          <cell r="G800">
            <v>0</v>
          </cell>
        </row>
        <row r="801">
          <cell r="G801">
            <v>0</v>
          </cell>
        </row>
        <row r="802">
          <cell r="G802">
            <v>0</v>
          </cell>
        </row>
        <row r="803">
          <cell r="G803">
            <v>0</v>
          </cell>
        </row>
        <row r="804">
          <cell r="G804">
            <v>0</v>
          </cell>
        </row>
        <row r="805">
          <cell r="G805">
            <v>0</v>
          </cell>
        </row>
        <row r="806">
          <cell r="G806">
            <v>0</v>
          </cell>
        </row>
        <row r="807">
          <cell r="G807">
            <v>0</v>
          </cell>
        </row>
        <row r="808">
          <cell r="G808">
            <v>0</v>
          </cell>
        </row>
        <row r="809">
          <cell r="G809">
            <v>0</v>
          </cell>
        </row>
        <row r="810">
          <cell r="G810">
            <v>0</v>
          </cell>
        </row>
        <row r="811">
          <cell r="G811">
            <v>0</v>
          </cell>
        </row>
        <row r="812">
          <cell r="G812">
            <v>0</v>
          </cell>
        </row>
        <row r="813">
          <cell r="G813">
            <v>0</v>
          </cell>
        </row>
        <row r="814">
          <cell r="G814">
            <v>0</v>
          </cell>
        </row>
        <row r="815">
          <cell r="G815">
            <v>0</v>
          </cell>
        </row>
        <row r="816">
          <cell r="G816">
            <v>0</v>
          </cell>
        </row>
        <row r="817">
          <cell r="G817">
            <v>0</v>
          </cell>
        </row>
        <row r="818">
          <cell r="G818">
            <v>0</v>
          </cell>
        </row>
        <row r="819">
          <cell r="G819">
            <v>0</v>
          </cell>
        </row>
        <row r="820">
          <cell r="G820">
            <v>0</v>
          </cell>
        </row>
        <row r="821">
          <cell r="G821">
            <v>0</v>
          </cell>
        </row>
        <row r="822">
          <cell r="G822">
            <v>0</v>
          </cell>
        </row>
        <row r="823">
          <cell r="G823">
            <v>0</v>
          </cell>
        </row>
        <row r="824">
          <cell r="G824">
            <v>0</v>
          </cell>
        </row>
        <row r="825">
          <cell r="G825">
            <v>0</v>
          </cell>
        </row>
        <row r="826">
          <cell r="G826">
            <v>0</v>
          </cell>
        </row>
        <row r="827">
          <cell r="G827">
            <v>0</v>
          </cell>
        </row>
        <row r="828">
          <cell r="G828">
            <v>0</v>
          </cell>
        </row>
        <row r="829">
          <cell r="G829">
            <v>0</v>
          </cell>
        </row>
        <row r="830">
          <cell r="G830">
            <v>0</v>
          </cell>
        </row>
        <row r="831">
          <cell r="G831">
            <v>0</v>
          </cell>
        </row>
        <row r="832">
          <cell r="G832">
            <v>0</v>
          </cell>
        </row>
        <row r="833">
          <cell r="G833">
            <v>0</v>
          </cell>
        </row>
        <row r="834">
          <cell r="G834">
            <v>0</v>
          </cell>
        </row>
        <row r="835">
          <cell r="G835">
            <v>0</v>
          </cell>
        </row>
        <row r="836">
          <cell r="G836">
            <v>0</v>
          </cell>
        </row>
        <row r="837">
          <cell r="G837">
            <v>0</v>
          </cell>
        </row>
        <row r="838">
          <cell r="G838">
            <v>0</v>
          </cell>
        </row>
        <row r="839">
          <cell r="G839">
            <v>0</v>
          </cell>
        </row>
        <row r="840">
          <cell r="G840">
            <v>0</v>
          </cell>
        </row>
        <row r="841">
          <cell r="G841">
            <v>0</v>
          </cell>
        </row>
        <row r="842">
          <cell r="G842">
            <v>0</v>
          </cell>
        </row>
        <row r="843">
          <cell r="G843">
            <v>0</v>
          </cell>
        </row>
        <row r="844">
          <cell r="G844">
            <v>0</v>
          </cell>
        </row>
        <row r="845">
          <cell r="G845">
            <v>0</v>
          </cell>
        </row>
        <row r="846">
          <cell r="G846">
            <v>0</v>
          </cell>
        </row>
        <row r="847">
          <cell r="G847">
            <v>0</v>
          </cell>
        </row>
        <row r="848">
          <cell r="G848">
            <v>0</v>
          </cell>
        </row>
        <row r="849">
          <cell r="G849">
            <v>0</v>
          </cell>
        </row>
        <row r="850">
          <cell r="G850">
            <v>0</v>
          </cell>
        </row>
        <row r="851">
          <cell r="G851">
            <v>0</v>
          </cell>
        </row>
        <row r="852">
          <cell r="G852">
            <v>0</v>
          </cell>
        </row>
        <row r="853">
          <cell r="G853">
            <v>0</v>
          </cell>
        </row>
        <row r="854">
          <cell r="G854">
            <v>0</v>
          </cell>
        </row>
        <row r="855">
          <cell r="G855">
            <v>0</v>
          </cell>
        </row>
        <row r="856">
          <cell r="G856">
            <v>0</v>
          </cell>
        </row>
        <row r="857">
          <cell r="G857">
            <v>0</v>
          </cell>
        </row>
        <row r="858">
          <cell r="G858">
            <v>0</v>
          </cell>
        </row>
        <row r="859">
          <cell r="G859">
            <v>0</v>
          </cell>
        </row>
        <row r="860">
          <cell r="G860">
            <v>0</v>
          </cell>
        </row>
        <row r="861">
          <cell r="G861">
            <v>0</v>
          </cell>
        </row>
        <row r="862">
          <cell r="G862">
            <v>0</v>
          </cell>
        </row>
        <row r="863">
          <cell r="G863">
            <v>0</v>
          </cell>
        </row>
        <row r="864">
          <cell r="G864">
            <v>0</v>
          </cell>
        </row>
        <row r="865">
          <cell r="G865">
            <v>0</v>
          </cell>
        </row>
        <row r="866">
          <cell r="G866">
            <v>0</v>
          </cell>
        </row>
        <row r="867">
          <cell r="G867">
            <v>0</v>
          </cell>
        </row>
        <row r="868">
          <cell r="G868">
            <v>0</v>
          </cell>
        </row>
        <row r="869">
          <cell r="G869">
            <v>0</v>
          </cell>
        </row>
        <row r="870">
          <cell r="G870">
            <v>0</v>
          </cell>
        </row>
        <row r="871">
          <cell r="G871">
            <v>0</v>
          </cell>
        </row>
        <row r="872">
          <cell r="G872">
            <v>0</v>
          </cell>
        </row>
        <row r="873">
          <cell r="G873">
            <v>0</v>
          </cell>
        </row>
        <row r="874">
          <cell r="G874">
            <v>0</v>
          </cell>
        </row>
        <row r="875">
          <cell r="G875">
            <v>0</v>
          </cell>
        </row>
        <row r="876">
          <cell r="G876">
            <v>0</v>
          </cell>
        </row>
        <row r="877">
          <cell r="G877">
            <v>0</v>
          </cell>
        </row>
        <row r="878">
          <cell r="G878">
            <v>0</v>
          </cell>
        </row>
        <row r="879">
          <cell r="G879">
            <v>0</v>
          </cell>
        </row>
        <row r="880">
          <cell r="G880">
            <v>0</v>
          </cell>
        </row>
        <row r="881">
          <cell r="G881">
            <v>0</v>
          </cell>
        </row>
        <row r="882">
          <cell r="G882">
            <v>0</v>
          </cell>
        </row>
        <row r="883">
          <cell r="G883">
            <v>0</v>
          </cell>
        </row>
        <row r="884">
          <cell r="G884">
            <v>0</v>
          </cell>
        </row>
        <row r="885">
          <cell r="G885">
            <v>0</v>
          </cell>
        </row>
        <row r="886">
          <cell r="G886">
            <v>0</v>
          </cell>
        </row>
        <row r="887">
          <cell r="G887">
            <v>0</v>
          </cell>
        </row>
        <row r="888">
          <cell r="G888">
            <v>0</v>
          </cell>
        </row>
        <row r="889">
          <cell r="G889">
            <v>0</v>
          </cell>
        </row>
        <row r="890">
          <cell r="G890">
            <v>0</v>
          </cell>
        </row>
        <row r="891">
          <cell r="G891">
            <v>0</v>
          </cell>
        </row>
        <row r="892">
          <cell r="G892">
            <v>0</v>
          </cell>
        </row>
        <row r="893">
          <cell r="G893">
            <v>0</v>
          </cell>
        </row>
        <row r="894">
          <cell r="G894">
            <v>0</v>
          </cell>
        </row>
        <row r="895">
          <cell r="G895">
            <v>0</v>
          </cell>
        </row>
        <row r="896">
          <cell r="G896">
            <v>0</v>
          </cell>
        </row>
        <row r="897">
          <cell r="G897">
            <v>0</v>
          </cell>
        </row>
        <row r="898">
          <cell r="G898">
            <v>0</v>
          </cell>
        </row>
        <row r="899">
          <cell r="G899">
            <v>0</v>
          </cell>
        </row>
        <row r="900">
          <cell r="G900">
            <v>0</v>
          </cell>
        </row>
        <row r="901">
          <cell r="G901">
            <v>0</v>
          </cell>
        </row>
        <row r="902">
          <cell r="G902">
            <v>0</v>
          </cell>
        </row>
        <row r="903">
          <cell r="G903">
            <v>0</v>
          </cell>
        </row>
        <row r="904">
          <cell r="G904">
            <v>0</v>
          </cell>
        </row>
        <row r="905">
          <cell r="G905">
            <v>0</v>
          </cell>
        </row>
        <row r="906">
          <cell r="G906">
            <v>0</v>
          </cell>
        </row>
        <row r="907">
          <cell r="G907">
            <v>0</v>
          </cell>
        </row>
        <row r="908">
          <cell r="G908">
            <v>0</v>
          </cell>
        </row>
        <row r="909">
          <cell r="G909">
            <v>0</v>
          </cell>
        </row>
        <row r="910">
          <cell r="G910">
            <v>0</v>
          </cell>
        </row>
        <row r="911">
          <cell r="G911">
            <v>0</v>
          </cell>
        </row>
        <row r="912">
          <cell r="G912">
            <v>0</v>
          </cell>
        </row>
        <row r="913">
          <cell r="G913">
            <v>0</v>
          </cell>
        </row>
        <row r="914">
          <cell r="G914">
            <v>0</v>
          </cell>
        </row>
        <row r="915">
          <cell r="G915">
            <v>0</v>
          </cell>
        </row>
        <row r="916">
          <cell r="G916">
            <v>0</v>
          </cell>
        </row>
        <row r="917">
          <cell r="G917">
            <v>0</v>
          </cell>
        </row>
        <row r="918">
          <cell r="G918">
            <v>0</v>
          </cell>
        </row>
        <row r="919">
          <cell r="G919">
            <v>0</v>
          </cell>
        </row>
        <row r="920">
          <cell r="G920">
            <v>0</v>
          </cell>
        </row>
        <row r="921">
          <cell r="G921">
            <v>0</v>
          </cell>
        </row>
        <row r="922">
          <cell r="G922">
            <v>0</v>
          </cell>
        </row>
        <row r="923">
          <cell r="G923">
            <v>0</v>
          </cell>
        </row>
        <row r="924">
          <cell r="G924">
            <v>0</v>
          </cell>
        </row>
        <row r="925">
          <cell r="G925">
            <v>0</v>
          </cell>
        </row>
        <row r="926">
          <cell r="G926">
            <v>0</v>
          </cell>
        </row>
        <row r="927">
          <cell r="G927">
            <v>0</v>
          </cell>
        </row>
        <row r="928">
          <cell r="G928">
            <v>0</v>
          </cell>
        </row>
        <row r="929">
          <cell r="G929">
            <v>0</v>
          </cell>
        </row>
        <row r="930">
          <cell r="G930">
            <v>0</v>
          </cell>
        </row>
        <row r="931">
          <cell r="G931">
            <v>0</v>
          </cell>
        </row>
        <row r="932">
          <cell r="G932">
            <v>0</v>
          </cell>
        </row>
        <row r="933">
          <cell r="G933">
            <v>0</v>
          </cell>
        </row>
        <row r="934">
          <cell r="G934">
            <v>0</v>
          </cell>
        </row>
        <row r="935">
          <cell r="G935">
            <v>0</v>
          </cell>
        </row>
        <row r="936">
          <cell r="G936">
            <v>0</v>
          </cell>
        </row>
        <row r="937">
          <cell r="G937">
            <v>0</v>
          </cell>
        </row>
        <row r="938">
          <cell r="G938">
            <v>0</v>
          </cell>
        </row>
        <row r="939">
          <cell r="G939">
            <v>0</v>
          </cell>
        </row>
        <row r="940">
          <cell r="G940">
            <v>0</v>
          </cell>
        </row>
        <row r="941">
          <cell r="G941">
            <v>0</v>
          </cell>
        </row>
        <row r="942">
          <cell r="G942">
            <v>0</v>
          </cell>
        </row>
        <row r="943">
          <cell r="G943">
            <v>0</v>
          </cell>
        </row>
        <row r="944">
          <cell r="G944">
            <v>0</v>
          </cell>
        </row>
        <row r="945">
          <cell r="G945">
            <v>0</v>
          </cell>
        </row>
        <row r="946">
          <cell r="G946">
            <v>0</v>
          </cell>
        </row>
        <row r="947">
          <cell r="G947">
            <v>0</v>
          </cell>
        </row>
        <row r="948">
          <cell r="G948">
            <v>0</v>
          </cell>
        </row>
        <row r="949">
          <cell r="G949">
            <v>0</v>
          </cell>
        </row>
        <row r="950">
          <cell r="G950">
            <v>0</v>
          </cell>
        </row>
        <row r="951">
          <cell r="G951">
            <v>0</v>
          </cell>
        </row>
        <row r="952">
          <cell r="G952">
            <v>0</v>
          </cell>
        </row>
        <row r="953">
          <cell r="G953">
            <v>0</v>
          </cell>
        </row>
        <row r="954">
          <cell r="G954">
            <v>0</v>
          </cell>
        </row>
        <row r="955">
          <cell r="G955">
            <v>0</v>
          </cell>
        </row>
        <row r="956">
          <cell r="G956">
            <v>0</v>
          </cell>
        </row>
        <row r="957">
          <cell r="G957">
            <v>0</v>
          </cell>
        </row>
        <row r="958">
          <cell r="G958">
            <v>0</v>
          </cell>
        </row>
        <row r="959">
          <cell r="G959">
            <v>0</v>
          </cell>
        </row>
        <row r="960">
          <cell r="G960">
            <v>0</v>
          </cell>
        </row>
        <row r="961">
          <cell r="G961">
            <v>0</v>
          </cell>
        </row>
        <row r="962">
          <cell r="G962">
            <v>0</v>
          </cell>
        </row>
        <row r="963">
          <cell r="G963">
            <v>0</v>
          </cell>
        </row>
        <row r="964">
          <cell r="G964">
            <v>0</v>
          </cell>
        </row>
        <row r="965">
          <cell r="G965">
            <v>0</v>
          </cell>
        </row>
        <row r="966">
          <cell r="G966">
            <v>0</v>
          </cell>
        </row>
        <row r="967">
          <cell r="G967">
            <v>0</v>
          </cell>
        </row>
        <row r="968">
          <cell r="G968">
            <v>0</v>
          </cell>
        </row>
        <row r="969">
          <cell r="G969">
            <v>0</v>
          </cell>
        </row>
        <row r="970">
          <cell r="G970">
            <v>0</v>
          </cell>
        </row>
        <row r="971">
          <cell r="G971">
            <v>0</v>
          </cell>
        </row>
        <row r="972">
          <cell r="G972">
            <v>0</v>
          </cell>
        </row>
        <row r="973">
          <cell r="G973">
            <v>0</v>
          </cell>
        </row>
        <row r="974">
          <cell r="G974">
            <v>0</v>
          </cell>
        </row>
        <row r="975">
          <cell r="G975">
            <v>0</v>
          </cell>
        </row>
        <row r="976">
          <cell r="G976">
            <v>0</v>
          </cell>
        </row>
        <row r="977">
          <cell r="G977">
            <v>0</v>
          </cell>
        </row>
        <row r="978">
          <cell r="G978">
            <v>0</v>
          </cell>
        </row>
        <row r="979">
          <cell r="G979">
            <v>0</v>
          </cell>
        </row>
        <row r="980">
          <cell r="G980">
            <v>0</v>
          </cell>
        </row>
        <row r="981">
          <cell r="G981">
            <v>0</v>
          </cell>
        </row>
        <row r="982">
          <cell r="G982">
            <v>0</v>
          </cell>
        </row>
        <row r="983">
          <cell r="G983">
            <v>0</v>
          </cell>
        </row>
        <row r="984">
          <cell r="G984">
            <v>0</v>
          </cell>
        </row>
        <row r="985">
          <cell r="G985">
            <v>0</v>
          </cell>
        </row>
        <row r="986">
          <cell r="G986">
            <v>0</v>
          </cell>
        </row>
        <row r="987">
          <cell r="G987">
            <v>0</v>
          </cell>
        </row>
        <row r="988">
          <cell r="G988">
            <v>0</v>
          </cell>
        </row>
        <row r="989">
          <cell r="G989">
            <v>0</v>
          </cell>
        </row>
        <row r="990">
          <cell r="G990">
            <v>0</v>
          </cell>
        </row>
        <row r="991">
          <cell r="G991">
            <v>0</v>
          </cell>
        </row>
        <row r="992">
          <cell r="G992">
            <v>0</v>
          </cell>
        </row>
        <row r="993">
          <cell r="G993">
            <v>0</v>
          </cell>
        </row>
        <row r="994">
          <cell r="G994">
            <v>0</v>
          </cell>
        </row>
        <row r="995">
          <cell r="G995">
            <v>0</v>
          </cell>
        </row>
        <row r="996">
          <cell r="G996">
            <v>0</v>
          </cell>
        </row>
        <row r="997">
          <cell r="G997">
            <v>0</v>
          </cell>
        </row>
        <row r="998">
          <cell r="G998">
            <v>0</v>
          </cell>
        </row>
        <row r="999">
          <cell r="G999">
            <v>0</v>
          </cell>
        </row>
        <row r="1000">
          <cell r="G100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 refreshError="1"/>
      <sheetData sheetId="51" refreshError="1"/>
      <sheetData sheetId="5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АдмРасх"/>
      <sheetName val="ТЭП"/>
      <sheetName val="АнКТО "/>
      <sheetName val="КТО_1"/>
      <sheetName val="налоги"/>
      <sheetName val="Описание"/>
      <sheetName val="Gr"/>
      <sheetName val="Comp"/>
      <sheetName val="2.2 ОтклОТМ"/>
      <sheetName val="1.3.2 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1</v>
          </cell>
          <cell r="C2" t="str">
            <v>ОАО "Узеньмунайгаз"</v>
          </cell>
        </row>
        <row r="3">
          <cell r="B3">
            <v>2</v>
          </cell>
          <cell r="C3" t="str">
            <v>ОАО "Эмбамунайгаз"</v>
          </cell>
        </row>
        <row r="4">
          <cell r="B4">
            <v>3</v>
          </cell>
          <cell r="C4" t="str">
            <v>ЗАО "КазМунайТениз"</v>
          </cell>
        </row>
        <row r="5">
          <cell r="B5">
            <v>19</v>
          </cell>
          <cell r="C5" t="str">
            <v>ТОО "Жамбай"</v>
          </cell>
        </row>
        <row r="6">
          <cell r="B6">
            <v>4</v>
          </cell>
          <cell r="C6" t="str">
            <v>ЗАО "КазТрансОйл"</v>
          </cell>
        </row>
        <row r="7">
          <cell r="B7">
            <v>5</v>
          </cell>
          <cell r="C7" t="str">
            <v>ЗАО "КазМорТрансФлот"</v>
          </cell>
        </row>
        <row r="8">
          <cell r="B8">
            <v>8</v>
          </cell>
          <cell r="C8" t="str">
            <v>ЗАО "СЗТК "МунайТас"</v>
          </cell>
        </row>
        <row r="9">
          <cell r="B9">
            <v>7</v>
          </cell>
          <cell r="C9" t="str">
            <v>ЗАО "КазТрансГаз"</v>
          </cell>
        </row>
        <row r="10">
          <cell r="B10">
            <v>25</v>
          </cell>
          <cell r="C10" t="str">
            <v>ИЦА</v>
          </cell>
        </row>
        <row r="11">
          <cell r="B11">
            <v>26</v>
          </cell>
          <cell r="C11" t="str">
            <v>Казтрансгаз LNG</v>
          </cell>
        </row>
        <row r="12">
          <cell r="B12">
            <v>10</v>
          </cell>
          <cell r="C12" t="str">
            <v>ОАО "Атырауский НПЗ"</v>
          </cell>
        </row>
        <row r="13">
          <cell r="B13">
            <v>11</v>
          </cell>
          <cell r="C13" t="str">
            <v>ТОО "Торговый дом "КазМунайГаз"</v>
          </cell>
        </row>
        <row r="14">
          <cell r="B14">
            <v>27</v>
          </cell>
          <cell r="C14" t="str">
            <v>Продактс</v>
          </cell>
        </row>
        <row r="15">
          <cell r="B15">
            <v>28</v>
          </cell>
          <cell r="C15" t="str">
            <v>Мунай импекс</v>
          </cell>
        </row>
        <row r="16">
          <cell r="B16">
            <v>12</v>
          </cell>
          <cell r="C16" t="str">
            <v>ТОО "КазМунайГаз-Бурение"</v>
          </cell>
        </row>
        <row r="17">
          <cell r="B17">
            <v>13</v>
          </cell>
          <cell r="C17" t="str">
            <v>ЗАО "КазСтройСервис"</v>
          </cell>
        </row>
        <row r="18">
          <cell r="B18">
            <v>14</v>
          </cell>
          <cell r="C18" t="str">
            <v>ОАО "Казахстанкаспийшельф"</v>
          </cell>
        </row>
        <row r="19">
          <cell r="B19">
            <v>15</v>
          </cell>
          <cell r="C19" t="str">
            <v>ОАО "КазТрансКом"</v>
          </cell>
        </row>
        <row r="20">
          <cell r="B20">
            <v>16</v>
          </cell>
          <cell r="C20" t="str">
            <v>ЗАО "Казахский институт нефти и газа"</v>
          </cell>
        </row>
        <row r="21">
          <cell r="B21">
            <v>17</v>
          </cell>
          <cell r="C21" t="str">
            <v>ОАО "Международный аэропорт Атырау"</v>
          </cell>
        </row>
        <row r="22">
          <cell r="B22">
            <v>18</v>
          </cell>
          <cell r="C22" t="str">
            <v>ОАО "Евро-Азия Эйр"</v>
          </cell>
        </row>
        <row r="23">
          <cell r="B23">
            <v>20</v>
          </cell>
          <cell r="C23" t="str">
            <v>ТОО "КазМунайГаз-Сервис"</v>
          </cell>
        </row>
        <row r="24">
          <cell r="B24">
            <v>21</v>
          </cell>
          <cell r="C24" t="str">
            <v>ТОО "Нефтеконсалтинг"</v>
          </cell>
        </row>
        <row r="25">
          <cell r="B25">
            <v>29</v>
          </cell>
          <cell r="C25" t="str">
            <v>Мунаймаш</v>
          </cell>
        </row>
        <row r="26">
          <cell r="B26">
            <v>30</v>
          </cell>
          <cell r="C26" t="str">
            <v>ЦТИ</v>
          </cell>
        </row>
        <row r="27">
          <cell r="B27">
            <v>22</v>
          </cell>
          <cell r="C27" t="str">
            <v>ЗАО "НК "КазМунайГаз"</v>
          </cell>
        </row>
        <row r="28">
          <cell r="B28" t="str">
            <v>23</v>
          </cell>
          <cell r="C28" t="str">
            <v>ЗАО "ННК "Казахойл"</v>
          </cell>
        </row>
        <row r="29">
          <cell r="B29" t="str">
            <v>24</v>
          </cell>
          <cell r="C29" t="str">
            <v>ЗАО "НК "Транспорт Нефти и Газа"</v>
          </cell>
        </row>
      </sheetData>
      <sheetData sheetId="9" refreshError="1"/>
      <sheetData sheetId="1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Паспорт"/>
      <sheetName val="1NK"/>
      <sheetName val="4NK"/>
      <sheetName val="ЦентрЗатр"/>
      <sheetName val="ЕдИзм"/>
      <sheetName val="Import01"/>
      <sheetName val="Предпр"/>
      <sheetName val="2.2 ОтклОТМ"/>
      <sheetName val="1.3.2 ОТМ"/>
      <sheetName val="из сем"/>
      <sheetName val="Comp"/>
      <sheetName val="7.1"/>
      <sheetName val="Comp06"/>
      <sheetName val="rUMG"/>
      <sheetName val="Capex"/>
      <sheetName val="KAZAK RECO ST 99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Dictionaries"/>
      <sheetName val="FES"/>
      <sheetName val="Форма2"/>
      <sheetName val="Graph"/>
      <sheetName val="Hidden"/>
      <sheetName val="Список документов"/>
      <sheetName val="7"/>
      <sheetName val="10"/>
      <sheetName val="1"/>
      <sheetName val="Links"/>
      <sheetName val="ЛСЦ начисленное на 31.12.08"/>
      <sheetName val="ЛЛизинг начис. на 31.12.08"/>
      <sheetName val="МодельППП (Свод)"/>
      <sheetName val="FS-97"/>
      <sheetName val="ВОЛС"/>
      <sheetName val="P9-BS by Co"/>
      <sheetName val="Catalogue"/>
      <sheetName val="2_2 ОтклОТМ"/>
      <sheetName val="1_3_2 ОТМ"/>
      <sheetName val="2_2_ОтклОТМ"/>
      <sheetName val="1_3_2_ОТМ"/>
      <sheetName val="из_сем"/>
      <sheetName val="7_1"/>
      <sheetName val="KAZAK_RECO_ST_99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P9-BS_by_Co"/>
      <sheetName val="2_2_ОтклОТМ1"/>
      <sheetName val="1_3_2_ОТМ1"/>
      <sheetName val="Список_документов"/>
      <sheetName val="ЛСЦ_начисленное_на_31_12_08"/>
      <sheetName val="ЛЛизинг_начис__на_31_12_08"/>
      <sheetName val="МодельППП_(Свод)"/>
      <sheetName val="SA Procedures"/>
      <sheetName val="MetaData"/>
      <sheetName val="из_сем1"/>
      <sheetName val="2_2_ОтклОТМ2"/>
      <sheetName val="1_3_2_ОТМ2"/>
      <sheetName val="7_11"/>
      <sheetName val="18_1"/>
      <sheetName val="08_1"/>
      <sheetName val="11_1"/>
      <sheetName val="14_1"/>
      <sheetName val="15_1"/>
      <sheetName val="05_1"/>
      <sheetName val="09_1"/>
      <sheetName val="04_1"/>
      <sheetName val="19_1"/>
      <sheetName val="01_1"/>
      <sheetName val="17_1"/>
      <sheetName val="07_1"/>
      <sheetName val="06_1"/>
      <sheetName val="16_1"/>
      <sheetName val="10_1"/>
      <sheetName val="28_1"/>
      <sheetName val="13_1"/>
      <sheetName val="03_1"/>
      <sheetName val="29_1"/>
      <sheetName val="30_1"/>
      <sheetName val="31_1"/>
      <sheetName val="27_1"/>
      <sheetName val="12_1"/>
      <sheetName val="20_1"/>
      <sheetName val="24_1"/>
      <sheetName val="25_1"/>
      <sheetName val="02_1"/>
      <sheetName val="21_1"/>
      <sheetName val="26_1"/>
      <sheetName val="23_1"/>
      <sheetName val="22_1"/>
      <sheetName val="KAZAK_RECO_ST_991"/>
      <sheetName val="P9-BS_by_Co1"/>
      <sheetName val="2_2_ОтклОТМ3"/>
      <sheetName val="1_3_2_ОТМ3"/>
      <sheetName val="Список_документов1"/>
      <sheetName val="ЛСЦ_начисленное_на_31_12_081"/>
      <sheetName val="ЛЛизинг_начис__на_31_12_081"/>
      <sheetName val="МодельППП_(Свод)1"/>
      <sheetName val="SA_Procedures"/>
      <sheetName val="канат.прод."/>
      <sheetName val="2_2_ОтклОТМ4"/>
      <sheetName val="1_3_2_ОТМ4"/>
      <sheetName val="из_сем2"/>
      <sheetName val="7_12"/>
      <sheetName val="KAZAK_RECO_ST_992"/>
      <sheetName val="18_2"/>
      <sheetName val="08_2"/>
      <sheetName val="11_2"/>
      <sheetName val="14_2"/>
      <sheetName val="15_2"/>
      <sheetName val="05_2"/>
      <sheetName val="09_2"/>
      <sheetName val="04_2"/>
      <sheetName val="19_2"/>
      <sheetName val="01_2"/>
      <sheetName val="17_2"/>
      <sheetName val="07_2"/>
      <sheetName val="06_2"/>
      <sheetName val="16_2"/>
      <sheetName val="10_2"/>
      <sheetName val="28_2"/>
      <sheetName val="13_2"/>
      <sheetName val="03_2"/>
      <sheetName val="29_2"/>
      <sheetName val="30_2"/>
      <sheetName val="31_2"/>
      <sheetName val="27_2"/>
      <sheetName val="12_2"/>
      <sheetName val="20_2"/>
      <sheetName val="24_2"/>
      <sheetName val="25_2"/>
      <sheetName val="02_2"/>
      <sheetName val="21_2"/>
      <sheetName val="26_2"/>
      <sheetName val="23_2"/>
      <sheetName val="22_2"/>
      <sheetName val="P9-BS_by_Co2"/>
      <sheetName val="2_2_ОтклОТМ5"/>
      <sheetName val="1_3_2_ОТМ5"/>
      <sheetName val="Список_документов2"/>
      <sheetName val="ЛСЦ_начисленное_на_31_12_082"/>
      <sheetName val="ЛЛизинг_начис__на_31_12_082"/>
      <sheetName val="МодельППП_(Свод)2"/>
      <sheetName val="SA_Procedures1"/>
      <sheetName val="канат_прод_"/>
      <sheetName val="TB"/>
      <sheetName val="поставка сравн13"/>
      <sheetName val="ОТиТБ"/>
      <sheetName val="объемные показатели с доходами"/>
      <sheetName val="XREF"/>
      <sheetName val="Пр2"/>
      <sheetName val="Info"/>
      <sheetName val="Loaded"/>
      <sheetName val="Staff"/>
      <sheetName val="Allow {pbe}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3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Data"/>
      <sheetName val="Invoice History"/>
      <sheetName val="Parameters"/>
      <sheetName val="Settings"/>
      <sheetName val="Pivot"/>
      <sheetName val="TB"/>
      <sheetName val="PR CN"/>
      <sheetName val="Cover"/>
      <sheetName val="2.2 ОтклОТМ"/>
      <sheetName val="1.3.2 ОТМ"/>
      <sheetName val="Предпр"/>
      <sheetName val="ЦентрЗатр"/>
      <sheetName val="ЕдИзм"/>
      <sheetName val="ЯНВАРЬ"/>
      <sheetName val="Deep Water International"/>
      <sheetName val="МО 0012"/>
      <sheetName val="US Dollar 2003"/>
      <sheetName val="SDR 2003"/>
      <sheetName val="Profit &amp; Loss Total"/>
      <sheetName val="KAZAK RECO ST 99"/>
      <sheetName val="GAAP TB 31.12.01  detail p&amp;l"/>
      <sheetName val="Содерж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ма"/>
      <sheetName val="U5.1_Расшифровка по 650 стр."/>
      <sheetName val="U5.2.1_Расчет резерва отпусков"/>
      <sheetName val="U5.2.3_Проверка резерва отпуск."/>
      <sheetName val="U5.3.1_Резерв по типам возн-ий"/>
    </sheetNames>
    <sheetDataSet>
      <sheetData sheetId="0" refreshError="1"/>
      <sheetData sheetId="1" refreshError="1">
        <row r="2">
          <cell r="A2" t="str">
            <v>ОАО "Уралсвязьинформ"</v>
          </cell>
        </row>
        <row r="3">
          <cell r="A3" t="str">
            <v>Тюменское отделение</v>
          </cell>
        </row>
        <row r="4">
          <cell r="A4" t="str">
            <v>31-Dec-2005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Hidden"/>
      <sheetName val="квартал"/>
      <sheetName val="Drop-Downs"/>
      <sheetName val="Стать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$ BS"/>
      <sheetName val="$ IS"/>
      <sheetName val="$ cash"/>
      <sheetName val="Cash new"/>
      <sheetName val="AR new"/>
      <sheetName val="Prepaids new"/>
      <sheetName val="Inventory new"/>
      <sheetName val="PPE new"/>
      <sheetName val="Accum Depr new"/>
      <sheetName val="Long-term receivable"/>
      <sheetName val="AP new"/>
      <sheetName val="Taxes payable new"/>
      <sheetName val="Site restoration new"/>
      <sheetName val="Future tax asset new"/>
      <sheetName val="To HHL new"/>
      <sheetName val="to hosi new"/>
      <sheetName val=" other intercompany new"/>
      <sheetName val=" capital stock new"/>
      <sheetName val="Pref shares new"/>
      <sheetName val="Sales new"/>
      <sheetName val="Prod cost new"/>
      <sheetName val="Royalty new"/>
      <sheetName val="G&amp;A new"/>
      <sheetName val="other income new"/>
      <sheetName val="FX gain_loss new"/>
      <sheetName val="DD&amp;A new"/>
      <sheetName val=" income tax new"/>
      <sheetName val="Kumkol Road Receivable new"/>
      <sheetName val="Income tax"/>
    </sheetNames>
    <sheetDataSet>
      <sheetData sheetId="0" refreshError="1"/>
      <sheetData sheetId="1" refreshError="1"/>
      <sheetData sheetId="2" refreshError="1">
        <row r="1">
          <cell r="A1" t="str">
            <v>Hurricane Kumkol Munai</v>
          </cell>
        </row>
        <row r="2">
          <cell r="A2" t="str">
            <v>Consolidated Statements of Income   (US Dollars)</v>
          </cell>
        </row>
        <row r="3">
          <cell r="A3" t="str">
            <v>For the Year Ended December 31, 2000</v>
          </cell>
        </row>
        <row r="7">
          <cell r="D7" t="str">
            <v>YTD December 31, 2000</v>
          </cell>
          <cell r="G7" t="str">
            <v>Month of December</v>
          </cell>
          <cell r="I7" t="str">
            <v>YTD November 30, 2000</v>
          </cell>
          <cell r="L7" t="str">
            <v>Month Of November</v>
          </cell>
          <cell r="N7" t="str">
            <v>YTD October 31, 2000</v>
          </cell>
          <cell r="Q7" t="str">
            <v>Month Of October</v>
          </cell>
          <cell r="T7" t="str">
            <v>YTD Sep. 30,  2000</v>
          </cell>
          <cell r="W7" t="str">
            <v>III Quarter</v>
          </cell>
          <cell r="Y7" t="str">
            <v>Month of September</v>
          </cell>
          <cell r="AA7" t="str">
            <v>YTD                 Aug 31, 2000</v>
          </cell>
          <cell r="AC7" t="str">
            <v>Month of August</v>
          </cell>
          <cell r="AE7" t="str">
            <v>YTD                 July 31, 2000</v>
          </cell>
          <cell r="AG7" t="str">
            <v>Month of July</v>
          </cell>
          <cell r="AI7" t="str">
            <v>YTD June 2000</v>
          </cell>
          <cell r="AK7" t="str">
            <v>II Quarter</v>
          </cell>
          <cell r="AM7" t="str">
            <v>Month of June</v>
          </cell>
          <cell r="AO7" t="str">
            <v>YTD May 2000</v>
          </cell>
          <cell r="AQ7" t="str">
            <v>Month of May</v>
          </cell>
          <cell r="AS7" t="str">
            <v>YTD April 2000</v>
          </cell>
          <cell r="AU7" t="str">
            <v>Month of April</v>
          </cell>
          <cell r="AW7" t="str">
            <v>YTD Mar 31, 2000 or   Q1</v>
          </cell>
          <cell r="AY7" t="str">
            <v>Month of March</v>
          </cell>
          <cell r="BA7" t="str">
            <v>YTD February 29, 2000</v>
          </cell>
          <cell r="BC7" t="str">
            <v>Month of February</v>
          </cell>
          <cell r="BE7" t="str">
            <v>YTD January 31, 2000</v>
          </cell>
          <cell r="BG7" t="str">
            <v>YTD December 31, 1999</v>
          </cell>
        </row>
        <row r="9">
          <cell r="A9" t="str">
            <v>Revenue</v>
          </cell>
        </row>
        <row r="10">
          <cell r="A10" t="str">
            <v>Sales</v>
          </cell>
          <cell r="C10" t="str">
            <v>Q</v>
          </cell>
          <cell r="D10">
            <v>313358136.01999998</v>
          </cell>
          <cell r="E10">
            <v>1</v>
          </cell>
          <cell r="G10">
            <v>32485044.469999969</v>
          </cell>
          <cell r="H10">
            <v>1</v>
          </cell>
          <cell r="I10">
            <v>280873091.55000001</v>
          </cell>
          <cell r="J10">
            <v>1</v>
          </cell>
          <cell r="L10">
            <v>37906970.850000024</v>
          </cell>
          <cell r="M10">
            <v>1</v>
          </cell>
          <cell r="N10">
            <v>242966120.69999999</v>
          </cell>
          <cell r="O10">
            <v>0.77536241370957337</v>
          </cell>
          <cell r="Q10">
            <v>36998053.699999988</v>
          </cell>
          <cell r="R10">
            <v>1</v>
          </cell>
          <cell r="T10">
            <v>205968067</v>
          </cell>
          <cell r="U10">
            <v>1</v>
          </cell>
          <cell r="W10">
            <v>82185734.260000005</v>
          </cell>
          <cell r="X10">
            <v>1</v>
          </cell>
          <cell r="Y10">
            <v>37404495.639999986</v>
          </cell>
          <cell r="Z10">
            <v>1</v>
          </cell>
          <cell r="AA10">
            <v>168563571.36000001</v>
          </cell>
          <cell r="AB10">
            <v>1</v>
          </cell>
          <cell r="AC10">
            <v>26957071.120000005</v>
          </cell>
          <cell r="AD10">
            <v>1.5123887901075874</v>
          </cell>
          <cell r="AE10">
            <v>141606500.24000001</v>
          </cell>
          <cell r="AF10">
            <v>1</v>
          </cell>
          <cell r="AG10">
            <v>17824167.500000015</v>
          </cell>
          <cell r="AH10">
            <v>1</v>
          </cell>
          <cell r="AI10">
            <v>123782332.73999999</v>
          </cell>
          <cell r="AJ10">
            <v>1</v>
          </cell>
          <cell r="AK10">
            <v>63542379.615174599</v>
          </cell>
          <cell r="AL10">
            <v>1</v>
          </cell>
          <cell r="AM10">
            <v>27586337.239999995</v>
          </cell>
          <cell r="AN10">
            <v>1</v>
          </cell>
          <cell r="AO10">
            <v>96195995.5</v>
          </cell>
          <cell r="AP10">
            <v>1</v>
          </cell>
          <cell r="AQ10">
            <v>19384542.430000007</v>
          </cell>
          <cell r="AR10">
            <v>1</v>
          </cell>
          <cell r="AS10">
            <v>76811453.069999993</v>
          </cell>
          <cell r="AT10">
            <v>1</v>
          </cell>
          <cell r="AU10">
            <v>16571499.945174597</v>
          </cell>
          <cell r="AV10">
            <v>1</v>
          </cell>
          <cell r="AW10">
            <v>60239953.124825396</v>
          </cell>
          <cell r="AX10">
            <v>1</v>
          </cell>
          <cell r="AY10">
            <v>17598116.4248254</v>
          </cell>
          <cell r="AZ10">
            <v>1</v>
          </cell>
          <cell r="BA10">
            <v>42641836.699999996</v>
          </cell>
          <cell r="BB10">
            <v>1</v>
          </cell>
          <cell r="BC10">
            <v>22133885.149999995</v>
          </cell>
          <cell r="BD10">
            <v>1</v>
          </cell>
          <cell r="BE10">
            <v>20507951.550000001</v>
          </cell>
          <cell r="BF10">
            <v>1</v>
          </cell>
          <cell r="BG10">
            <v>152870251.39528444</v>
          </cell>
          <cell r="BH10">
            <v>1</v>
          </cell>
        </row>
        <row r="11">
          <cell r="D11">
            <v>313358136.01999998</v>
          </cell>
          <cell r="G11">
            <v>32485044.469999969</v>
          </cell>
          <cell r="I11">
            <v>280873091.55000001</v>
          </cell>
          <cell r="L11">
            <v>37906970.850000024</v>
          </cell>
          <cell r="N11">
            <v>242966120.69999999</v>
          </cell>
          <cell r="Q11">
            <v>36998053.699999988</v>
          </cell>
          <cell r="T11">
            <v>205968067</v>
          </cell>
          <cell r="W11">
            <v>82185734.260000005</v>
          </cell>
          <cell r="Y11">
            <v>37404495.639999986</v>
          </cell>
          <cell r="AA11">
            <v>168563571.36000001</v>
          </cell>
          <cell r="AC11">
            <v>26957071.120000005</v>
          </cell>
          <cell r="AD11">
            <v>0.28023069962408159</v>
          </cell>
          <cell r="AE11">
            <v>141606500.24000001</v>
          </cell>
          <cell r="AG11">
            <v>17824167.500000015</v>
          </cell>
          <cell r="AI11">
            <v>123782332.73999999</v>
          </cell>
          <cell r="AK11">
            <v>63542379.615174599</v>
          </cell>
          <cell r="AM11">
            <v>27586337.239999995</v>
          </cell>
          <cell r="AO11">
            <v>96195995.5</v>
          </cell>
          <cell r="AQ11">
            <v>19384542.430000007</v>
          </cell>
          <cell r="AS11">
            <v>76811453.069999993</v>
          </cell>
          <cell r="AU11">
            <v>16571499.945174597</v>
          </cell>
          <cell r="AW11">
            <v>60239953.124825396</v>
          </cell>
          <cell r="AY11">
            <v>17598116.4248254</v>
          </cell>
          <cell r="BA11">
            <v>42641836.699999996</v>
          </cell>
          <cell r="BC11">
            <v>22133885.149999995</v>
          </cell>
          <cell r="BE11">
            <v>20507951.550000001</v>
          </cell>
          <cell r="BG11">
            <v>152870251.39528444</v>
          </cell>
        </row>
        <row r="13">
          <cell r="A13" t="str">
            <v>Expenses</v>
          </cell>
        </row>
        <row r="14">
          <cell r="A14" t="str">
            <v>Production</v>
          </cell>
          <cell r="C14" t="str">
            <v>R</v>
          </cell>
          <cell r="D14">
            <v>33522595.639999956</v>
          </cell>
          <cell r="E14">
            <v>0.10697853920684666</v>
          </cell>
          <cell r="G14">
            <v>4488349.8099999316</v>
          </cell>
          <cell r="H14">
            <v>0.13816665124608143</v>
          </cell>
          <cell r="I14">
            <v>29034245.830000024</v>
          </cell>
          <cell r="J14">
            <v>0.10337140403793879</v>
          </cell>
          <cell r="L14">
            <v>3221141.2900000215</v>
          </cell>
          <cell r="M14">
            <v>8.497490613919681E-2</v>
          </cell>
          <cell r="N14">
            <v>25813104.540000003</v>
          </cell>
          <cell r="O14">
            <v>8.2375727874359359E-2</v>
          </cell>
          <cell r="Q14">
            <v>2549555.5400000028</v>
          </cell>
          <cell r="R14">
            <v>6.8910531366681155E-2</v>
          </cell>
          <cell r="T14">
            <v>23263549</v>
          </cell>
          <cell r="U14">
            <v>0.11294735799991754</v>
          </cell>
          <cell r="W14">
            <v>6081508.9600000009</v>
          </cell>
          <cell r="X14">
            <v>7.3997136057223079E-2</v>
          </cell>
          <cell r="Y14">
            <v>1823018.3400001004</v>
          </cell>
          <cell r="Z14">
            <v>4.8737947372576876E-2</v>
          </cell>
          <cell r="AA14">
            <v>21440530.6599999</v>
          </cell>
          <cell r="AB14">
            <v>0.1271955173173776</v>
          </cell>
          <cell r="AC14">
            <v>4627792.8799998984</v>
          </cell>
          <cell r="AD14">
            <v>0.25963585003338274</v>
          </cell>
          <cell r="AE14">
            <v>16812737.780000001</v>
          </cell>
          <cell r="AF14">
            <v>0.1187285735577473</v>
          </cell>
          <cell r="AG14">
            <v>-369302.25999999791</v>
          </cell>
          <cell r="AH14">
            <v>-2.0719187025144237E-2</v>
          </cell>
          <cell r="AI14">
            <v>17182040.039999999</v>
          </cell>
          <cell r="AJ14">
            <v>0.13880850085520854</v>
          </cell>
          <cell r="AK14">
            <v>9306748.8498149998</v>
          </cell>
          <cell r="AL14">
            <v>0.14646522377944513</v>
          </cell>
          <cell r="AM14">
            <v>1476892.8999999985</v>
          </cell>
          <cell r="AN14">
            <v>5.3537114664810023E-2</v>
          </cell>
          <cell r="AO14">
            <v>15705147.140000001</v>
          </cell>
          <cell r="AP14">
            <v>0.21688165948654259</v>
          </cell>
          <cell r="AQ14">
            <v>3546488.1400000006</v>
          </cell>
          <cell r="AR14">
            <v>0.18295444180881804</v>
          </cell>
          <cell r="AS14">
            <v>12158659</v>
          </cell>
          <cell r="AT14">
            <v>0.15829226650509454</v>
          </cell>
          <cell r="AU14">
            <v>4283367.8098150007</v>
          </cell>
          <cell r="AV14">
            <v>0.25847797869753253</v>
          </cell>
          <cell r="AW14">
            <v>7875291.1901849993</v>
          </cell>
          <cell r="AX14">
            <v>0.1307320271957437</v>
          </cell>
          <cell r="AY14">
            <v>-1610203.5579141155</v>
          </cell>
          <cell r="AZ14">
            <v>-9.1498630821797808E-2</v>
          </cell>
          <cell r="BA14">
            <v>9485494.7480991147</v>
          </cell>
          <cell r="BB14">
            <v>0.22244573597598144</v>
          </cell>
          <cell r="BC14">
            <v>4923983.6536827991</v>
          </cell>
          <cell r="BD14">
            <v>0.22246359463389553</v>
          </cell>
          <cell r="BE14">
            <v>4561511.0944163157</v>
          </cell>
          <cell r="BF14">
            <v>0.22242646142863134</v>
          </cell>
          <cell r="BG14">
            <v>54578656.546226941</v>
          </cell>
          <cell r="BH14">
            <v>0.35702601420534141</v>
          </cell>
        </row>
        <row r="15">
          <cell r="A15" t="str">
            <v>Pipeline Tariff</v>
          </cell>
          <cell r="D15">
            <v>24805521.739999998</v>
          </cell>
          <cell r="E15">
            <v>7.9160292612976205E-2</v>
          </cell>
          <cell r="G15">
            <v>2394564.0799999982</v>
          </cell>
          <cell r="H15">
            <v>7.37128152067449E-2</v>
          </cell>
          <cell r="I15">
            <v>22410957.66</v>
          </cell>
          <cell r="J15">
            <v>7.9790333550020701E-2</v>
          </cell>
          <cell r="L15">
            <v>1951751.17</v>
          </cell>
          <cell r="M15">
            <v>5.1487922306511613E-2</v>
          </cell>
          <cell r="N15">
            <v>20459206.489999998</v>
          </cell>
          <cell r="O15">
            <v>6.5290171654244833E-2</v>
          </cell>
          <cell r="Q15">
            <v>2783919.4899999984</v>
          </cell>
          <cell r="R15">
            <v>7.5245025388997674E-2</v>
          </cell>
          <cell r="T15">
            <v>17675287</v>
          </cell>
          <cell r="U15">
            <v>8.5815666755759759E-2</v>
          </cell>
          <cell r="W15">
            <v>6731287</v>
          </cell>
          <cell r="X15">
            <v>8.1903350509774944E-2</v>
          </cell>
          <cell r="Y15">
            <v>6731287</v>
          </cell>
          <cell r="AA15">
            <v>10944000</v>
          </cell>
          <cell r="AB15">
            <v>6.4925060092770451E-2</v>
          </cell>
          <cell r="AC15">
            <v>0</v>
          </cell>
          <cell r="AE15">
            <v>10944000</v>
          </cell>
          <cell r="AF15">
            <v>7.7284587794004503E-2</v>
          </cell>
          <cell r="AG15">
            <v>0</v>
          </cell>
          <cell r="AI15">
            <v>10944000</v>
          </cell>
          <cell r="AJ15">
            <v>8.8413263490416269E-2</v>
          </cell>
          <cell r="AK15">
            <v>5786000</v>
          </cell>
          <cell r="AM15">
            <v>5786000</v>
          </cell>
          <cell r="AO15">
            <v>5158000</v>
          </cell>
          <cell r="AQ15">
            <v>0</v>
          </cell>
          <cell r="AS15">
            <v>5158000</v>
          </cell>
          <cell r="AU15">
            <v>0</v>
          </cell>
          <cell r="AW15">
            <v>5158000</v>
          </cell>
        </row>
        <row r="16">
          <cell r="A16" t="str">
            <v>Royalty</v>
          </cell>
          <cell r="C16" t="str">
            <v>S</v>
          </cell>
          <cell r="D16">
            <v>33685749.969999999</v>
          </cell>
          <cell r="E16">
            <v>0.10749920330088387</v>
          </cell>
          <cell r="G16">
            <v>6467857.6099999994</v>
          </cell>
          <cell r="H16">
            <v>0.19910262446994906</v>
          </cell>
          <cell r="I16">
            <v>27217892.359999999</v>
          </cell>
          <cell r="J16">
            <v>9.6904592069670614E-2</v>
          </cell>
          <cell r="L16">
            <v>5145289.0600004122</v>
          </cell>
          <cell r="M16">
            <v>0.13573464047973141</v>
          </cell>
          <cell r="N16">
            <v>22072603.299999587</v>
          </cell>
          <cell r="O16">
            <v>7.0438902848818361E-2</v>
          </cell>
          <cell r="Q16">
            <v>3740884.8299995884</v>
          </cell>
          <cell r="R16">
            <v>0.10111031408118611</v>
          </cell>
          <cell r="T16">
            <v>18331718.469999999</v>
          </cell>
          <cell r="U16">
            <v>8.9002721329612705E-2</v>
          </cell>
          <cell r="W16">
            <v>6963802.1999999993</v>
          </cell>
          <cell r="X16">
            <v>8.4732493573270881E-2</v>
          </cell>
          <cell r="Y16">
            <v>2099857.0599999987</v>
          </cell>
          <cell r="Z16">
            <v>5.6139162527683785E-2</v>
          </cell>
          <cell r="AA16">
            <v>16231861.41</v>
          </cell>
          <cell r="AB16">
            <v>9.6295191654036147E-2</v>
          </cell>
          <cell r="AC16">
            <v>2789066.3800000008</v>
          </cell>
          <cell r="AD16">
            <v>0.15647667022877779</v>
          </cell>
          <cell r="AE16">
            <v>13442795.029999999</v>
          </cell>
          <cell r="AF16">
            <v>9.493063529722609E-2</v>
          </cell>
          <cell r="AG16">
            <v>2074878.7599999998</v>
          </cell>
          <cell r="AH16">
            <v>0.11640817221898291</v>
          </cell>
          <cell r="AI16">
            <v>11367916.27</v>
          </cell>
          <cell r="AJ16">
            <v>9.1837954725557391E-2</v>
          </cell>
          <cell r="AK16">
            <v>5683154.3599999994</v>
          </cell>
          <cell r="AL16">
            <v>8.9438802802449688E-2</v>
          </cell>
          <cell r="AM16">
            <v>2282911.7399999984</v>
          </cell>
          <cell r="AN16">
            <v>8.275515956100879E-2</v>
          </cell>
          <cell r="AO16">
            <v>9085004.5300000012</v>
          </cell>
          <cell r="AP16">
            <v>9.4442647875087493E-2</v>
          </cell>
          <cell r="AQ16">
            <v>1601763.5300000012</v>
          </cell>
          <cell r="AR16">
            <v>8.2630969277926902E-2</v>
          </cell>
          <cell r="AS16">
            <v>7483241</v>
          </cell>
          <cell r="AT16">
            <v>9.7423505231444524E-2</v>
          </cell>
          <cell r="AU16">
            <v>1798479.0899999999</v>
          </cell>
          <cell r="AV16">
            <v>0.10852844316749331</v>
          </cell>
          <cell r="AW16">
            <v>5684761.9100000001</v>
          </cell>
          <cell r="AX16">
            <v>9.4368631034961112E-2</v>
          </cell>
          <cell r="AY16">
            <v>819191.0377555415</v>
          </cell>
          <cell r="AZ16">
            <v>4.6549927161518317E-2</v>
          </cell>
          <cell r="BA16">
            <v>4865570.8722444586</v>
          </cell>
          <cell r="BB16">
            <v>0.11410321995451146</v>
          </cell>
          <cell r="BC16">
            <v>2398363.80630833</v>
          </cell>
          <cell r="BD16">
            <v>0.1083571090233262</v>
          </cell>
          <cell r="BE16">
            <v>2467207.0659361286</v>
          </cell>
          <cell r="BF16">
            <v>0.12030490026860477</v>
          </cell>
          <cell r="BG16">
            <v>16631733.172786128</v>
          </cell>
          <cell r="BH16">
            <v>0.10879640100663276</v>
          </cell>
        </row>
        <row r="17">
          <cell r="A17" t="str">
            <v>General and administrative</v>
          </cell>
          <cell r="C17" t="str">
            <v>T</v>
          </cell>
          <cell r="D17">
            <v>23516654.680000015</v>
          </cell>
          <cell r="E17">
            <v>7.504721268350624E-2</v>
          </cell>
          <cell r="G17">
            <v>2334858.2200000063</v>
          </cell>
          <cell r="H17">
            <v>7.1874866052784828E-2</v>
          </cell>
          <cell r="I17">
            <v>21181796.460000008</v>
          </cell>
          <cell r="J17">
            <v>7.5414117967328678E-2</v>
          </cell>
          <cell r="L17">
            <v>2232631.7300000079</v>
          </cell>
          <cell r="M17">
            <v>5.8897656023074355E-2</v>
          </cell>
          <cell r="N17">
            <v>18949164.73</v>
          </cell>
          <cell r="O17">
            <v>6.0471270893667099E-2</v>
          </cell>
          <cell r="Q17">
            <v>2311000.7300000004</v>
          </cell>
          <cell r="R17">
            <v>6.2462764899441213E-2</v>
          </cell>
          <cell r="T17">
            <v>16638164</v>
          </cell>
          <cell r="U17">
            <v>8.0780308532001716E-2</v>
          </cell>
          <cell r="W17">
            <v>5843122.540000001</v>
          </cell>
          <cell r="X17">
            <v>7.1096554561584813E-2</v>
          </cell>
          <cell r="Y17">
            <v>3222784.7816666681</v>
          </cell>
          <cell r="Z17">
            <v>8.6160359243562551E-2</v>
          </cell>
          <cell r="AA17">
            <v>13415379.218333332</v>
          </cell>
          <cell r="AB17">
            <v>7.9586467645979111E-2</v>
          </cell>
          <cell r="AC17">
            <v>967189.88833332621</v>
          </cell>
          <cell r="AD17">
            <v>5.4262836585962593E-2</v>
          </cell>
          <cell r="AE17">
            <v>12448189.330000006</v>
          </cell>
          <cell r="AF17">
            <v>8.7906906172402738E-2</v>
          </cell>
          <cell r="AG17">
            <v>1653147.8700000066</v>
          </cell>
          <cell r="AH17">
            <v>9.2747550201152745E-2</v>
          </cell>
          <cell r="AI17">
            <v>10795041.459999999</v>
          </cell>
          <cell r="AJ17">
            <v>8.7209872532250349E-2</v>
          </cell>
          <cell r="AK17">
            <v>5304335.3399999989</v>
          </cell>
          <cell r="AL17">
            <v>8.3477127739378321E-2</v>
          </cell>
          <cell r="AM17">
            <v>2745440.9099999964</v>
          </cell>
          <cell r="AN17">
            <v>9.9521762752146969E-2</v>
          </cell>
          <cell r="AO17">
            <v>8049600.5500000026</v>
          </cell>
          <cell r="AP17">
            <v>8.3679164690384666E-2</v>
          </cell>
          <cell r="AQ17">
            <v>1628358.5500000026</v>
          </cell>
          <cell r="AR17">
            <v>8.4002939758841752E-2</v>
          </cell>
          <cell r="AS17">
            <v>6421242</v>
          </cell>
          <cell r="AT17">
            <v>8.3597455110609328E-2</v>
          </cell>
          <cell r="AU17">
            <v>930535.87999999989</v>
          </cell>
          <cell r="AV17">
            <v>5.6152785389288778E-2</v>
          </cell>
          <cell r="AW17">
            <v>5490706.1200000001</v>
          </cell>
          <cell r="AX17">
            <v>9.114725087223273E-2</v>
          </cell>
          <cell r="AY17">
            <v>3207894.4491837029</v>
          </cell>
          <cell r="AZ17">
            <v>0.18228623858053206</v>
          </cell>
          <cell r="BA17">
            <v>2282811.6708162972</v>
          </cell>
          <cell r="BB17">
            <v>5.3534553093401285E-2</v>
          </cell>
          <cell r="BC17">
            <v>729304.41081629717</v>
          </cell>
          <cell r="BD17">
            <v>3.2949679004560001E-2</v>
          </cell>
          <cell r="BE17">
            <v>1553507.26</v>
          </cell>
          <cell r="BF17">
            <v>7.5751459438180693E-2</v>
          </cell>
          <cell r="BG17">
            <v>27094146.414564937</v>
          </cell>
          <cell r="BH17">
            <v>0.17723622593192587</v>
          </cell>
        </row>
        <row r="18">
          <cell r="A18" t="str">
            <v>Interest Expense</v>
          </cell>
          <cell r="D18">
            <v>75780.23</v>
          </cell>
          <cell r="E18">
            <v>2.4183265500137948E-4</v>
          </cell>
          <cell r="G18">
            <v>0</v>
          </cell>
          <cell r="H18">
            <v>0</v>
          </cell>
          <cell r="I18">
            <v>75780.23</v>
          </cell>
          <cell r="J18">
            <v>2.6980238506225815E-4</v>
          </cell>
          <cell r="L18">
            <v>0</v>
          </cell>
          <cell r="M18">
            <v>0</v>
          </cell>
          <cell r="N18">
            <v>75780.229999999938</v>
          </cell>
          <cell r="O18">
            <v>2.4183265500137929E-4</v>
          </cell>
          <cell r="Q18">
            <v>75780.229999999938</v>
          </cell>
          <cell r="R18">
            <v>2.0482220663407481E-3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B18">
            <v>0</v>
          </cell>
          <cell r="AC18">
            <v>0</v>
          </cell>
          <cell r="AF18">
            <v>0</v>
          </cell>
          <cell r="AG18">
            <v>0</v>
          </cell>
          <cell r="AJ18">
            <v>0</v>
          </cell>
          <cell r="AK18">
            <v>0</v>
          </cell>
          <cell r="AM18">
            <v>0</v>
          </cell>
        </row>
        <row r="19">
          <cell r="A19" t="str">
            <v>Intercompany expense</v>
          </cell>
          <cell r="D19">
            <v>1632949</v>
          </cell>
          <cell r="E19">
            <v>5.2111268618721222E-3</v>
          </cell>
          <cell r="G19">
            <v>0</v>
          </cell>
          <cell r="H19">
            <v>0</v>
          </cell>
          <cell r="I19">
            <v>1632949</v>
          </cell>
          <cell r="J19">
            <v>5.8138321153819337E-3</v>
          </cell>
          <cell r="L19">
            <v>0</v>
          </cell>
          <cell r="M19">
            <v>0</v>
          </cell>
          <cell r="N19">
            <v>1632949</v>
          </cell>
          <cell r="O19">
            <v>5.2111268618721222E-3</v>
          </cell>
          <cell r="Q19">
            <v>0</v>
          </cell>
          <cell r="R19">
            <v>0</v>
          </cell>
          <cell r="T19">
            <v>1632949</v>
          </cell>
          <cell r="U19">
            <v>7.9281658743731373E-3</v>
          </cell>
          <cell r="W19">
            <v>1632949</v>
          </cell>
          <cell r="X19">
            <v>1.9869007860099635E-2</v>
          </cell>
          <cell r="Y19">
            <v>1632949</v>
          </cell>
          <cell r="Z19">
            <v>4.3656490271018145E-2</v>
          </cell>
          <cell r="AB19">
            <v>0</v>
          </cell>
          <cell r="AC19">
            <v>0</v>
          </cell>
          <cell r="AF19">
            <v>0</v>
          </cell>
          <cell r="AG19">
            <v>0</v>
          </cell>
          <cell r="AJ19">
            <v>0</v>
          </cell>
          <cell r="AK19">
            <v>0</v>
          </cell>
          <cell r="AM19">
            <v>0</v>
          </cell>
        </row>
        <row r="20">
          <cell r="A20" t="str">
            <v>Crude Oil Purchases</v>
          </cell>
          <cell r="D20">
            <v>4242002.49</v>
          </cell>
          <cell r="E20">
            <v>1.3537234245385145E-2</v>
          </cell>
          <cell r="G20">
            <v>0.44000000040978193</v>
          </cell>
          <cell r="H20">
            <v>1.3544694415183061E-8</v>
          </cell>
          <cell r="I20">
            <v>4242002.05</v>
          </cell>
          <cell r="J20">
            <v>1.5102913656094586E-2</v>
          </cell>
          <cell r="L20">
            <v>0</v>
          </cell>
          <cell r="M20">
            <v>0</v>
          </cell>
          <cell r="N20">
            <v>4242002.05</v>
          </cell>
          <cell r="O20">
            <v>1.3537232841240974E-2</v>
          </cell>
          <cell r="Q20">
            <v>2.0499999998137355</v>
          </cell>
          <cell r="R20">
            <v>5.5408320027756924E-8</v>
          </cell>
          <cell r="T20">
            <v>4242000</v>
          </cell>
          <cell r="U20">
            <v>2.0595425600610215E-2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4242000</v>
          </cell>
          <cell r="AB20">
            <v>2.5165579761835914E-2</v>
          </cell>
          <cell r="AC20">
            <v>0</v>
          </cell>
          <cell r="AE20">
            <v>4242000</v>
          </cell>
          <cell r="AF20">
            <v>2.9956251957434857E-2</v>
          </cell>
          <cell r="AG20">
            <v>0</v>
          </cell>
          <cell r="AI20">
            <v>4242000</v>
          </cell>
          <cell r="AJ20">
            <v>3.4269834039322537E-2</v>
          </cell>
          <cell r="AK20">
            <v>4242000</v>
          </cell>
          <cell r="AM20">
            <v>4242000</v>
          </cell>
        </row>
        <row r="21">
          <cell r="A21" t="str">
            <v>Restructuring Expense</v>
          </cell>
          <cell r="D21">
            <v>29722216.649999581</v>
          </cell>
          <cell r="E21">
            <v>9.4850630104917941E-2</v>
          </cell>
          <cell r="G21">
            <v>-0.35000000149011612</v>
          </cell>
          <cell r="H21">
            <v>-1.0774188775186752E-8</v>
          </cell>
          <cell r="I21">
            <v>29722216.999999583</v>
          </cell>
          <cell r="J21">
            <v>0.10582080624376415</v>
          </cell>
          <cell r="L21">
            <v>-4.1723251342773438E-7</v>
          </cell>
          <cell r="M21">
            <v>-1.1006748998192086E-14</v>
          </cell>
          <cell r="N21">
            <v>29722217</v>
          </cell>
          <cell r="O21">
            <v>9.4850631221852139E-2</v>
          </cell>
          <cell r="Q21">
            <v>0</v>
          </cell>
          <cell r="R21">
            <v>0</v>
          </cell>
          <cell r="T21">
            <v>29722217</v>
          </cell>
          <cell r="U21">
            <v>0.14430497616895147</v>
          </cell>
          <cell r="W21">
            <v>29722217</v>
          </cell>
          <cell r="X21">
            <v>0.36164691193208542</v>
          </cell>
          <cell r="Y21">
            <v>29722217</v>
          </cell>
          <cell r="Z21">
            <v>0.79461616822913028</v>
          </cell>
        </row>
        <row r="22">
          <cell r="A22" t="str">
            <v>Other non-operating (income) expense</v>
          </cell>
          <cell r="C22" t="str">
            <v>U</v>
          </cell>
          <cell r="D22">
            <v>-3952397.97</v>
          </cell>
          <cell r="E22">
            <v>-1.2613037657805507E-2</v>
          </cell>
          <cell r="G22">
            <v>-841063.90000000037</v>
          </cell>
          <cell r="H22">
            <v>-2.5890803405755693E-2</v>
          </cell>
          <cell r="I22">
            <v>-3111334.07</v>
          </cell>
          <cell r="J22">
            <v>-1.10773661258545E-2</v>
          </cell>
          <cell r="L22">
            <v>223333.43</v>
          </cell>
          <cell r="M22">
            <v>5.8916190081170789E-3</v>
          </cell>
          <cell r="N22">
            <v>-3334667.5</v>
          </cell>
          <cell r="O22">
            <v>-1.0641713479515865E-2</v>
          </cell>
          <cell r="Q22">
            <v>-384346.5</v>
          </cell>
          <cell r="R22">
            <v>-1.0388289695357681E-2</v>
          </cell>
          <cell r="T22">
            <v>-2950321</v>
          </cell>
          <cell r="U22">
            <v>-1.4324167056439871E-2</v>
          </cell>
          <cell r="W22">
            <v>-2082693.17</v>
          </cell>
          <cell r="X22">
            <v>-2.5341297839005274E-2</v>
          </cell>
          <cell r="Y22">
            <v>-1883449.0016666618</v>
          </cell>
          <cell r="Z22">
            <v>-5.0353546263367355E-2</v>
          </cell>
          <cell r="AA22">
            <v>-1066871.9983333382</v>
          </cell>
          <cell r="AB22">
            <v>-6.3291966925334495E-3</v>
          </cell>
          <cell r="AC22">
            <v>-58028.678333338234</v>
          </cell>
          <cell r="AD22">
            <v>-3.2556178757486534E-3</v>
          </cell>
          <cell r="AE22">
            <v>-1008843.32</v>
          </cell>
          <cell r="AF22">
            <v>-7.1242726731482976E-3</v>
          </cell>
          <cell r="AG22">
            <v>-141215.49</v>
          </cell>
          <cell r="AH22">
            <v>-7.9226976519380151E-3</v>
          </cell>
          <cell r="AI22">
            <v>-867627.83</v>
          </cell>
          <cell r="AJ22">
            <v>-7.0093026265906511E-3</v>
          </cell>
          <cell r="AK22">
            <v>-2062433.2498150398</v>
          </cell>
          <cell r="AL22">
            <v>-3.2457601718814268E-2</v>
          </cell>
          <cell r="AM22">
            <v>254877.02000000014</v>
          </cell>
          <cell r="AN22">
            <v>9.2392483200136565E-3</v>
          </cell>
          <cell r="AO22">
            <v>-1122504.8500000001</v>
          </cell>
          <cell r="AP22">
            <v>-1.1668935324859755E-2</v>
          </cell>
          <cell r="AQ22">
            <v>-818712.85000000009</v>
          </cell>
          <cell r="AR22">
            <v>-4.2235345660413391E-2</v>
          </cell>
          <cell r="AS22">
            <v>-303792</v>
          </cell>
          <cell r="AT22">
            <v>-3.9550351914726511E-3</v>
          </cell>
          <cell r="AU22">
            <v>-1498597.4198150397</v>
          </cell>
          <cell r="AV22">
            <v>-9.0432213425038308E-2</v>
          </cell>
          <cell r="AW22">
            <v>1194805.4198150397</v>
          </cell>
          <cell r="AX22">
            <v>1.9834102748042318E-2</v>
          </cell>
          <cell r="AY22">
            <v>2682752.5799672557</v>
          </cell>
          <cell r="AZ22">
            <v>0.15244543877336422</v>
          </cell>
          <cell r="BA22">
            <v>-1487947.1601522157</v>
          </cell>
          <cell r="BB22">
            <v>-3.4894068250869124E-2</v>
          </cell>
          <cell r="BC22">
            <v>-963100.294641293</v>
          </cell>
          <cell r="BD22">
            <v>-4.3512482698560187E-2</v>
          </cell>
          <cell r="BE22">
            <v>-524846.86551092274</v>
          </cell>
          <cell r="BF22">
            <v>-2.5592359345656963E-2</v>
          </cell>
          <cell r="BG22">
            <v>-14061433.370401369</v>
          </cell>
          <cell r="BH22">
            <v>-9.1982797451166609E-2</v>
          </cell>
        </row>
        <row r="23">
          <cell r="A23" t="str">
            <v>Foreign Exchange (Gain) / Loss</v>
          </cell>
          <cell r="C23" t="str">
            <v>V</v>
          </cell>
          <cell r="D23">
            <v>13890317.32</v>
          </cell>
          <cell r="E23">
            <v>4.4327291119428458E-2</v>
          </cell>
          <cell r="G23">
            <v>-202807.90000000037</v>
          </cell>
          <cell r="H23">
            <v>-6.243115972560667E-3</v>
          </cell>
          <cell r="I23">
            <v>14093125.220000001</v>
          </cell>
          <cell r="J23">
            <v>5.0176131655143598E-2</v>
          </cell>
          <cell r="L23">
            <v>658449.97000000067</v>
          </cell>
          <cell r="M23">
            <v>1.7370155283721392E-2</v>
          </cell>
          <cell r="N23">
            <v>13434675.25</v>
          </cell>
          <cell r="O23">
            <v>4.2873229400185529E-2</v>
          </cell>
          <cell r="Q23">
            <v>-189640.75</v>
          </cell>
          <cell r="R23">
            <v>-5.1256953011017455E-3</v>
          </cell>
          <cell r="T23">
            <v>13624316</v>
          </cell>
          <cell r="U23">
            <v>6.6147710169071991E-2</v>
          </cell>
          <cell r="W23">
            <v>-1327276.3500000015</v>
          </cell>
          <cell r="X23">
            <v>-1.6149717003209767E-2</v>
          </cell>
          <cell r="Y23">
            <v>-1194949.9900000002</v>
          </cell>
          <cell r="Z23">
            <v>-3.194669436264589E-2</v>
          </cell>
          <cell r="AA23">
            <v>14819265.99</v>
          </cell>
          <cell r="AB23">
            <v>8.7914997709384074E-2</v>
          </cell>
          <cell r="AC23">
            <v>-155813.13999999873</v>
          </cell>
          <cell r="AD23">
            <v>-8.7416783981635379E-3</v>
          </cell>
          <cell r="AE23">
            <v>14975079.129999999</v>
          </cell>
          <cell r="AF23">
            <v>0.10575135396058566</v>
          </cell>
          <cell r="AG23">
            <v>23486.779999997467</v>
          </cell>
          <cell r="AH23">
            <v>1.3176929581702735E-3</v>
          </cell>
          <cell r="AI23">
            <v>14951592.350000001</v>
          </cell>
          <cell r="AJ23">
            <v>0.12078938907546073</v>
          </cell>
          <cell r="AK23">
            <v>14268988.130000001</v>
          </cell>
          <cell r="AL23">
            <v>0.224558605082401</v>
          </cell>
          <cell r="AM23">
            <v>-226555.66999999806</v>
          </cell>
          <cell r="AN23">
            <v>-8.2126042333555589E-3</v>
          </cell>
          <cell r="AO23">
            <v>15178148.02</v>
          </cell>
          <cell r="AP23">
            <v>0.15778357447322222</v>
          </cell>
          <cell r="AQ23">
            <v>14580802.02</v>
          </cell>
          <cell r="AR23">
            <v>0.7521870620703629</v>
          </cell>
          <cell r="AS23">
            <v>597346</v>
          </cell>
          <cell r="AT23">
            <v>7.7767829682329438E-3</v>
          </cell>
          <cell r="AU23">
            <v>-85258.219999999972</v>
          </cell>
          <cell r="AV23">
            <v>-5.1448704270627022E-3</v>
          </cell>
          <cell r="AW23">
            <v>682604.22</v>
          </cell>
          <cell r="AX23">
            <v>1.1331420172016916E-2</v>
          </cell>
          <cell r="AY23">
            <v>297688.04359165358</v>
          </cell>
          <cell r="AZ23">
            <v>1.6915903748182363E-2</v>
          </cell>
          <cell r="BA23">
            <v>384916.17640834639</v>
          </cell>
          <cell r="BB23">
            <v>9.0267260089279041E-3</v>
          </cell>
          <cell r="BC23">
            <v>-33273.283332027611</v>
          </cell>
          <cell r="BD23">
            <v>-1.5032735150894926E-3</v>
          </cell>
          <cell r="BE23">
            <v>418189.459740374</v>
          </cell>
          <cell r="BF23">
            <v>2.0391576346413497E-2</v>
          </cell>
          <cell r="BG23">
            <v>-3592309.9879094586</v>
          </cell>
          <cell r="BH23">
            <v>-2.3499078173297685E-2</v>
          </cell>
        </row>
        <row r="24">
          <cell r="A24" t="str">
            <v>Depletion  and depreciation</v>
          </cell>
          <cell r="C24" t="str">
            <v>W</v>
          </cell>
          <cell r="D24">
            <v>7237182.8600000003</v>
          </cell>
          <cell r="E24">
            <v>2.3095563919036364E-2</v>
          </cell>
          <cell r="G24">
            <v>3687697.5110000004</v>
          </cell>
          <cell r="H24">
            <v>0.1135198541718359</v>
          </cell>
          <cell r="I24">
            <v>3549485.3489999999</v>
          </cell>
          <cell r="J24">
            <v>1.2637327874351158E-2</v>
          </cell>
          <cell r="L24">
            <v>613246.19999999995</v>
          </cell>
          <cell r="M24">
            <v>1.6177663006275253E-2</v>
          </cell>
          <cell r="N24">
            <v>2936239.1490000002</v>
          </cell>
          <cell r="O24">
            <v>9.3702342830268674E-3</v>
          </cell>
          <cell r="Q24">
            <v>622961.43383676698</v>
          </cell>
          <cell r="R24">
            <v>1.6837681216641056E-2</v>
          </cell>
          <cell r="T24">
            <v>2313277.7151632332</v>
          </cell>
          <cell r="U24">
            <v>1.1231244478122102E-2</v>
          </cell>
          <cell r="W24">
            <v>1322912.8351632333</v>
          </cell>
          <cell r="X24">
            <v>1.6096623666804644E-2</v>
          </cell>
          <cell r="Y24">
            <v>261467.75516323326</v>
          </cell>
          <cell r="Z24">
            <v>6.99027618711218E-3</v>
          </cell>
          <cell r="AA24">
            <v>2051809.96</v>
          </cell>
          <cell r="AB24">
            <v>1.2172321358913095E-2</v>
          </cell>
          <cell r="AC24">
            <v>483214.85999999987</v>
          </cell>
          <cell r="AD24">
            <v>2.7110094202155554E-2</v>
          </cell>
          <cell r="AE24">
            <v>1568595.1</v>
          </cell>
          <cell r="AF24">
            <v>1.1077140507967405E-2</v>
          </cell>
          <cell r="AG24">
            <v>578230.22000000009</v>
          </cell>
          <cell r="AH24">
            <v>3.244079814667359E-2</v>
          </cell>
          <cell r="AI24">
            <v>990364.88</v>
          </cell>
          <cell r="AJ24">
            <v>8.0008581037184293E-3</v>
          </cell>
          <cell r="AK24">
            <v>513861.52250660572</v>
          </cell>
          <cell r="AL24">
            <v>8.0869102734057834E-3</v>
          </cell>
          <cell r="AM24">
            <v>-329747.2300000001</v>
          </cell>
          <cell r="AN24">
            <v>-1.1953280608846793E-2</v>
          </cell>
          <cell r="AO24">
            <v>1320112.1100000001</v>
          </cell>
          <cell r="AP24">
            <v>1.3723150357126873E-2</v>
          </cell>
          <cell r="AQ24">
            <v>258380.1100000001</v>
          </cell>
          <cell r="AR24">
            <v>1.3329182823532864E-2</v>
          </cell>
          <cell r="AS24">
            <v>1061732</v>
          </cell>
          <cell r="AT24">
            <v>1.3822574076712491E-2</v>
          </cell>
          <cell r="AU24">
            <v>585228.64250660571</v>
          </cell>
          <cell r="AV24">
            <v>3.5315369425989507E-2</v>
          </cell>
          <cell r="AW24">
            <v>476503.35749339429</v>
          </cell>
          <cell r="AX24">
            <v>7.9100884508660624E-3</v>
          </cell>
          <cell r="AY24">
            <v>70809.928040700848</v>
          </cell>
          <cell r="AZ24">
            <v>4.0237219899744688E-3</v>
          </cell>
          <cell r="BA24">
            <v>405693.42945269344</v>
          </cell>
          <cell r="BB24">
            <v>9.5139764336814661E-3</v>
          </cell>
          <cell r="BC24">
            <v>240861.92632387229</v>
          </cell>
          <cell r="BD24">
            <v>1.0882044642933929E-2</v>
          </cell>
          <cell r="BE24">
            <v>164831.50312882115</v>
          </cell>
          <cell r="BF24">
            <v>8.0374435607061465E-3</v>
          </cell>
          <cell r="BG24">
            <v>3906804.2612899183</v>
          </cell>
          <cell r="BH24">
            <v>2.5556340920692897E-2</v>
          </cell>
        </row>
        <row r="25">
          <cell r="D25">
            <v>168378572.60999957</v>
          </cell>
          <cell r="E25">
            <v>0.53733588905204888</v>
          </cell>
          <cell r="G25">
            <v>18329455.520999938</v>
          </cell>
          <cell r="H25">
            <v>0.56424289453958554</v>
          </cell>
          <cell r="I25">
            <v>150049117.08899963</v>
          </cell>
          <cell r="J25">
            <v>0.53422389542890203</v>
          </cell>
          <cell r="L25">
            <v>14045842.850000024</v>
          </cell>
          <cell r="M25">
            <v>0.37053456224661685</v>
          </cell>
          <cell r="N25">
            <v>136003274.23899961</v>
          </cell>
          <cell r="O25">
            <v>0.43401864705475285</v>
          </cell>
          <cell r="Q25">
            <v>11510117.053836359</v>
          </cell>
          <cell r="R25">
            <v>0.31110060943114859</v>
          </cell>
          <cell r="T25">
            <v>124493157.18516323</v>
          </cell>
          <cell r="U25">
            <v>0.60442940985198079</v>
          </cell>
          <cell r="W25">
            <v>54887830.015163235</v>
          </cell>
          <cell r="X25">
            <v>0.66785106331862842</v>
          </cell>
          <cell r="Y25">
            <v>42415181.945163332</v>
          </cell>
          <cell r="Z25">
            <v>1.1339594671557334</v>
          </cell>
          <cell r="AA25">
            <v>82077975.23999989</v>
          </cell>
          <cell r="AB25">
            <v>0.48692593884776292</v>
          </cell>
          <cell r="AC25">
            <v>8653422.1899998877</v>
          </cell>
          <cell r="AD25">
            <v>0.48548815477636642</v>
          </cell>
          <cell r="AE25">
            <v>73424553.049999997</v>
          </cell>
          <cell r="AF25">
            <v>0.51851117657422019</v>
          </cell>
          <cell r="AG25">
            <v>3819225.8800000059</v>
          </cell>
          <cell r="AH25">
            <v>0.21427232884789726</v>
          </cell>
          <cell r="AI25">
            <v>69605327.170000002</v>
          </cell>
          <cell r="AJ25">
            <v>0.56232037019534364</v>
          </cell>
          <cell r="AK25">
            <v>43042654.952506565</v>
          </cell>
          <cell r="AL25">
            <v>0.67738500215417674</v>
          </cell>
          <cell r="AM25">
            <v>16231819.669999994</v>
          </cell>
          <cell r="AN25">
            <v>0.5884006828736934</v>
          </cell>
          <cell r="AO25">
            <v>53373507.499999985</v>
          </cell>
          <cell r="AP25">
            <v>0.55484126155750413</v>
          </cell>
          <cell r="AQ25">
            <v>20797079.500000004</v>
          </cell>
          <cell r="AR25">
            <v>1.0728692500790691</v>
          </cell>
          <cell r="AS25">
            <v>32576428</v>
          </cell>
          <cell r="AT25">
            <v>0.42410899283876813</v>
          </cell>
          <cell r="AU25">
            <v>6013755.7825065665</v>
          </cell>
          <cell r="AV25">
            <v>0.36289749282820311</v>
          </cell>
          <cell r="AW25">
            <v>26562672.2174934</v>
          </cell>
          <cell r="AX25">
            <v>0.4409477570882554</v>
          </cell>
          <cell r="AY25">
            <v>5468132.48062474</v>
          </cell>
          <cell r="AZ25">
            <v>0.31072259943177366</v>
          </cell>
          <cell r="BA25">
            <v>15936539.736868694</v>
          </cell>
          <cell r="BB25">
            <v>0.37373014321563441</v>
          </cell>
          <cell r="BC25">
            <v>7296140.219157978</v>
          </cell>
          <cell r="BD25">
            <v>0.32963667109106598</v>
          </cell>
          <cell r="BE25">
            <v>8640399.5177107155</v>
          </cell>
          <cell r="BF25">
            <v>0.42131948169687944</v>
          </cell>
          <cell r="BG25">
            <v>84557597.036557108</v>
          </cell>
          <cell r="BH25">
            <v>0.5531331064401287</v>
          </cell>
        </row>
        <row r="26">
          <cell r="A26" t="str">
            <v>Income Before Income Taxes</v>
          </cell>
          <cell r="D26">
            <v>144979563.41000041</v>
          </cell>
          <cell r="E26">
            <v>0.46266411094795107</v>
          </cell>
          <cell r="G26">
            <v>14155588.949000031</v>
          </cell>
          <cell r="H26">
            <v>0.43575710546041446</v>
          </cell>
          <cell r="I26">
            <v>130823974.46100038</v>
          </cell>
          <cell r="J26">
            <v>0.46577610457109797</v>
          </cell>
          <cell r="L26">
            <v>23861128</v>
          </cell>
          <cell r="M26">
            <v>0.62946543775338315</v>
          </cell>
          <cell r="N26">
            <v>106962846.46100038</v>
          </cell>
          <cell r="O26">
            <v>0.34134376665482052</v>
          </cell>
          <cell r="Q26">
            <v>25487936.646163628</v>
          </cell>
          <cell r="R26">
            <v>0.6888993905688513</v>
          </cell>
          <cell r="T26">
            <v>81474909.81483677</v>
          </cell>
          <cell r="U26">
            <v>0.39557059014801926</v>
          </cell>
          <cell r="W26">
            <v>27297904.24483677</v>
          </cell>
          <cell r="X26">
            <v>0.33214893668137152</v>
          </cell>
          <cell r="Y26">
            <v>-5010686.3051633462</v>
          </cell>
          <cell r="Z26">
            <v>-0.13395946715573326</v>
          </cell>
          <cell r="AA26">
            <v>86485596.120000124</v>
          </cell>
          <cell r="AB26">
            <v>0.51307406115223708</v>
          </cell>
          <cell r="AC26">
            <v>18303648.930000119</v>
          </cell>
          <cell r="AD26">
            <v>1.0269006353312211</v>
          </cell>
          <cell r="AE26">
            <v>68181947.190000013</v>
          </cell>
          <cell r="AF26">
            <v>0.48148882342577981</v>
          </cell>
          <cell r="AG26">
            <v>14004941.620000008</v>
          </cell>
          <cell r="AH26">
            <v>0.78572767115210274</v>
          </cell>
          <cell r="AI26">
            <v>54177005.569999993</v>
          </cell>
          <cell r="AJ26">
            <v>0.43767962980465636</v>
          </cell>
          <cell r="AK26">
            <v>20499724.662668034</v>
          </cell>
          <cell r="AL26">
            <v>0.3226149978458232</v>
          </cell>
          <cell r="AM26">
            <v>11354517.57</v>
          </cell>
          <cell r="AN26">
            <v>0.41159931712630665</v>
          </cell>
          <cell r="AO26">
            <v>42822488.000000015</v>
          </cell>
          <cell r="AP26">
            <v>0.44515873844249593</v>
          </cell>
          <cell r="AQ26">
            <v>-1412537.0699999966</v>
          </cell>
          <cell r="AR26">
            <v>-7.2869250079069109E-2</v>
          </cell>
          <cell r="AS26">
            <v>44235025.069999993</v>
          </cell>
          <cell r="AT26">
            <v>0.57589100716123187</v>
          </cell>
          <cell r="AU26">
            <v>10557744.162668031</v>
          </cell>
          <cell r="AV26">
            <v>0.63710250717179695</v>
          </cell>
          <cell r="AW26">
            <v>33677280.907331996</v>
          </cell>
          <cell r="AX26">
            <v>0.5590522429117446</v>
          </cell>
          <cell r="AY26">
            <v>12129983.944200661</v>
          </cell>
          <cell r="AZ26">
            <v>0.68927740056822639</v>
          </cell>
          <cell r="BA26">
            <v>26705296.963131301</v>
          </cell>
          <cell r="BB26">
            <v>0.62626985678436553</v>
          </cell>
          <cell r="BC26">
            <v>14837744.930842016</v>
          </cell>
          <cell r="BD26">
            <v>0.67036332890893402</v>
          </cell>
          <cell r="BE26">
            <v>11867552.032289285</v>
          </cell>
          <cell r="BF26">
            <v>0.57868051830312062</v>
          </cell>
          <cell r="BG26">
            <v>68312654.358727336</v>
          </cell>
          <cell r="BH26">
            <v>0.44686689355987125</v>
          </cell>
        </row>
        <row r="27">
          <cell r="A27" t="str">
            <v>Income Taxes</v>
          </cell>
          <cell r="AC27">
            <v>0</v>
          </cell>
          <cell r="AG27">
            <v>0</v>
          </cell>
          <cell r="AM27">
            <v>0</v>
          </cell>
          <cell r="AQ27">
            <v>0</v>
          </cell>
          <cell r="AU27">
            <v>0</v>
          </cell>
          <cell r="AY27">
            <v>0</v>
          </cell>
          <cell r="BC27">
            <v>0</v>
          </cell>
        </row>
        <row r="28">
          <cell r="B28" t="str">
            <v>Current   provision (recovery)</v>
          </cell>
          <cell r="C28" t="str">
            <v>X</v>
          </cell>
          <cell r="D28">
            <v>64451195.68</v>
          </cell>
          <cell r="E28">
            <v>0.2056790243221463</v>
          </cell>
          <cell r="G28">
            <v>12862966.910000004</v>
          </cell>
          <cell r="H28">
            <v>0.3959658088779589</v>
          </cell>
          <cell r="I28">
            <v>51588228.769999996</v>
          </cell>
          <cell r="J28">
            <v>0.18367095432784256</v>
          </cell>
          <cell r="L28">
            <v>4928833.3</v>
          </cell>
          <cell r="M28">
            <v>0.13002445696607262</v>
          </cell>
          <cell r="N28">
            <v>46659395.469999999</v>
          </cell>
          <cell r="O28">
            <v>0.14890117761940599</v>
          </cell>
          <cell r="Q28">
            <v>7566669.4399999976</v>
          </cell>
          <cell r="R28">
            <v>0.20451533751895712</v>
          </cell>
          <cell r="T28">
            <v>39092726.030000001</v>
          </cell>
          <cell r="U28">
            <v>0.18979993646296636</v>
          </cell>
          <cell r="W28">
            <v>13678441.819116414</v>
          </cell>
          <cell r="X28">
            <v>0.16643328604747581</v>
          </cell>
          <cell r="Y28">
            <v>8138753.772390157</v>
          </cell>
          <cell r="Z28">
            <v>0.21758758227143843</v>
          </cell>
          <cell r="AA28">
            <v>30953972.257609844</v>
          </cell>
          <cell r="AB28">
            <v>0.18363381843341267</v>
          </cell>
          <cell r="AC28">
            <v>4625148.297609847</v>
          </cell>
          <cell r="AD28">
            <v>0.25948747943542627</v>
          </cell>
          <cell r="AE28">
            <v>26328823.959999997</v>
          </cell>
          <cell r="AF28">
            <v>0.18592948710247706</v>
          </cell>
          <cell r="AG28">
            <v>914539.74911640957</v>
          </cell>
          <cell r="AH28">
            <v>5.1308974128323741E-2</v>
          </cell>
          <cell r="AI28">
            <v>25414284.210883588</v>
          </cell>
          <cell r="AJ28">
            <v>0.20531430979140869</v>
          </cell>
          <cell r="AK28">
            <v>15019512.028169168</v>
          </cell>
          <cell r="AL28">
            <v>0.23636999619986451</v>
          </cell>
          <cell r="AM28">
            <v>8059315.5108835846</v>
          </cell>
          <cell r="AN28">
            <v>0.2921488068810249</v>
          </cell>
          <cell r="AO28">
            <v>17354968.700000003</v>
          </cell>
          <cell r="AP28">
            <v>0.18041259004383403</v>
          </cell>
          <cell r="AQ28">
            <v>4311087.700000003</v>
          </cell>
          <cell r="AR28">
            <v>0.22239821835196144</v>
          </cell>
          <cell r="AS28">
            <v>13043881</v>
          </cell>
          <cell r="AT28">
            <v>0.16981687598219006</v>
          </cell>
          <cell r="AU28">
            <v>2649108.8172855806</v>
          </cell>
          <cell r="AV28">
            <v>0.15985932631626182</v>
          </cell>
          <cell r="AW28">
            <v>10394772.182714419</v>
          </cell>
          <cell r="AX28">
            <v>0.17255611340159968</v>
          </cell>
          <cell r="AY28">
            <v>4013328.5565959755</v>
          </cell>
          <cell r="AZ28">
            <v>0.22805443831104746</v>
          </cell>
          <cell r="BA28">
            <v>6381443.6261184439</v>
          </cell>
          <cell r="BB28">
            <v>0.14965217542138481</v>
          </cell>
          <cell r="BC28">
            <v>6102265.7761184443</v>
          </cell>
          <cell r="BD28">
            <v>0.27569790548580875</v>
          </cell>
          <cell r="BE28">
            <v>279177.84999999998</v>
          </cell>
          <cell r="BF28">
            <v>1.361315143149926E-2</v>
          </cell>
          <cell r="BG28">
            <v>18165830.900514796</v>
          </cell>
          <cell r="BH28">
            <v>0.11883169377109531</v>
          </cell>
        </row>
        <row r="29">
          <cell r="B29" t="str">
            <v>Future Tax provision</v>
          </cell>
          <cell r="D29">
            <v>3671533</v>
          </cell>
          <cell r="E29">
            <v>1.1716731043376087E-2</v>
          </cell>
          <cell r="I29">
            <v>4066661</v>
          </cell>
          <cell r="J29">
            <v>1.4478642213670609E-2</v>
          </cell>
          <cell r="N29">
            <v>4066661</v>
          </cell>
          <cell r="O29">
            <v>1.2977678038461548E-2</v>
          </cell>
          <cell r="T29">
            <v>4066661</v>
          </cell>
          <cell r="U29">
            <v>1.9744133443753687E-2</v>
          </cell>
          <cell r="W29">
            <v>3814575</v>
          </cell>
          <cell r="AA29">
            <v>252086</v>
          </cell>
          <cell r="AC29">
            <v>0</v>
          </cell>
          <cell r="AE29">
            <v>252086</v>
          </cell>
          <cell r="AG29">
            <v>0</v>
          </cell>
          <cell r="AI29">
            <v>252086</v>
          </cell>
          <cell r="AK29">
            <v>252086</v>
          </cell>
          <cell r="AM29">
            <v>0</v>
          </cell>
          <cell r="AO29">
            <v>702639</v>
          </cell>
          <cell r="AQ29">
            <v>0</v>
          </cell>
          <cell r="AS29">
            <v>702639</v>
          </cell>
          <cell r="AU29">
            <v>0</v>
          </cell>
          <cell r="AY29">
            <v>0</v>
          </cell>
          <cell r="BC29">
            <v>0</v>
          </cell>
        </row>
        <row r="30">
          <cell r="D30">
            <v>68122728.680000007</v>
          </cell>
          <cell r="E30">
            <v>0.21739575536552239</v>
          </cell>
          <cell r="G30">
            <v>12467838.910000011</v>
          </cell>
          <cell r="H30">
            <v>0.38380242703728162</v>
          </cell>
          <cell r="I30">
            <v>55654889.769999996</v>
          </cell>
          <cell r="J30">
            <v>0.19814959654151318</v>
          </cell>
          <cell r="L30">
            <v>4928833.3</v>
          </cell>
          <cell r="M30">
            <v>0.13002445696607262</v>
          </cell>
          <cell r="N30">
            <v>50726056.469999999</v>
          </cell>
          <cell r="O30">
            <v>0.16187885565786753</v>
          </cell>
          <cell r="Q30">
            <v>7566669.4399999976</v>
          </cell>
          <cell r="R30">
            <v>0.20451533751895712</v>
          </cell>
          <cell r="T30">
            <v>43159387.030000001</v>
          </cell>
          <cell r="U30">
            <v>0.20954406990672006</v>
          </cell>
          <cell r="W30">
            <v>17493016.819116414</v>
          </cell>
          <cell r="X30">
            <v>0.21284736306882771</v>
          </cell>
          <cell r="Y30">
            <v>8138753.772390157</v>
          </cell>
          <cell r="Z30">
            <v>0.21758758227143843</v>
          </cell>
          <cell r="AA30">
            <v>31206058.257609844</v>
          </cell>
          <cell r="AB30">
            <v>0.18512931356303131</v>
          </cell>
          <cell r="AC30">
            <v>4625148.297609847</v>
          </cell>
          <cell r="AD30">
            <v>0.25948747943542627</v>
          </cell>
          <cell r="AE30">
            <v>26580909.959999997</v>
          </cell>
          <cell r="AF30">
            <v>0.18770967374343461</v>
          </cell>
          <cell r="AG30">
            <v>914539.74911640957</v>
          </cell>
          <cell r="AH30">
            <v>5.1308974128323741E-2</v>
          </cell>
          <cell r="AI30">
            <v>25666370.210883588</v>
          </cell>
          <cell r="AJ30">
            <v>0.20735083628448661</v>
          </cell>
          <cell r="AK30">
            <v>15271598.028169168</v>
          </cell>
          <cell r="AL30">
            <v>0.24033720676904186</v>
          </cell>
          <cell r="AM30">
            <v>8059315.5108835846</v>
          </cell>
          <cell r="AN30">
            <v>0.2921488068810249</v>
          </cell>
          <cell r="AO30">
            <v>18057607.700000003</v>
          </cell>
          <cell r="AP30">
            <v>0.18771683380520765</v>
          </cell>
          <cell r="AQ30">
            <v>4311087.700000003</v>
          </cell>
          <cell r="AR30">
            <v>0.22239821835196144</v>
          </cell>
          <cell r="AS30">
            <v>13746520</v>
          </cell>
          <cell r="AT30">
            <v>0.17896445712949199</v>
          </cell>
          <cell r="AU30">
            <v>2649108.8172855806</v>
          </cell>
          <cell r="AV30">
            <v>0.15985932631626182</v>
          </cell>
          <cell r="AW30">
            <v>10394772.182714419</v>
          </cell>
          <cell r="AX30">
            <v>0.17255611340159968</v>
          </cell>
          <cell r="AY30">
            <v>4013328.5565959755</v>
          </cell>
          <cell r="AZ30">
            <v>0.22805443831104746</v>
          </cell>
          <cell r="BA30">
            <v>6381443.6261184439</v>
          </cell>
          <cell r="BB30">
            <v>0.14965217542138481</v>
          </cell>
          <cell r="BC30">
            <v>6102265.7761184443</v>
          </cell>
          <cell r="BD30">
            <v>0.27569790548580875</v>
          </cell>
          <cell r="BE30">
            <v>279177.84999999998</v>
          </cell>
          <cell r="BF30">
            <v>1.361315143149926E-2</v>
          </cell>
          <cell r="BG30">
            <v>18165830.900514796</v>
          </cell>
          <cell r="BH30">
            <v>0.11883169377109531</v>
          </cell>
        </row>
        <row r="31">
          <cell r="A31" t="str">
            <v>Net Income</v>
          </cell>
          <cell r="D31">
            <v>76856834.730000407</v>
          </cell>
          <cell r="E31">
            <v>0.24526835558242868</v>
          </cell>
          <cell r="G31">
            <v>1687750.0390000194</v>
          </cell>
          <cell r="H31">
            <v>5.195467842313288E-2</v>
          </cell>
          <cell r="I31">
            <v>75169084.691000387</v>
          </cell>
          <cell r="J31">
            <v>0.26762650802958482</v>
          </cell>
          <cell r="L31">
            <v>18932294.700000003</v>
          </cell>
          <cell r="M31">
            <v>0.49944098078731053</v>
          </cell>
          <cell r="N31">
            <v>56236789.991000384</v>
          </cell>
          <cell r="O31">
            <v>0.179464910996953</v>
          </cell>
          <cell r="Q31">
            <v>17921267.20616363</v>
          </cell>
          <cell r="R31">
            <v>0.48438405304989424</v>
          </cell>
          <cell r="T31">
            <v>38315522.784836769</v>
          </cell>
          <cell r="U31">
            <v>0.1860265202412992</v>
          </cell>
          <cell r="W31">
            <v>9804887.4257203564</v>
          </cell>
          <cell r="X31">
            <v>0.11930157361254383</v>
          </cell>
          <cell r="Y31">
            <v>-13149440.077553503</v>
          </cell>
          <cell r="Z31">
            <v>-0.35154704942717169</v>
          </cell>
          <cell r="AA31">
            <v>55279537.86239028</v>
          </cell>
          <cell r="AB31">
            <v>0.32794474758920578</v>
          </cell>
          <cell r="AC31">
            <v>13678500.632390272</v>
          </cell>
          <cell r="AD31">
            <v>0.76741315589579484</v>
          </cell>
          <cell r="AE31">
            <v>41601037.230000019</v>
          </cell>
          <cell r="AF31">
            <v>0.29377914968234525</v>
          </cell>
          <cell r="AG31">
            <v>13090401.870883599</v>
          </cell>
          <cell r="AH31">
            <v>0.73441869702377893</v>
          </cell>
          <cell r="AI31">
            <v>28510635.359116405</v>
          </cell>
          <cell r="AJ31">
            <v>0.23032879352016974</v>
          </cell>
          <cell r="AK31">
            <v>5228126.6344988663</v>
          </cell>
          <cell r="AL31">
            <v>8.2277791076781362E-2</v>
          </cell>
          <cell r="AM31">
            <v>3295202.0591164157</v>
          </cell>
          <cell r="AN31">
            <v>0.11945051024528171</v>
          </cell>
          <cell r="AO31">
            <v>24764880.300000012</v>
          </cell>
          <cell r="AP31">
            <v>0.25744190463728828</v>
          </cell>
          <cell r="AQ31">
            <v>-5723624.7699999996</v>
          </cell>
          <cell r="AR31">
            <v>-0.29526746843103058</v>
          </cell>
          <cell r="AS31">
            <v>30488505.069999993</v>
          </cell>
          <cell r="AT31">
            <v>0.39692655003173988</v>
          </cell>
          <cell r="AU31">
            <v>7908635.3453824501</v>
          </cell>
          <cell r="AV31">
            <v>0.47724318085553508</v>
          </cell>
          <cell r="AW31">
            <v>23282508.724617578</v>
          </cell>
          <cell r="AX31">
            <v>0.38649612951014495</v>
          </cell>
          <cell r="AY31">
            <v>8116655.3876046855</v>
          </cell>
          <cell r="AZ31">
            <v>0.4612229622571789</v>
          </cell>
          <cell r="BA31">
            <v>20323853.337012857</v>
          </cell>
          <cell r="BB31">
            <v>0.47661768136298077</v>
          </cell>
          <cell r="BC31">
            <v>8735479.1547235716</v>
          </cell>
          <cell r="BD31">
            <v>0.39466542342312522</v>
          </cell>
          <cell r="BE31">
            <v>11588374.182289286</v>
          </cell>
          <cell r="BF31">
            <v>0.56506736687162129</v>
          </cell>
          <cell r="BG31">
            <v>50146823.45821254</v>
          </cell>
          <cell r="BH31">
            <v>0.32803519978877593</v>
          </cell>
        </row>
        <row r="33">
          <cell r="B33" t="str">
            <v>Retained Earnins beginning of the year:</v>
          </cell>
          <cell r="D33">
            <v>-90332764</v>
          </cell>
          <cell r="I33">
            <v>-90332764</v>
          </cell>
          <cell r="N33">
            <v>-90332764</v>
          </cell>
          <cell r="AI33">
            <v>-90332764</v>
          </cell>
        </row>
        <row r="34">
          <cell r="B34" t="str">
            <v>Less: Future Tax restatement:</v>
          </cell>
          <cell r="D34">
            <v>19061208</v>
          </cell>
          <cell r="I34">
            <v>19061208</v>
          </cell>
          <cell r="N34">
            <v>19061208</v>
          </cell>
          <cell r="AI34">
            <v>19061208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es"/>
      <sheetName val="Cash flow"/>
      <sheetName val="BS &amp; PL"/>
      <sheetName val="Rollforward IAS"/>
      <sheetName val="FA Rollforward IAS"/>
      <sheetName val="2000 FA Disposals"/>
      <sheetName val="FA 2000"/>
      <sheetName val="FA 1999"/>
      <sheetName val="CPI FA"/>
      <sheetName val="Reserves for losses"/>
      <sheetName val="1999 Equity"/>
      <sheetName val="1999 Profit"/>
      <sheetName val="2000 Equity"/>
      <sheetName val="2000 Profit"/>
      <sheetName val="2000 Deferred"/>
      <sheetName val="Tax reconciliation"/>
      <sheetName val="1999 Deferred"/>
      <sheetName val="Other exp"/>
      <sheetName val="Roll Check"/>
      <sheetName val="Opening"/>
      <sheetName val="Rollforward TAL"/>
      <sheetName val="Contributions"/>
      <sheetName val="Reserves"/>
      <sheetName val="Expenses to funds"/>
      <sheetName val="Check"/>
      <sheetName val="Maturity"/>
      <sheetName val="Capital adequacy"/>
      <sheetName val="Fees &amp; Commissions"/>
      <sheetName val="Currency"/>
      <sheetName val="PL 2000"/>
      <sheetName val="CPI"/>
      <sheetName val="TTB Restatement 2000-12 NEW"/>
      <sheetName val="Data"/>
      <sheetName val="N_SVOD"/>
      <sheetName val="Hidden1"/>
      <sheetName val="балансAL"/>
      <sheetName val="Settings"/>
      <sheetName val="Cellular"/>
      <sheetName val="KAZAK RECO ST 99"/>
      <sheetName val="UNITPRICES"/>
      <sheetName val="Captions"/>
      <sheetName val="ЯНВАРЬ"/>
      <sheetName val="$ IS"/>
      <sheetName val="База"/>
      <sheetName val="2.2 ОтклОТМ"/>
      <sheetName val="1.3.2 ОТМ"/>
      <sheetName val="N101"/>
      <sheetName val="11"/>
      <sheetName val="VL1"/>
      <sheetName val="Статьи"/>
      <sheetName val="ЦентрЗатр"/>
      <sheetName val="ЕдИзм"/>
      <sheetName val="Предпр"/>
      <sheetName val="PIT&amp;PP(2)"/>
      <sheetName val="1NK"/>
      <sheetName val="ianvari"/>
      <sheetName val="- 1 -"/>
      <sheetName val="IS"/>
      <sheetName val="Charts"/>
      <sheetName val="Comp"/>
      <sheetName val="3НК"/>
      <sheetName val="6НК-cт."/>
      <sheetName val="General"/>
    </sheetNames>
    <sheetDataSet>
      <sheetData sheetId="0">
        <row r="1">
          <cell r="A1" t="str">
            <v>Code</v>
          </cell>
        </row>
      </sheetData>
      <sheetData sheetId="1">
        <row r="1">
          <cell r="A1" t="str">
            <v>Code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A1" t="str">
            <v>Code</v>
          </cell>
        </row>
      </sheetData>
      <sheetData sheetId="30" refreshError="1">
        <row r="1">
          <cell r="A1" t="str">
            <v>Code</v>
          </cell>
          <cell r="B1" t="str">
            <v>Month</v>
          </cell>
          <cell r="C1" t="str">
            <v>Year</v>
          </cell>
          <cell r="D1" t="str">
            <v>Month</v>
          </cell>
          <cell r="E1" t="str">
            <v>Index</v>
          </cell>
          <cell r="F1" t="str">
            <v>%</v>
          </cell>
          <cell r="G1" t="str">
            <v>Index for 1999</v>
          </cell>
          <cell r="H1" t="str">
            <v>Index for 2000</v>
          </cell>
        </row>
        <row r="2">
          <cell r="A2" t="str">
            <v>1 1993</v>
          </cell>
          <cell r="B2">
            <v>1</v>
          </cell>
          <cell r="C2">
            <v>1993</v>
          </cell>
          <cell r="D2" t="str">
            <v>Jan</v>
          </cell>
          <cell r="E2">
            <v>114.6</v>
          </cell>
          <cell r="F2">
            <v>1.1459999999999999</v>
          </cell>
          <cell r="G2">
            <v>186392.70066639243</v>
          </cell>
          <cell r="H2">
            <v>197370.03407411592</v>
          </cell>
        </row>
        <row r="3">
          <cell r="A3" t="str">
            <v>2 1993</v>
          </cell>
          <cell r="B3">
            <v>2</v>
          </cell>
          <cell r="C3">
            <v>1993</v>
          </cell>
          <cell r="D3" t="str">
            <v>Feb</v>
          </cell>
          <cell r="E3">
            <v>241.3</v>
          </cell>
          <cell r="F3">
            <v>2.4130000000000003</v>
          </cell>
          <cell r="G3">
            <v>162646.3356600283</v>
          </cell>
          <cell r="H3">
            <v>172225.16062313781</v>
          </cell>
        </row>
        <row r="4">
          <cell r="A4" t="str">
            <v>3 1993</v>
          </cell>
          <cell r="B4">
            <v>3</v>
          </cell>
          <cell r="C4">
            <v>1993</v>
          </cell>
          <cell r="D4" t="str">
            <v>Mar</v>
          </cell>
          <cell r="E4">
            <v>115.1</v>
          </cell>
          <cell r="F4">
            <v>1.151</v>
          </cell>
          <cell r="G4">
            <v>67404.200439298918</v>
          </cell>
          <cell r="H4">
            <v>71373.875102833728</v>
          </cell>
        </row>
        <row r="5">
          <cell r="A5" t="str">
            <v>4 1993</v>
          </cell>
          <cell r="B5">
            <v>4</v>
          </cell>
          <cell r="C5">
            <v>1993</v>
          </cell>
          <cell r="D5" t="str">
            <v>Apr</v>
          </cell>
          <cell r="E5">
            <v>128</v>
          </cell>
          <cell r="F5">
            <v>1.28</v>
          </cell>
          <cell r="G5">
            <v>58561.425229625471</v>
          </cell>
          <cell r="H5">
            <v>62010.317204894636</v>
          </cell>
        </row>
        <row r="6">
          <cell r="A6" t="str">
            <v>5 1993</v>
          </cell>
          <cell r="B6">
            <v>5</v>
          </cell>
          <cell r="C6">
            <v>1993</v>
          </cell>
          <cell r="D6" t="str">
            <v>May</v>
          </cell>
          <cell r="E6">
            <v>114</v>
          </cell>
          <cell r="F6">
            <v>1.1399999999999999</v>
          </cell>
          <cell r="G6">
            <v>45751.113460644898</v>
          </cell>
          <cell r="H6">
            <v>48445.560316323936</v>
          </cell>
        </row>
        <row r="7">
          <cell r="A7" t="str">
            <v>6 1993</v>
          </cell>
          <cell r="B7">
            <v>6</v>
          </cell>
          <cell r="C7">
            <v>1993</v>
          </cell>
          <cell r="D7" t="str">
            <v>Jun</v>
          </cell>
          <cell r="E7">
            <v>155.80000000000001</v>
          </cell>
          <cell r="F7">
            <v>1.5580000000000001</v>
          </cell>
          <cell r="G7">
            <v>40132.555667232373</v>
          </cell>
          <cell r="H7">
            <v>42496.105540635035</v>
          </cell>
        </row>
        <row r="8">
          <cell r="A8" t="str">
            <v>7 1993</v>
          </cell>
          <cell r="B8">
            <v>7</v>
          </cell>
          <cell r="C8">
            <v>1993</v>
          </cell>
          <cell r="D8" t="str">
            <v>Jul</v>
          </cell>
          <cell r="E8">
            <v>115.4</v>
          </cell>
          <cell r="F8">
            <v>1.1540000000000001</v>
          </cell>
          <cell r="G8">
            <v>25759.021609263396</v>
          </cell>
          <cell r="H8">
            <v>27276.0626063126</v>
          </cell>
        </row>
        <row r="9">
          <cell r="A9" t="str">
            <v>8 1993</v>
          </cell>
          <cell r="B9">
            <v>8</v>
          </cell>
          <cell r="C9">
            <v>1993</v>
          </cell>
          <cell r="D9" t="str">
            <v>Aug</v>
          </cell>
          <cell r="E9">
            <v>116</v>
          </cell>
          <cell r="F9">
            <v>1.1599999999999999</v>
          </cell>
          <cell r="G9">
            <v>22321.509193469145</v>
          </cell>
          <cell r="H9">
            <v>23636.102778433793</v>
          </cell>
        </row>
        <row r="10">
          <cell r="A10" t="str">
            <v>9 1993</v>
          </cell>
          <cell r="B10">
            <v>9</v>
          </cell>
          <cell r="C10">
            <v>1993</v>
          </cell>
          <cell r="D10" t="str">
            <v>Sep</v>
          </cell>
          <cell r="E10">
            <v>121.7</v>
          </cell>
          <cell r="F10">
            <v>1.2170000000000001</v>
          </cell>
          <cell r="G10">
            <v>19242.680339197541</v>
          </cell>
          <cell r="H10">
            <v>20375.950671063616</v>
          </cell>
        </row>
        <row r="11">
          <cell r="A11" t="str">
            <v>10 1993</v>
          </cell>
          <cell r="B11">
            <v>10</v>
          </cell>
          <cell r="C11">
            <v>1993</v>
          </cell>
          <cell r="D11" t="str">
            <v>Oct</v>
          </cell>
          <cell r="E11">
            <v>127.7</v>
          </cell>
          <cell r="F11">
            <v>1.2770000000000001</v>
          </cell>
          <cell r="G11">
            <v>15811.569711748183</v>
          </cell>
          <cell r="H11">
            <v>16742.769655763037</v>
          </cell>
        </row>
        <row r="12">
          <cell r="A12" t="str">
            <v>11 1993</v>
          </cell>
          <cell r="B12">
            <v>11</v>
          </cell>
          <cell r="C12">
            <v>1993</v>
          </cell>
          <cell r="D12" t="str">
            <v>Nov</v>
          </cell>
          <cell r="E12">
            <v>529.1</v>
          </cell>
          <cell r="F12">
            <v>5.2910000000000004</v>
          </cell>
          <cell r="G12">
            <v>12381.808701447284</v>
          </cell>
          <cell r="H12">
            <v>13111.017741396268</v>
          </cell>
        </row>
        <row r="13">
          <cell r="A13" t="str">
            <v>12 1993</v>
          </cell>
          <cell r="B13">
            <v>12</v>
          </cell>
          <cell r="C13">
            <v>1993</v>
          </cell>
          <cell r="D13" t="str">
            <v>Dec</v>
          </cell>
          <cell r="E13">
            <v>126.2</v>
          </cell>
          <cell r="F13">
            <v>1.262</v>
          </cell>
          <cell r="G13">
            <v>2340.1641847377214</v>
          </cell>
          <cell r="H13">
            <v>2477.9848311087258</v>
          </cell>
        </row>
        <row r="14">
          <cell r="A14" t="str">
            <v>1 1994</v>
          </cell>
          <cell r="B14">
            <v>1</v>
          </cell>
          <cell r="C14">
            <v>1994</v>
          </cell>
          <cell r="D14" t="str">
            <v>Jan</v>
          </cell>
          <cell r="E14">
            <v>125.5</v>
          </cell>
          <cell r="F14">
            <v>1.2549999999999999</v>
          </cell>
          <cell r="G14">
            <v>1854.3297818840897</v>
          </cell>
          <cell r="H14">
            <v>1963.5379010370252</v>
          </cell>
        </row>
        <row r="15">
          <cell r="A15" t="str">
            <v>2 1994</v>
          </cell>
          <cell r="B15">
            <v>2</v>
          </cell>
          <cell r="C15">
            <v>1994</v>
          </cell>
          <cell r="D15" t="str">
            <v>Feb</v>
          </cell>
          <cell r="E15">
            <v>118.8</v>
          </cell>
          <cell r="F15">
            <v>1.1879999999999999</v>
          </cell>
          <cell r="G15">
            <v>1477.5536110630198</v>
          </cell>
          <cell r="H15">
            <v>1564.5720326988251</v>
          </cell>
        </row>
        <row r="16">
          <cell r="A16" t="str">
            <v>3 1994</v>
          </cell>
          <cell r="B16">
            <v>3</v>
          </cell>
          <cell r="C16">
            <v>1994</v>
          </cell>
          <cell r="D16" t="str">
            <v>Mar</v>
          </cell>
          <cell r="E16">
            <v>135</v>
          </cell>
          <cell r="F16">
            <v>1.35</v>
          </cell>
          <cell r="G16">
            <v>1243.7319958442929</v>
          </cell>
          <cell r="H16">
            <v>1316.9798255040616</v>
          </cell>
        </row>
        <row r="17">
          <cell r="A17" t="str">
            <v>4 1994</v>
          </cell>
          <cell r="B17">
            <v>4</v>
          </cell>
          <cell r="C17">
            <v>1994</v>
          </cell>
          <cell r="D17" t="str">
            <v>Apr</v>
          </cell>
          <cell r="E17">
            <v>132.19999999999999</v>
          </cell>
          <cell r="F17">
            <v>1.3219999999999998</v>
          </cell>
          <cell r="G17">
            <v>921.28295988466141</v>
          </cell>
          <cell r="H17">
            <v>975.54061148449</v>
          </cell>
        </row>
        <row r="18">
          <cell r="A18" t="str">
            <v>5 1994</v>
          </cell>
          <cell r="B18">
            <v>5</v>
          </cell>
          <cell r="C18">
            <v>1994</v>
          </cell>
          <cell r="D18" t="str">
            <v>May</v>
          </cell>
          <cell r="E18">
            <v>115</v>
          </cell>
          <cell r="F18">
            <v>1.1499999999999999</v>
          </cell>
          <cell r="G18">
            <v>696.88574877811004</v>
          </cell>
          <cell r="H18">
            <v>737.92784529840401</v>
          </cell>
        </row>
        <row r="19">
          <cell r="A19" t="str">
            <v>6 1994</v>
          </cell>
          <cell r="B19">
            <v>6</v>
          </cell>
          <cell r="C19">
            <v>1994</v>
          </cell>
          <cell r="D19" t="str">
            <v>Jun</v>
          </cell>
          <cell r="E19">
            <v>115</v>
          </cell>
          <cell r="F19">
            <v>1.1499999999999999</v>
          </cell>
          <cell r="G19">
            <v>605.98760763313919</v>
          </cell>
          <cell r="H19">
            <v>641.67638721600349</v>
          </cell>
        </row>
        <row r="20">
          <cell r="A20" t="str">
            <v>7 1994</v>
          </cell>
          <cell r="B20">
            <v>7</v>
          </cell>
          <cell r="C20">
            <v>1994</v>
          </cell>
          <cell r="D20" t="str">
            <v>Jul</v>
          </cell>
          <cell r="E20">
            <v>120</v>
          </cell>
          <cell r="F20">
            <v>1.2</v>
          </cell>
          <cell r="G20">
            <v>526.94574576794719</v>
          </cell>
          <cell r="H20">
            <v>557.97946714435091</v>
          </cell>
        </row>
        <row r="21">
          <cell r="A21" t="str">
            <v>8 1994</v>
          </cell>
          <cell r="B21">
            <v>8</v>
          </cell>
          <cell r="C21">
            <v>1994</v>
          </cell>
          <cell r="D21" t="str">
            <v>Aug</v>
          </cell>
          <cell r="E21">
            <v>138.9</v>
          </cell>
          <cell r="F21">
            <v>1.389</v>
          </cell>
          <cell r="G21">
            <v>439.12145480662264</v>
          </cell>
          <cell r="H21">
            <v>464.98288928695911</v>
          </cell>
        </row>
        <row r="22">
          <cell r="A22" t="str">
            <v>9 1994</v>
          </cell>
          <cell r="B22">
            <v>9</v>
          </cell>
          <cell r="C22">
            <v>1994</v>
          </cell>
          <cell r="D22" t="str">
            <v>Sep</v>
          </cell>
          <cell r="E22">
            <v>125.6</v>
          </cell>
          <cell r="F22">
            <v>1.256</v>
          </cell>
          <cell r="G22">
            <v>316.14215608828124</v>
          </cell>
          <cell r="H22">
            <v>334.76089941465739</v>
          </cell>
        </row>
        <row r="23">
          <cell r="A23" t="str">
            <v>10 1994</v>
          </cell>
          <cell r="B23">
            <v>10</v>
          </cell>
          <cell r="C23">
            <v>1994</v>
          </cell>
          <cell r="D23" t="str">
            <v>Oct</v>
          </cell>
          <cell r="E23">
            <v>125.8</v>
          </cell>
          <cell r="F23">
            <v>1.258</v>
          </cell>
          <cell r="G23">
            <v>251.70553828684811</v>
          </cell>
          <cell r="H23">
            <v>266.52937851485461</v>
          </cell>
        </row>
        <row r="24">
          <cell r="A24" t="str">
            <v>11 1994</v>
          </cell>
          <cell r="B24">
            <v>11</v>
          </cell>
          <cell r="C24">
            <v>1994</v>
          </cell>
          <cell r="D24" t="str">
            <v>Nov</v>
          </cell>
          <cell r="E24">
            <v>115.5</v>
          </cell>
          <cell r="F24">
            <v>1.155</v>
          </cell>
          <cell r="G24">
            <v>200.08389370973617</v>
          </cell>
          <cell r="H24">
            <v>211.86755048875565</v>
          </cell>
        </row>
        <row r="25">
          <cell r="A25" t="str">
            <v>12 1994</v>
          </cell>
          <cell r="B25">
            <v>12</v>
          </cell>
          <cell r="C25">
            <v>1994</v>
          </cell>
          <cell r="D25" t="str">
            <v>Dec</v>
          </cell>
          <cell r="E25">
            <v>133.4</v>
          </cell>
          <cell r="F25">
            <v>1.3340000000000001</v>
          </cell>
          <cell r="G25">
            <v>173.23280840669798</v>
          </cell>
          <cell r="H25">
            <v>183.43510864827329</v>
          </cell>
        </row>
        <row r="26">
          <cell r="A26" t="str">
            <v>1 1995</v>
          </cell>
          <cell r="B26">
            <v>1</v>
          </cell>
          <cell r="C26">
            <v>1995</v>
          </cell>
          <cell r="D26" t="str">
            <v>Jan</v>
          </cell>
          <cell r="E26">
            <v>146.80000000000001</v>
          </cell>
          <cell r="F26">
            <v>1.4680000000000002</v>
          </cell>
          <cell r="G26">
            <v>129.85967646679009</v>
          </cell>
          <cell r="H26">
            <v>137.50757769735628</v>
          </cell>
        </row>
        <row r="27">
          <cell r="A27" t="str">
            <v>2 1995</v>
          </cell>
          <cell r="B27">
            <v>2</v>
          </cell>
          <cell r="C27">
            <v>1995</v>
          </cell>
          <cell r="D27" t="str">
            <v>Feb</v>
          </cell>
          <cell r="E27">
            <v>121.1</v>
          </cell>
          <cell r="F27">
            <v>1.2109999999999999</v>
          </cell>
          <cell r="G27">
            <v>88.460270072745274</v>
          </cell>
          <cell r="H27">
            <v>93.670012055419804</v>
          </cell>
        </row>
        <row r="28">
          <cell r="A28" t="str">
            <v>3 1995</v>
          </cell>
          <cell r="B28">
            <v>3</v>
          </cell>
          <cell r="C28">
            <v>1995</v>
          </cell>
          <cell r="D28" t="str">
            <v>Mar</v>
          </cell>
          <cell r="E28">
            <v>118.2</v>
          </cell>
          <cell r="F28">
            <v>1.1819999999999999</v>
          </cell>
          <cell r="G28">
            <v>73.047291554702966</v>
          </cell>
          <cell r="H28">
            <v>77.34930805567285</v>
          </cell>
        </row>
        <row r="29">
          <cell r="A29" t="str">
            <v>4 1995</v>
          </cell>
          <cell r="B29">
            <v>4</v>
          </cell>
          <cell r="C29">
            <v>1995</v>
          </cell>
          <cell r="D29" t="str">
            <v>Apr</v>
          </cell>
          <cell r="E29">
            <v>111.7</v>
          </cell>
          <cell r="F29">
            <v>1.117</v>
          </cell>
          <cell r="G29">
            <v>61.799739047972054</v>
          </cell>
          <cell r="H29">
            <v>65.439346916812909</v>
          </cell>
        </row>
        <row r="30">
          <cell r="A30" t="str">
            <v>5 1995</v>
          </cell>
          <cell r="B30">
            <v>5</v>
          </cell>
          <cell r="C30">
            <v>1995</v>
          </cell>
          <cell r="D30" t="str">
            <v>May</v>
          </cell>
          <cell r="E30">
            <v>106.7</v>
          </cell>
          <cell r="F30">
            <v>1.0669999999999999</v>
          </cell>
          <cell r="G30">
            <v>55.326534510270413</v>
          </cell>
          <cell r="H30">
            <v>58.584912190521855</v>
          </cell>
        </row>
        <row r="31">
          <cell r="A31" t="str">
            <v>6 1995</v>
          </cell>
          <cell r="B31">
            <v>6</v>
          </cell>
          <cell r="C31">
            <v>1995</v>
          </cell>
          <cell r="D31" t="str">
            <v>Jun</v>
          </cell>
          <cell r="E31">
            <v>99.6</v>
          </cell>
          <cell r="F31">
            <v>0.996</v>
          </cell>
          <cell r="G31">
            <v>51.852422221434317</v>
          </cell>
          <cell r="H31">
            <v>54.906196992054227</v>
          </cell>
        </row>
        <row r="32">
          <cell r="A32" t="str">
            <v>7 1995</v>
          </cell>
          <cell r="B32">
            <v>7</v>
          </cell>
          <cell r="C32">
            <v>1995</v>
          </cell>
          <cell r="D32" t="str">
            <v>Jul</v>
          </cell>
          <cell r="E32">
            <v>105.8</v>
          </cell>
          <cell r="F32">
            <v>1.0580000000000001</v>
          </cell>
          <cell r="G32">
            <v>52.06066488095815</v>
          </cell>
          <cell r="H32">
            <v>55.126703807283363</v>
          </cell>
        </row>
        <row r="33">
          <cell r="A33" t="str">
            <v>8 1995</v>
          </cell>
          <cell r="B33">
            <v>8</v>
          </cell>
          <cell r="C33">
            <v>1995</v>
          </cell>
          <cell r="D33" t="str">
            <v>Aug</v>
          </cell>
          <cell r="E33">
            <v>123.5</v>
          </cell>
          <cell r="F33">
            <v>1.2350000000000001</v>
          </cell>
          <cell r="G33">
            <v>49.206677581245884</v>
          </cell>
          <cell r="H33">
            <v>52.104634978528694</v>
          </cell>
        </row>
        <row r="34">
          <cell r="A34" t="str">
            <v>9 1995</v>
          </cell>
          <cell r="B34">
            <v>9</v>
          </cell>
          <cell r="C34">
            <v>1995</v>
          </cell>
          <cell r="D34" t="str">
            <v>Sep</v>
          </cell>
          <cell r="E34">
            <v>130.5</v>
          </cell>
          <cell r="F34">
            <v>1.3049999999999999</v>
          </cell>
          <cell r="G34">
            <v>39.843463628539176</v>
          </cell>
          <cell r="H34">
            <v>42.189987836865335</v>
          </cell>
        </row>
        <row r="35">
          <cell r="A35" t="str">
            <v>10 1995</v>
          </cell>
          <cell r="B35">
            <v>10</v>
          </cell>
          <cell r="C35">
            <v>1995</v>
          </cell>
          <cell r="D35" t="str">
            <v>Oct</v>
          </cell>
          <cell r="E35">
            <v>132.9</v>
          </cell>
          <cell r="F35">
            <v>1.329</v>
          </cell>
          <cell r="G35">
            <v>30.531389753669867</v>
          </cell>
          <cell r="H35">
            <v>32.329492595299108</v>
          </cell>
        </row>
        <row r="36">
          <cell r="A36" t="str">
            <v>11 1995</v>
          </cell>
          <cell r="B36">
            <v>11</v>
          </cell>
          <cell r="C36">
            <v>1995</v>
          </cell>
          <cell r="D36" t="str">
            <v>Nov</v>
          </cell>
          <cell r="E36">
            <v>154.69999999999999</v>
          </cell>
          <cell r="F36">
            <v>1.5469999999999999</v>
          </cell>
          <cell r="G36">
            <v>22.973205232257236</v>
          </cell>
          <cell r="H36">
            <v>24.326179529946657</v>
          </cell>
        </row>
        <row r="37">
          <cell r="A37" t="str">
            <v>12 1995</v>
          </cell>
          <cell r="B37">
            <v>12</v>
          </cell>
          <cell r="C37">
            <v>1995</v>
          </cell>
          <cell r="D37" t="str">
            <v>Dec</v>
          </cell>
          <cell r="E37">
            <v>155.69999999999999</v>
          </cell>
          <cell r="F37">
            <v>1.5569999999999999</v>
          </cell>
          <cell r="G37">
            <v>14.850164985298795</v>
          </cell>
          <cell r="H37">
            <v>15.724744363249293</v>
          </cell>
        </row>
        <row r="38">
          <cell r="A38" t="str">
            <v>1 1996</v>
          </cell>
          <cell r="B38">
            <v>1</v>
          </cell>
          <cell r="C38">
            <v>1996</v>
          </cell>
          <cell r="D38" t="str">
            <v>Jan</v>
          </cell>
          <cell r="E38">
            <v>162.5</v>
          </cell>
          <cell r="F38">
            <v>1.625</v>
          </cell>
          <cell r="G38">
            <v>9.5376782179183017</v>
          </cell>
          <cell r="H38">
            <v>10.099386232016245</v>
          </cell>
        </row>
        <row r="39">
          <cell r="A39" t="str">
            <v>2 1996</v>
          </cell>
          <cell r="B39">
            <v>2</v>
          </cell>
          <cell r="C39">
            <v>1996</v>
          </cell>
          <cell r="D39" t="str">
            <v>Feb</v>
          </cell>
          <cell r="E39">
            <v>125</v>
          </cell>
          <cell r="F39">
            <v>1.25</v>
          </cell>
          <cell r="G39">
            <v>5.8693404417958774</v>
          </cell>
          <cell r="H39">
            <v>6.2150069120099971</v>
          </cell>
        </row>
        <row r="40">
          <cell r="A40" t="str">
            <v>3 1996</v>
          </cell>
          <cell r="B40">
            <v>3</v>
          </cell>
          <cell r="C40">
            <v>1996</v>
          </cell>
          <cell r="D40" t="str">
            <v>Mar</v>
          </cell>
          <cell r="E40">
            <v>119.1</v>
          </cell>
          <cell r="F40">
            <v>1.1909999999999998</v>
          </cell>
          <cell r="G40">
            <v>4.6954723534367018</v>
          </cell>
          <cell r="H40">
            <v>4.9720055296079977</v>
          </cell>
        </row>
        <row r="41">
          <cell r="A41" t="str">
            <v>4 1996</v>
          </cell>
          <cell r="B41">
            <v>4</v>
          </cell>
          <cell r="C41">
            <v>1996</v>
          </cell>
          <cell r="D41" t="str">
            <v>Apr</v>
          </cell>
          <cell r="E41">
            <v>114.8</v>
          </cell>
          <cell r="F41">
            <v>1.1479999999999999</v>
          </cell>
          <cell r="G41">
            <v>3.9424620935656609</v>
          </cell>
          <cell r="H41">
            <v>4.1746477998387892</v>
          </cell>
        </row>
        <row r="42">
          <cell r="A42" t="str">
            <v>5 1996</v>
          </cell>
          <cell r="B42">
            <v>5</v>
          </cell>
          <cell r="C42">
            <v>1996</v>
          </cell>
          <cell r="D42" t="str">
            <v>May</v>
          </cell>
          <cell r="E42">
            <v>108.5</v>
          </cell>
          <cell r="F42">
            <v>1.085</v>
          </cell>
          <cell r="G42">
            <v>3.4342004299352449</v>
          </cell>
          <cell r="H42">
            <v>3.6364527873160184</v>
          </cell>
        </row>
        <row r="43">
          <cell r="A43" t="str">
            <v>6 1996</v>
          </cell>
          <cell r="B43">
            <v>6</v>
          </cell>
          <cell r="C43">
            <v>1996</v>
          </cell>
          <cell r="D43" t="str">
            <v>Jun</v>
          </cell>
          <cell r="E43">
            <v>105.4</v>
          </cell>
          <cell r="F43">
            <v>1.054</v>
          </cell>
          <cell r="G43">
            <v>3.1651616865762628</v>
          </cell>
          <cell r="H43">
            <v>3.3515693892313534</v>
          </cell>
        </row>
        <row r="44">
          <cell r="A44" t="str">
            <v>7 1996</v>
          </cell>
          <cell r="B44">
            <v>7</v>
          </cell>
          <cell r="C44">
            <v>1996</v>
          </cell>
          <cell r="D44" t="str">
            <v>Jul</v>
          </cell>
          <cell r="E44">
            <v>103.6</v>
          </cell>
          <cell r="F44">
            <v>1.036</v>
          </cell>
          <cell r="G44">
            <v>3.0029997026340252</v>
          </cell>
          <cell r="H44">
            <v>3.179857105532593</v>
          </cell>
        </row>
        <row r="45">
          <cell r="A45" t="str">
            <v>8 1996</v>
          </cell>
          <cell r="B45">
            <v>8</v>
          </cell>
          <cell r="C45">
            <v>1996</v>
          </cell>
          <cell r="D45" t="str">
            <v>Aug</v>
          </cell>
          <cell r="E45">
            <v>110.3</v>
          </cell>
          <cell r="F45">
            <v>1.103</v>
          </cell>
          <cell r="G45">
            <v>2.8986483616158543</v>
          </cell>
          <cell r="H45">
            <v>3.0693601404754758</v>
          </cell>
        </row>
        <row r="46">
          <cell r="A46" t="str">
            <v>9 1996</v>
          </cell>
          <cell r="B46">
            <v>9</v>
          </cell>
          <cell r="C46">
            <v>1996</v>
          </cell>
          <cell r="D46" t="str">
            <v>Sep</v>
          </cell>
          <cell r="E46">
            <v>109</v>
          </cell>
          <cell r="F46">
            <v>1.0900000000000001</v>
          </cell>
          <cell r="G46">
            <v>2.6279676895882633</v>
          </cell>
          <cell r="H46">
            <v>2.7827381146649826</v>
          </cell>
        </row>
        <row r="47">
          <cell r="A47" t="str">
            <v>10 1996</v>
          </cell>
          <cell r="B47">
            <v>10</v>
          </cell>
          <cell r="C47">
            <v>1996</v>
          </cell>
          <cell r="D47" t="str">
            <v>Oct</v>
          </cell>
          <cell r="E47">
            <v>112</v>
          </cell>
          <cell r="F47">
            <v>1.1200000000000001</v>
          </cell>
          <cell r="G47">
            <v>2.4109795317323517</v>
          </cell>
          <cell r="H47">
            <v>2.5529707473990664</v>
          </cell>
        </row>
        <row r="48">
          <cell r="A48" t="str">
            <v>11 1996</v>
          </cell>
          <cell r="B48">
            <v>11</v>
          </cell>
          <cell r="C48">
            <v>1996</v>
          </cell>
          <cell r="D48" t="str">
            <v>Nov</v>
          </cell>
          <cell r="E48">
            <v>112.8</v>
          </cell>
          <cell r="F48">
            <v>1.1279999999999999</v>
          </cell>
          <cell r="G48">
            <v>2.1526602961895995</v>
          </cell>
          <cell r="H48">
            <v>2.2794381673205946</v>
          </cell>
        </row>
        <row r="49">
          <cell r="A49" t="str">
            <v>12 1996</v>
          </cell>
          <cell r="B49">
            <v>12</v>
          </cell>
          <cell r="C49">
            <v>1996</v>
          </cell>
          <cell r="D49" t="str">
            <v>Dec</v>
          </cell>
          <cell r="E49">
            <v>109.2</v>
          </cell>
          <cell r="F49">
            <v>1.0920000000000001</v>
          </cell>
          <cell r="G49">
            <v>1.9083867874021274</v>
          </cell>
          <cell r="H49">
            <v>2.0207785171281869</v>
          </cell>
        </row>
        <row r="50">
          <cell r="A50" t="str">
            <v>1 1997</v>
          </cell>
          <cell r="B50">
            <v>1</v>
          </cell>
          <cell r="C50">
            <v>1997</v>
          </cell>
          <cell r="D50" t="str">
            <v>Jan</v>
          </cell>
          <cell r="E50">
            <v>106.9</v>
          </cell>
          <cell r="F50">
            <v>1.069</v>
          </cell>
          <cell r="G50">
            <v>1.7476069481704462</v>
          </cell>
          <cell r="H50">
            <v>1.8505297775899145</v>
          </cell>
        </row>
        <row r="51">
          <cell r="A51" t="str">
            <v>2 1997</v>
          </cell>
          <cell r="B51">
            <v>2</v>
          </cell>
          <cell r="C51">
            <v>1997</v>
          </cell>
          <cell r="D51" t="str">
            <v>Feb</v>
          </cell>
          <cell r="E51">
            <v>102.59</v>
          </cell>
          <cell r="F51">
            <v>1.0259</v>
          </cell>
          <cell r="G51">
            <v>1.6348053771472837</v>
          </cell>
          <cell r="H51">
            <v>1.7310849182319126</v>
          </cell>
        </row>
        <row r="52">
          <cell r="A52" t="str">
            <v>3 1997</v>
          </cell>
          <cell r="B52">
            <v>3</v>
          </cell>
          <cell r="C52">
            <v>1997</v>
          </cell>
          <cell r="D52" t="str">
            <v>Mar</v>
          </cell>
          <cell r="E52">
            <v>101.62</v>
          </cell>
          <cell r="F52">
            <v>1.0162</v>
          </cell>
          <cell r="G52">
            <v>1.5935328756674956</v>
          </cell>
          <cell r="H52">
            <v>1.687381731388939</v>
          </cell>
        </row>
        <row r="53">
          <cell r="A53" t="str">
            <v>4 1997</v>
          </cell>
          <cell r="B53">
            <v>4</v>
          </cell>
          <cell r="C53">
            <v>1997</v>
          </cell>
          <cell r="D53" t="str">
            <v>Apr</v>
          </cell>
          <cell r="E53">
            <v>102.5</v>
          </cell>
          <cell r="F53">
            <v>1.0249999999999999</v>
          </cell>
          <cell r="G53">
            <v>1.5681291829044437</v>
          </cell>
          <cell r="H53">
            <v>1.6604819242166295</v>
          </cell>
        </row>
        <row r="54">
          <cell r="A54" t="str">
            <v>5 1997</v>
          </cell>
          <cell r="B54">
            <v>5</v>
          </cell>
          <cell r="C54">
            <v>1997</v>
          </cell>
          <cell r="D54" t="str">
            <v>May</v>
          </cell>
          <cell r="E54">
            <v>102.59</v>
          </cell>
          <cell r="F54">
            <v>1.0259</v>
          </cell>
          <cell r="G54">
            <v>1.529882129662872</v>
          </cell>
          <cell r="H54">
            <v>1.6199823650893947</v>
          </cell>
        </row>
        <row r="55">
          <cell r="A55" t="str">
            <v>6 1997</v>
          </cell>
          <cell r="B55">
            <v>6</v>
          </cell>
          <cell r="C55">
            <v>1997</v>
          </cell>
          <cell r="D55" t="str">
            <v>Jun</v>
          </cell>
          <cell r="E55">
            <v>98.46</v>
          </cell>
          <cell r="F55">
            <v>0.98459999999999992</v>
          </cell>
          <cell r="G55">
            <v>1.4912585336415556</v>
          </cell>
          <cell r="H55">
            <v>1.5790840872301342</v>
          </cell>
        </row>
        <row r="56">
          <cell r="A56" t="str">
            <v>7 1997</v>
          </cell>
          <cell r="B56">
            <v>7</v>
          </cell>
          <cell r="C56">
            <v>1997</v>
          </cell>
          <cell r="D56" t="str">
            <v>Jul</v>
          </cell>
          <cell r="E56">
            <v>97.92</v>
          </cell>
          <cell r="F56">
            <v>0.97920000000000007</v>
          </cell>
          <cell r="G56">
            <v>1.514583113590855</v>
          </cell>
          <cell r="H56">
            <v>1.6037823351920926</v>
          </cell>
        </row>
        <row r="57">
          <cell r="A57" t="str">
            <v>8 1997</v>
          </cell>
          <cell r="B57">
            <v>8</v>
          </cell>
          <cell r="C57">
            <v>1997</v>
          </cell>
          <cell r="D57" t="str">
            <v>Aug</v>
          </cell>
          <cell r="E57">
            <v>100.52</v>
          </cell>
          <cell r="F57">
            <v>1.0051999999999999</v>
          </cell>
          <cell r="G57">
            <v>1.5467556307096149</v>
          </cell>
          <cell r="H57">
            <v>1.6378496070180684</v>
          </cell>
        </row>
        <row r="58">
          <cell r="A58" t="str">
            <v>9 1997</v>
          </cell>
          <cell r="B58">
            <v>9</v>
          </cell>
          <cell r="C58">
            <v>1997</v>
          </cell>
          <cell r="D58" t="str">
            <v>Sep</v>
          </cell>
          <cell r="E58">
            <v>101.27</v>
          </cell>
          <cell r="F58">
            <v>1.0126999999999999</v>
          </cell>
          <cell r="G58">
            <v>1.5387541093410417</v>
          </cell>
          <cell r="H58">
            <v>1.6293768474115287</v>
          </cell>
        </row>
        <row r="59">
          <cell r="A59" t="str">
            <v>10 1997</v>
          </cell>
          <cell r="B59">
            <v>10</v>
          </cell>
          <cell r="C59">
            <v>1997</v>
          </cell>
          <cell r="D59" t="str">
            <v>Oct</v>
          </cell>
          <cell r="E59">
            <v>101.97</v>
          </cell>
          <cell r="F59">
            <v>1.0197000000000001</v>
          </cell>
          <cell r="G59">
            <v>1.5194570053728071</v>
          </cell>
          <cell r="H59">
            <v>1.6089432679090834</v>
          </cell>
        </row>
        <row r="60">
          <cell r="A60" t="str">
            <v>11 1997</v>
          </cell>
          <cell r="B60">
            <v>11</v>
          </cell>
          <cell r="C60">
            <v>1997</v>
          </cell>
          <cell r="D60" t="str">
            <v>Nov</v>
          </cell>
          <cell r="E60">
            <v>100.77</v>
          </cell>
          <cell r="F60">
            <v>1.0077</v>
          </cell>
          <cell r="G60">
            <v>1.4901019960506101</v>
          </cell>
          <cell r="H60">
            <v>1.5778594370001797</v>
          </cell>
        </row>
        <row r="61">
          <cell r="A61" t="str">
            <v>12 1997</v>
          </cell>
          <cell r="B61">
            <v>12</v>
          </cell>
          <cell r="C61">
            <v>1997</v>
          </cell>
          <cell r="D61" t="str">
            <v>Dec</v>
          </cell>
          <cell r="E61">
            <v>102.72</v>
          </cell>
          <cell r="F61">
            <v>1.0271999999999999</v>
          </cell>
          <cell r="G61">
            <v>1.4787158837457677</v>
          </cell>
          <cell r="H61">
            <v>1.5658027557806684</v>
          </cell>
        </row>
        <row r="62">
          <cell r="A62" t="str">
            <v>1 1998</v>
          </cell>
          <cell r="B62">
            <v>1</v>
          </cell>
          <cell r="C62">
            <v>1998</v>
          </cell>
          <cell r="D62" t="str">
            <v>Jan</v>
          </cell>
          <cell r="E62">
            <v>103.6</v>
          </cell>
          <cell r="F62">
            <v>1.036</v>
          </cell>
          <cell r="G62">
            <v>1.439559855671503</v>
          </cell>
          <cell r="H62">
            <v>1.5243406890388129</v>
          </cell>
        </row>
        <row r="63">
          <cell r="A63" t="str">
            <v>2 1998</v>
          </cell>
          <cell r="B63">
            <v>2</v>
          </cell>
          <cell r="C63">
            <v>1998</v>
          </cell>
          <cell r="D63" t="str">
            <v>Feb</v>
          </cell>
          <cell r="E63">
            <v>102.6</v>
          </cell>
          <cell r="F63">
            <v>1.026</v>
          </cell>
          <cell r="G63">
            <v>1.3895365402234585</v>
          </cell>
          <cell r="H63">
            <v>1.4713713214660356</v>
          </cell>
        </row>
        <row r="64">
          <cell r="A64" t="str">
            <v>3 1998</v>
          </cell>
          <cell r="B64">
            <v>3</v>
          </cell>
          <cell r="C64">
            <v>1998</v>
          </cell>
          <cell r="D64" t="str">
            <v>Mar</v>
          </cell>
          <cell r="E64">
            <v>102.1</v>
          </cell>
          <cell r="F64">
            <v>1.0209999999999999</v>
          </cell>
          <cell r="G64">
            <v>1.3543241132782247</v>
          </cell>
          <cell r="H64">
            <v>1.4340851086413602</v>
          </cell>
        </row>
        <row r="65">
          <cell r="A65" t="str">
            <v>4 1998</v>
          </cell>
          <cell r="B65">
            <v>4</v>
          </cell>
          <cell r="C65">
            <v>1998</v>
          </cell>
          <cell r="D65" t="str">
            <v>Apr</v>
          </cell>
          <cell r="E65">
            <v>102.8</v>
          </cell>
          <cell r="F65">
            <v>1.028</v>
          </cell>
          <cell r="G65">
            <v>1.3264682794106022</v>
          </cell>
          <cell r="H65">
            <v>1.4045887449964352</v>
          </cell>
        </row>
        <row r="66">
          <cell r="A66" t="str">
            <v>5 1998</v>
          </cell>
          <cell r="B66">
            <v>5</v>
          </cell>
          <cell r="C66">
            <v>1998</v>
          </cell>
          <cell r="D66" t="str">
            <v>May</v>
          </cell>
          <cell r="E66">
            <v>99.6</v>
          </cell>
          <cell r="F66">
            <v>0.996</v>
          </cell>
          <cell r="G66">
            <v>1.2903387932009749</v>
          </cell>
          <cell r="H66">
            <v>1.3663314640043143</v>
          </cell>
        </row>
        <row r="67">
          <cell r="A67" t="str">
            <v>6 1998</v>
          </cell>
          <cell r="B67">
            <v>6</v>
          </cell>
          <cell r="C67">
            <v>1998</v>
          </cell>
          <cell r="D67" t="str">
            <v>Jun</v>
          </cell>
          <cell r="E67">
            <v>98.7</v>
          </cell>
          <cell r="F67">
            <v>0.98699999999999999</v>
          </cell>
          <cell r="G67">
            <v>1.2955208767078061</v>
          </cell>
          <cell r="H67">
            <v>1.3718187389601548</v>
          </cell>
        </row>
        <row r="68">
          <cell r="A68" t="str">
            <v>7 1998</v>
          </cell>
          <cell r="B68">
            <v>7</v>
          </cell>
          <cell r="C68">
            <v>1998</v>
          </cell>
          <cell r="D68" t="str">
            <v>Jul</v>
          </cell>
          <cell r="E68">
            <v>97.9</v>
          </cell>
          <cell r="F68">
            <v>0.97900000000000009</v>
          </cell>
          <cell r="G68">
            <v>1.3125844748812625</v>
          </cell>
          <cell r="H68">
            <v>1.3898872735158609</v>
          </cell>
        </row>
        <row r="69">
          <cell r="A69" t="str">
            <v>8 1998</v>
          </cell>
          <cell r="B69">
            <v>8</v>
          </cell>
          <cell r="C69">
            <v>1998</v>
          </cell>
          <cell r="D69" t="str">
            <v>Aug</v>
          </cell>
          <cell r="E69">
            <v>99</v>
          </cell>
          <cell r="F69">
            <v>0.99</v>
          </cell>
          <cell r="G69">
            <v>1.3407400152004723</v>
          </cell>
          <cell r="H69">
            <v>1.4197009943982235</v>
          </cell>
        </row>
        <row r="70">
          <cell r="A70" t="str">
            <v>9 1998</v>
          </cell>
          <cell r="B70">
            <v>9</v>
          </cell>
          <cell r="C70">
            <v>1998</v>
          </cell>
          <cell r="D70" t="str">
            <v>Sep</v>
          </cell>
          <cell r="E70">
            <v>101.8</v>
          </cell>
          <cell r="F70">
            <v>1.018</v>
          </cell>
          <cell r="G70">
            <v>1.3542828436368406</v>
          </cell>
          <cell r="H70">
            <v>1.4340414084830539</v>
          </cell>
        </row>
        <row r="71">
          <cell r="A71" t="str">
            <v>10 1998</v>
          </cell>
          <cell r="B71">
            <v>10</v>
          </cell>
          <cell r="C71">
            <v>1998</v>
          </cell>
          <cell r="D71" t="str">
            <v>Oct</v>
          </cell>
          <cell r="E71">
            <v>104.5</v>
          </cell>
          <cell r="F71">
            <v>1.0449999999999999</v>
          </cell>
          <cell r="G71">
            <v>1.3303367815686056</v>
          </cell>
          <cell r="H71">
            <v>1.4086850770953379</v>
          </cell>
        </row>
        <row r="72">
          <cell r="A72" t="str">
            <v>11 1998</v>
          </cell>
          <cell r="B72">
            <v>11</v>
          </cell>
          <cell r="C72">
            <v>1998</v>
          </cell>
          <cell r="D72" t="str">
            <v>Nov</v>
          </cell>
          <cell r="E72">
            <v>101.5</v>
          </cell>
          <cell r="F72">
            <v>1.0149999999999999</v>
          </cell>
          <cell r="G72">
            <v>1.2730495517402924</v>
          </cell>
          <cell r="H72">
            <v>1.3480239972204191</v>
          </cell>
        </row>
        <row r="73">
          <cell r="A73" t="str">
            <v>12 1998</v>
          </cell>
          <cell r="B73">
            <v>12</v>
          </cell>
          <cell r="C73">
            <v>1998</v>
          </cell>
          <cell r="D73" t="str">
            <v>Dec</v>
          </cell>
          <cell r="E73">
            <v>104.4</v>
          </cell>
          <cell r="F73">
            <v>1.044</v>
          </cell>
          <cell r="G73">
            <v>1.2542360115667908</v>
          </cell>
          <cell r="H73">
            <v>1.3281024603156839</v>
          </cell>
        </row>
        <row r="74">
          <cell r="A74" t="str">
            <v>1 1999</v>
          </cell>
          <cell r="B74">
            <v>1</v>
          </cell>
          <cell r="C74">
            <v>1999</v>
          </cell>
          <cell r="D74" t="str">
            <v>Jan</v>
          </cell>
          <cell r="E74">
            <v>104</v>
          </cell>
          <cell r="F74">
            <v>1.04</v>
          </cell>
          <cell r="G74">
            <v>1.2013754900065046</v>
          </cell>
          <cell r="H74">
            <v>1.2721287934058274</v>
          </cell>
        </row>
        <row r="75">
          <cell r="A75" t="str">
            <v>2 1999</v>
          </cell>
          <cell r="B75">
            <v>2</v>
          </cell>
          <cell r="C75">
            <v>1999</v>
          </cell>
          <cell r="D75" t="str">
            <v>Feb</v>
          </cell>
          <cell r="E75">
            <v>102.4</v>
          </cell>
          <cell r="F75">
            <v>1.024</v>
          </cell>
          <cell r="G75">
            <v>1.1551687403908697</v>
          </cell>
          <cell r="H75">
            <v>1.2232007628902186</v>
          </cell>
        </row>
        <row r="76">
          <cell r="A76" t="str">
            <v>3 1999</v>
          </cell>
          <cell r="B76">
            <v>3</v>
          </cell>
          <cell r="C76">
            <v>1999</v>
          </cell>
          <cell r="D76" t="str">
            <v>Mar</v>
          </cell>
          <cell r="E76">
            <v>103.1</v>
          </cell>
          <cell r="F76">
            <v>1.0309999999999999</v>
          </cell>
          <cell r="G76">
            <v>1.1280944730379587</v>
          </cell>
          <cell r="H76">
            <v>1.1945319950099791</v>
          </cell>
        </row>
        <row r="77">
          <cell r="A77" t="str">
            <v>4 1999</v>
          </cell>
          <cell r="B77">
            <v>4</v>
          </cell>
          <cell r="C77">
            <v>1999</v>
          </cell>
          <cell r="D77" t="str">
            <v>Apr</v>
          </cell>
          <cell r="E77">
            <v>103</v>
          </cell>
          <cell r="F77">
            <v>1.03</v>
          </cell>
          <cell r="G77">
            <v>1.0941750465935585</v>
          </cell>
          <cell r="H77">
            <v>1.1586149321144319</v>
          </cell>
        </row>
        <row r="78">
          <cell r="A78" t="str">
            <v>5 1999</v>
          </cell>
          <cell r="B78">
            <v>5</v>
          </cell>
          <cell r="C78">
            <v>1999</v>
          </cell>
          <cell r="D78" t="str">
            <v>May</v>
          </cell>
          <cell r="E78">
            <v>101.8</v>
          </cell>
          <cell r="F78">
            <v>1.018</v>
          </cell>
          <cell r="G78">
            <v>1.062305870479183</v>
          </cell>
          <cell r="H78">
            <v>1.1248688661305164</v>
          </cell>
        </row>
        <row r="79">
          <cell r="A79" t="str">
            <v>6 1999</v>
          </cell>
          <cell r="B79">
            <v>6</v>
          </cell>
          <cell r="C79">
            <v>1999</v>
          </cell>
          <cell r="D79" t="str">
            <v>Jun</v>
          </cell>
          <cell r="E79">
            <v>99.3</v>
          </cell>
          <cell r="F79">
            <v>0.99299999999999999</v>
          </cell>
          <cell r="G79">
            <v>1.0435224660895708</v>
          </cell>
          <cell r="H79">
            <v>1.1049792398138667</v>
          </cell>
        </row>
        <row r="80">
          <cell r="A80" t="str">
            <v>7 1999</v>
          </cell>
          <cell r="B80">
            <v>7</v>
          </cell>
          <cell r="C80">
            <v>1999</v>
          </cell>
          <cell r="D80" t="str">
            <v>Jul</v>
          </cell>
          <cell r="E80">
            <v>99.5</v>
          </cell>
          <cell r="F80">
            <v>0.995</v>
          </cell>
          <cell r="G80">
            <v>1.0508786164044015</v>
          </cell>
          <cell r="H80">
            <v>1.1127686201549514</v>
          </cell>
        </row>
        <row r="81">
          <cell r="A81" t="str">
            <v>8 1999</v>
          </cell>
          <cell r="B81">
            <v>8</v>
          </cell>
          <cell r="C81">
            <v>1999</v>
          </cell>
          <cell r="D81" t="str">
            <v>Aug</v>
          </cell>
          <cell r="E81">
            <v>100.6</v>
          </cell>
          <cell r="F81">
            <v>1.006</v>
          </cell>
          <cell r="G81">
            <v>1.0561594134717602</v>
          </cell>
          <cell r="H81">
            <v>1.1183604222662828</v>
          </cell>
        </row>
        <row r="82">
          <cell r="A82" t="str">
            <v>9 1999</v>
          </cell>
          <cell r="B82">
            <v>9</v>
          </cell>
          <cell r="C82">
            <v>1999</v>
          </cell>
          <cell r="D82" t="str">
            <v>Sep</v>
          </cell>
          <cell r="E82">
            <v>100.6</v>
          </cell>
          <cell r="F82">
            <v>1.006</v>
          </cell>
          <cell r="G82">
            <v>1.0498602519600002</v>
          </cell>
          <cell r="H82">
            <v>1.1116902805827862</v>
          </cell>
        </row>
        <row r="83">
          <cell r="A83" t="str">
            <v>10 1999</v>
          </cell>
          <cell r="B83">
            <v>10</v>
          </cell>
          <cell r="C83">
            <v>1999</v>
          </cell>
          <cell r="D83" t="str">
            <v>Oct</v>
          </cell>
          <cell r="E83">
            <v>101</v>
          </cell>
          <cell r="F83">
            <v>1.01</v>
          </cell>
          <cell r="G83">
            <v>1.0435986600000002</v>
          </cell>
          <cell r="H83">
            <v>1.1050599210564476</v>
          </cell>
        </row>
        <row r="84">
          <cell r="A84" t="str">
            <v>11 1999</v>
          </cell>
          <cell r="B84">
            <v>11</v>
          </cell>
          <cell r="C84">
            <v>1999</v>
          </cell>
          <cell r="D84" t="str">
            <v>Nov</v>
          </cell>
          <cell r="E84">
            <v>101.4</v>
          </cell>
          <cell r="F84">
            <v>1.014</v>
          </cell>
          <cell r="G84">
            <v>1.0332660000000002</v>
          </cell>
          <cell r="H84">
            <v>1.0941187337192551</v>
          </cell>
        </row>
        <row r="85">
          <cell r="A85" t="str">
            <v>12 1999</v>
          </cell>
          <cell r="B85">
            <v>12</v>
          </cell>
          <cell r="C85">
            <v>1999</v>
          </cell>
          <cell r="D85" t="str">
            <v>Dec</v>
          </cell>
          <cell r="E85">
            <v>101.9</v>
          </cell>
          <cell r="F85">
            <v>1.0190000000000001</v>
          </cell>
          <cell r="G85">
            <v>1.0190000000000001</v>
          </cell>
          <cell r="H85">
            <v>1.0790125579085355</v>
          </cell>
        </row>
        <row r="86">
          <cell r="A86" t="str">
            <v>1 2000</v>
          </cell>
          <cell r="B86">
            <v>1</v>
          </cell>
          <cell r="C86">
            <v>2000</v>
          </cell>
          <cell r="D86" t="str">
            <v>Jan</v>
          </cell>
          <cell r="E86">
            <v>100.8</v>
          </cell>
          <cell r="F86">
            <v>1.008</v>
          </cell>
          <cell r="H86">
            <v>1.0588935798906136</v>
          </cell>
        </row>
        <row r="87">
          <cell r="A87" t="str">
            <v>2 2000</v>
          </cell>
          <cell r="B87">
            <v>2</v>
          </cell>
          <cell r="C87">
            <v>2000</v>
          </cell>
          <cell r="D87" t="str">
            <v>Feb</v>
          </cell>
          <cell r="E87">
            <v>100.4</v>
          </cell>
          <cell r="F87">
            <v>1.004</v>
          </cell>
          <cell r="H87">
            <v>1.0504896625898945</v>
          </cell>
        </row>
        <row r="88">
          <cell r="A88" t="str">
            <v>3 2000</v>
          </cell>
          <cell r="B88">
            <v>3</v>
          </cell>
          <cell r="C88">
            <v>2000</v>
          </cell>
          <cell r="D88" t="str">
            <v>Mar</v>
          </cell>
          <cell r="E88">
            <v>100.3</v>
          </cell>
          <cell r="F88">
            <v>1.0029999999999999</v>
          </cell>
          <cell r="H88">
            <v>1.046304444810652</v>
          </cell>
        </row>
        <row r="89">
          <cell r="A89" t="str">
            <v>4 2000</v>
          </cell>
          <cell r="B89">
            <v>4</v>
          </cell>
          <cell r="C89">
            <v>2000</v>
          </cell>
          <cell r="D89" t="str">
            <v>Apr</v>
          </cell>
          <cell r="E89">
            <v>99.6</v>
          </cell>
          <cell r="F89">
            <v>0.996</v>
          </cell>
          <cell r="H89">
            <v>1.0431749200505005</v>
          </cell>
        </row>
        <row r="90">
          <cell r="A90" t="str">
            <v>5 2000</v>
          </cell>
          <cell r="B90">
            <v>5</v>
          </cell>
          <cell r="C90">
            <v>2000</v>
          </cell>
          <cell r="D90" t="str">
            <v>May</v>
          </cell>
          <cell r="E90">
            <v>99.5</v>
          </cell>
          <cell r="F90">
            <v>0.995</v>
          </cell>
          <cell r="H90">
            <v>1.0473643775607435</v>
          </cell>
        </row>
        <row r="91">
          <cell r="A91" t="str">
            <v>6 2000</v>
          </cell>
          <cell r="B91">
            <v>6</v>
          </cell>
          <cell r="C91">
            <v>2000</v>
          </cell>
          <cell r="D91" t="str">
            <v>Jun</v>
          </cell>
          <cell r="E91">
            <v>99.1</v>
          </cell>
          <cell r="F91">
            <v>0.99099999999999999</v>
          </cell>
          <cell r="H91">
            <v>1.0526275151364257</v>
          </cell>
        </row>
        <row r="92">
          <cell r="A92" t="str">
            <v>7 2000</v>
          </cell>
          <cell r="B92">
            <v>7</v>
          </cell>
          <cell r="C92">
            <v>2000</v>
          </cell>
          <cell r="D92" t="str">
            <v>Jul</v>
          </cell>
          <cell r="E92">
            <v>99.4</v>
          </cell>
          <cell r="F92">
            <v>0.99400000000000011</v>
          </cell>
          <cell r="H92">
            <v>1.0621871999358483</v>
          </cell>
        </row>
        <row r="93">
          <cell r="A93" t="str">
            <v>8 2000</v>
          </cell>
          <cell r="B93">
            <v>8</v>
          </cell>
          <cell r="C93">
            <v>2000</v>
          </cell>
          <cell r="D93" t="str">
            <v>Aug</v>
          </cell>
          <cell r="E93">
            <v>100.9</v>
          </cell>
          <cell r="F93">
            <v>1.0090000000000001</v>
          </cell>
          <cell r="H93">
            <v>1.0685987926920002</v>
          </cell>
        </row>
        <row r="94">
          <cell r="A94" t="str">
            <v>9 2000</v>
          </cell>
          <cell r="B94">
            <v>9</v>
          </cell>
          <cell r="C94">
            <v>2000</v>
          </cell>
          <cell r="D94" t="str">
            <v>Sep</v>
          </cell>
          <cell r="E94">
            <v>101.7</v>
          </cell>
          <cell r="F94">
            <v>1.0170000000000001</v>
          </cell>
          <cell r="H94">
            <v>1.059067188</v>
          </cell>
        </row>
        <row r="95">
          <cell r="A95" t="str">
            <v>10 2000</v>
          </cell>
          <cell r="B95">
            <v>10</v>
          </cell>
          <cell r="C95">
            <v>2000</v>
          </cell>
          <cell r="D95" t="str">
            <v>Oct</v>
          </cell>
          <cell r="E95">
            <v>102.8</v>
          </cell>
          <cell r="F95">
            <v>1.028</v>
          </cell>
          <cell r="H95">
            <v>1.041364</v>
          </cell>
        </row>
        <row r="96">
          <cell r="A96" t="str">
            <v>11 2000</v>
          </cell>
          <cell r="B96">
            <v>11</v>
          </cell>
          <cell r="C96">
            <v>2000</v>
          </cell>
          <cell r="D96" t="str">
            <v>Nov</v>
          </cell>
          <cell r="E96">
            <v>101.3</v>
          </cell>
          <cell r="F96">
            <v>1.0129999999999999</v>
          </cell>
          <cell r="H96">
            <v>1.0129999999999999</v>
          </cell>
        </row>
        <row r="97">
          <cell r="A97" t="str">
            <v>12 2000</v>
          </cell>
          <cell r="B97">
            <v>12</v>
          </cell>
          <cell r="C97">
            <v>2000</v>
          </cell>
          <cell r="D97" t="str">
            <v>Dec</v>
          </cell>
          <cell r="E97">
            <v>101.4</v>
          </cell>
          <cell r="F97">
            <v>1.014</v>
          </cell>
          <cell r="H97">
            <v>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Operating statement_IK_Pg 1_3"/>
      <sheetName val="VCOST_2003_Pg4_5"/>
      <sheetName val="YIELD_2001_2003_Pg6"/>
      <sheetName val="Variance Bridge_Pg7"/>
      <sheetName val="July_03_Pg8"/>
      <sheetName val="July_03_Pg9"/>
      <sheetName val="July_03_Pg10"/>
      <sheetName val="YTD_June_Pg11"/>
      <sheetName val="YTD_June_Pg12"/>
      <sheetName val="YTD_June_Pg7"/>
      <sheetName val="Qtr_2_Pg14"/>
      <sheetName val="Qtr_2_Pg15"/>
      <sheetName val="Qtr_2_Pg16"/>
      <sheetName val="Qtr_1_Pg17"/>
      <sheetName val="Qtr_1_Pg18"/>
      <sheetName val="Qtr_1_Pg19"/>
      <sheetName val="Fixed costs 2003_Pg20_28"/>
      <sheetName val="ironore_coal_29"/>
      <sheetName val="Ispat service_Pg30"/>
      <sheetName val="Inventory_input_Pg31"/>
      <sheetName val="Inv Value_Pg32"/>
      <sheetName val="Inv Quantity_Pg33"/>
      <sheetName val="Inv Rate_Pg34"/>
      <sheetName val="Ap_input_35"/>
      <sheetName val="AR_input_36"/>
      <sheetName val="Actuals Input"/>
      <sheetName val="CPI"/>
      <sheetName val="123100 O&amp;G Assets"/>
      <sheetName val="153541"/>
      <sheetName val="U201"/>
      <sheetName val="Выбор"/>
      <sheetName val="ARY tolf"/>
      <sheetName val="Interco payables&amp;receivables"/>
      <sheetName val="I. Прогноз доходов"/>
      <sheetName val="Статьи"/>
      <sheetName val="GAAP TB 30.09.01  detail p&amp;l"/>
      <sheetName val="Sheet6"/>
      <sheetName val="Variance Analysis_VC_Ytd aug 20"/>
      <sheetName val="2 спец затраты-себестоимость"/>
      <sheetName val="Post Frac"/>
      <sheetName val="IPR"/>
      <sheetName val="std tabel"/>
      <sheetName val="Operating_statement_IK_Pg_1_3"/>
      <sheetName val="Variance_Bridge_Pg7"/>
      <sheetName val="Fixed_costs_2003_Pg20_28"/>
      <sheetName val="Ispat_service_Pg30"/>
      <sheetName val="Inv_Value_Pg32"/>
      <sheetName val="Inv_Quantity_Pg33"/>
      <sheetName val="Inv_Rate_Pg34"/>
      <sheetName val="Actuals_Input"/>
      <sheetName val="Sch9  Guarantees"/>
      <sheetName val="Common"/>
      <sheetName val="OPEX&amp;FIN"/>
      <sheetName val="Precios"/>
      <sheetName val="1NK"/>
      <sheetName val="N_SVOD"/>
      <sheetName val="KAZAK RECO ST 99"/>
      <sheetName val="EBGIFRS"/>
      <sheetName val="EBI"/>
      <sheetName val="Tarif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Profit &amp; Loss Total"/>
      <sheetName val="P&amp;L Internal"/>
      <sheetName val="Balance Sheet"/>
      <sheetName val="Revenues by product"/>
      <sheetName val="Expenses by product "/>
      <sheetName val="BS Internal"/>
      <sheetName val="Monthly reporting"/>
      <sheetName val="Quartely reporting"/>
      <sheetName val="Annual reporting"/>
      <sheetName val="budget.month p&amp;l"/>
      <sheetName val="budget.cumulative p&amp;l"/>
      <sheetName val="budget BS"/>
      <sheetName val="факт 2005 г."/>
      <sheetName val="Profit _ Loss Total"/>
      <sheetName val="факт 2005 г_"/>
      <sheetName val="KAZAK RECO ST 99"/>
      <sheetName val="5"/>
      <sheetName val="TB"/>
      <sheetName val="PR CN"/>
      <sheetName val="U2.2 Себ-ть"/>
      <sheetName val="ШК"/>
      <sheetName val="АЗФ"/>
      <sheetName val="АК"/>
      <sheetName val="Актюбе"/>
      <sheetName val="ССГПО"/>
      <sheetName val="Loaded"/>
      <sheetName val="Rates"/>
      <sheetName val="AR Drop Downs"/>
      <sheetName val="Non-Statistical Sampling"/>
      <sheetName val="Курс валют"/>
      <sheetName val="Macro1"/>
      <sheetName val="Сводка по ПН"/>
      <sheetName val="Links"/>
      <sheetName val="2g FX sensitivities"/>
      <sheetName val="Статьи"/>
      <sheetName val="Lookup"/>
      <sheetName val="DRILL"/>
      <sheetName val="ToD"/>
      <sheetName val="@WACC"/>
      <sheetName val="TB 2005"/>
      <sheetName val="Добыча нефти4"/>
      <sheetName val="поставка сравн13"/>
      <sheetName val="МО 0012"/>
      <sheetName val="Prelim Cost"/>
      <sheetName val="2210900-Aug"/>
      <sheetName val="Book Adjustments"/>
      <sheetName val="Setka"/>
      <sheetName val="Sheet1"/>
      <sheetName val="name"/>
      <sheetName val=""/>
      <sheetName val="FES"/>
      <sheetName val="RP_new str for 2014"/>
      <sheetName val="СТО"/>
      <sheetName val="2014"/>
      <sheetName val="TS Group"/>
      <sheetName val="CAPEX_quick-reference gui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Settings"/>
      <sheetName val="July_03_Pg8"/>
      <sheetName val="PBC_Cut-off"/>
      <sheetName val="Выбор"/>
      <sheetName val="Budget"/>
      <sheetName val="Prices"/>
      <sheetName val="cant sim"/>
      <sheetName val="Product Assumptions"/>
      <sheetName val="Счет-ф"/>
      <sheetName val="PLAC"/>
      <sheetName val="#ССЫЛКА"/>
      <sheetName val="Anlagevermögen"/>
      <sheetName val="XLR_NoRangeSheet"/>
      <sheetName val="Планы"/>
      <sheetName val="Anlageverm?gen"/>
      <sheetName val="Перечень связанных сторон"/>
      <sheetName val="02"/>
      <sheetName val="CPI"/>
      <sheetName val="Статьи"/>
      <sheetName val="FSL KZT"/>
      <sheetName val="Product_Assumptions"/>
      <sheetName val="Лист3"/>
      <sheetName val="SMSTemp"/>
      <sheetName val="std tabel"/>
      <sheetName val="fish"/>
      <sheetName val="Links"/>
      <sheetName val="Lead"/>
      <sheetName val="Store"/>
      <sheetName val="26.Prepaid expenses"/>
      <sheetName val="GAAP TB 30.09.01  detail p&amp;l"/>
      <sheetName val="Общая_информация"/>
      <sheetName val="Анализ закл. работ"/>
      <sheetName val="Const"/>
      <sheetName val="Assumptions"/>
      <sheetName val="3.3. Inventories"/>
      <sheetName val="2.2 ОтклОТМ"/>
      <sheetName val="1.3.2 ОТМ"/>
      <sheetName val="Предпр"/>
      <sheetName val="ЦентрЗатр"/>
      <sheetName val="ЕдИзм"/>
      <sheetName val="Anlageverm_gen"/>
      <sheetName val="W-6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 xml:space="preserve"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20104.759999999998</v>
          </cell>
        </row>
        <row r="5">
          <cell r="A5" t="str">
            <v>1111-800</v>
          </cell>
          <cell r="B5">
            <v>23415.119999999999</v>
          </cell>
        </row>
        <row r="6">
          <cell r="A6" t="str">
            <v>1112-500</v>
          </cell>
          <cell r="B6">
            <v>69993.539999999994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309513.21999999997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136570.79999999999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33727.300000000003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9649.4699999999993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137554.92000000001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140.44999999999999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19034.580000000002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130.88999999999999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75.900000000000006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2525.7199999999998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-0.14000000000000001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6716690.3499999996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-6266690.4900000002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7204495.8499999996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-73628.649999999994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7824926.8799999999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-4596673.1100000003</v>
          </cell>
        </row>
        <row r="183">
          <cell r="A183" t="str">
            <v>1515-600</v>
          </cell>
          <cell r="B183">
            <v>-8457937.4000000004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9145159.9199999999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-5806975.5800000001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-262523.28999999998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33823.980000000003</v>
          </cell>
        </row>
        <row r="226">
          <cell r="A226" t="str">
            <v>1745-600</v>
          </cell>
          <cell r="B226">
            <v>9137.1200000000008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2147.7600000000002</v>
          </cell>
        </row>
        <row r="236">
          <cell r="A236" t="str">
            <v>1800-500</v>
          </cell>
          <cell r="B236">
            <v>1074284.8400000001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17821.740000000002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140204.32999999999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-4204.5200000000004</v>
          </cell>
        </row>
        <row r="267">
          <cell r="A267" t="str">
            <v>1840-500</v>
          </cell>
          <cell r="B267">
            <v>-25961.040000000001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-144107.98000000001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-39123.050000000003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-7896776.1900000004</v>
          </cell>
        </row>
        <row r="314">
          <cell r="A314" t="str">
            <v>3110-200</v>
          </cell>
          <cell r="B314">
            <v>-35087.599999999999</v>
          </cell>
        </row>
        <row r="315">
          <cell r="A315" t="str">
            <v>3110-400</v>
          </cell>
          <cell r="B315">
            <v>1184557.5900000001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1106000.1000000001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8216220.4000000004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-9918322.1999999993</v>
          </cell>
        </row>
        <row r="325">
          <cell r="A325" t="str">
            <v>3300-600</v>
          </cell>
          <cell r="B325">
            <v>-18311042.350000001</v>
          </cell>
        </row>
        <row r="326">
          <cell r="A326" t="str">
            <v>3300-800</v>
          </cell>
          <cell r="B326">
            <v>-7668002.5199999996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-35802.199999999997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-4452.0200000000004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32336.560000000001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581.67999999999995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4414.5200000000004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2166.0700000000002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9418.3799999999992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5068.1499999999996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72863.460000000006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20684.349999999999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641.32000000000005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262.02999999999997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577.54999999999995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154.88999999999999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8784.7800000000007</v>
          </cell>
        </row>
        <row r="554">
          <cell r="A554" t="str">
            <v>6610-910</v>
          </cell>
          <cell r="B554">
            <v>4741.3599999999997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2410.2399999999998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601040.93000000005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17787.599999999999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259.47000000000003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16.489999999999998</v>
          </cell>
        </row>
        <row r="637">
          <cell r="A637" t="str">
            <v>7035-800</v>
          </cell>
          <cell r="B637">
            <v>0.55000000000000004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1044.4000000000001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8442.9599999999991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2169.9899999999998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280.89999999999998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1029.1099999999999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4204.5200000000004</v>
          </cell>
        </row>
        <row r="694">
          <cell r="A694" t="str">
            <v>7115-500</v>
          </cell>
          <cell r="B694">
            <v>8524.2199999999993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30217.599999999999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20131.689999999999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2145.7399999999998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1227.6400000000001</v>
          </cell>
        </row>
        <row r="744">
          <cell r="A744" t="str">
            <v>7340-200</v>
          </cell>
          <cell r="B744">
            <v>1205.3800000000001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303.45999999999998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17302.740000000002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4.6399999999999997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-331086.65999999997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270139.40999999997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590882.55000000005</v>
          </cell>
        </row>
        <row r="829">
          <cell r="A829" t="str">
            <v>9000-400</v>
          </cell>
          <cell r="B829">
            <v>-69.650000000000006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 Analitical"/>
      <sheetName val="COP"/>
      <sheetName val="Master (2)"/>
      <sheetName val="Master"/>
      <sheetName val="M&amp;S"/>
      <sheetName val="Energy"/>
      <sheetName val="Cargo"/>
      <sheetName val="C.repair"/>
      <sheetName val="Other Services"/>
      <sheetName val="Other"/>
      <sheetName val="LLPs"/>
      <sheetName val="GA LLP"/>
      <sheetName val="Ngdu 1COS"/>
      <sheetName val="Ngdu2COS"/>
      <sheetName val="Cost 99v98"/>
      <sheetName val="UEN"/>
      <sheetName val="База"/>
      <sheetName val="U2.610_R&amp;M"/>
      <sheetName val="Actuals Input"/>
      <sheetName val="FES"/>
      <sheetName val="July_03_Pg8"/>
      <sheetName val="PYTB"/>
      <sheetName val="оборудование"/>
      <sheetName val="K_760"/>
      <sheetName val="G201"/>
      <sheetName val="G301"/>
      <sheetName val="Hidden"/>
      <sheetName val="FA register"/>
      <sheetName val="ЯНВАРЬ"/>
      <sheetName val="KAZAK RECO ST 99"/>
      <sheetName val="из сем"/>
      <sheetName val="FS-97"/>
      <sheetName val="SMSTemp"/>
      <sheetName val="Март"/>
      <sheetName val="Сентябрь"/>
      <sheetName val="Квартал"/>
      <sheetName val="Декабрь"/>
      <sheetName val="Ноябрь"/>
      <sheetName val="Статьи"/>
      <sheetName val="Rollforward"/>
      <sheetName val="Добыча нефти4"/>
      <sheetName val="COP_Analitical"/>
      <sheetName val="Master_(2)"/>
      <sheetName val="C_repair"/>
      <sheetName val="Other_Services"/>
      <sheetName val="GA_LLP"/>
      <sheetName val="Ngdu_1COS"/>
      <sheetName val="Cost_99v98"/>
      <sheetName val="U2_610_R&amp;M"/>
      <sheetName val="Actuals_Input"/>
      <sheetName val="calc"/>
    </sheetNames>
    <sheetDataSet>
      <sheetData sheetId="0" refreshError="1"/>
      <sheetData sheetId="1">
        <row r="10">
          <cell r="S10">
            <v>119.47</v>
          </cell>
        </row>
      </sheetData>
      <sheetData sheetId="2">
        <row r="10">
          <cell r="S10">
            <v>119.47</v>
          </cell>
        </row>
      </sheetData>
      <sheetData sheetId="3">
        <row r="10">
          <cell r="S10">
            <v>119.47</v>
          </cell>
        </row>
      </sheetData>
      <sheetData sheetId="4">
        <row r="10">
          <cell r="S10">
            <v>119.47</v>
          </cell>
        </row>
      </sheetData>
      <sheetData sheetId="5">
        <row r="10">
          <cell r="S10">
            <v>119.47</v>
          </cell>
        </row>
      </sheetData>
      <sheetData sheetId="6">
        <row r="10">
          <cell r="S10">
            <v>119.47</v>
          </cell>
        </row>
      </sheetData>
      <sheetData sheetId="7">
        <row r="10">
          <cell r="S10">
            <v>119.47</v>
          </cell>
        </row>
      </sheetData>
      <sheetData sheetId="8">
        <row r="10">
          <cell r="S10">
            <v>119.47</v>
          </cell>
        </row>
      </sheetData>
      <sheetData sheetId="9">
        <row r="10">
          <cell r="S10">
            <v>119.47</v>
          </cell>
        </row>
      </sheetData>
      <sheetData sheetId="10">
        <row r="10">
          <cell r="S10">
            <v>119.47</v>
          </cell>
        </row>
      </sheetData>
      <sheetData sheetId="11">
        <row r="10">
          <cell r="S10">
            <v>119.47</v>
          </cell>
        </row>
      </sheetData>
      <sheetData sheetId="12">
        <row r="10">
          <cell r="S10">
            <v>119.47</v>
          </cell>
        </row>
      </sheetData>
      <sheetData sheetId="13">
        <row r="10">
          <cell r="S10">
            <v>119.47</v>
          </cell>
        </row>
      </sheetData>
      <sheetData sheetId="14" refreshError="1">
        <row r="10">
          <cell r="S10">
            <v>119.47</v>
          </cell>
        </row>
        <row r="11">
          <cell r="S11">
            <v>78.31</v>
          </cell>
        </row>
      </sheetData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10">
          <cell r="S10">
            <v>119.47</v>
          </cell>
        </row>
      </sheetData>
      <sheetData sheetId="42">
        <row r="10">
          <cell r="S10">
            <v>119.47</v>
          </cell>
        </row>
      </sheetData>
      <sheetData sheetId="43"/>
      <sheetData sheetId="44"/>
      <sheetData sheetId="45"/>
      <sheetData sheetId="46"/>
      <sheetData sheetId="47">
        <row r="10">
          <cell r="S10">
            <v>119.47</v>
          </cell>
        </row>
      </sheetData>
      <sheetData sheetId="48"/>
      <sheetData sheetId="49"/>
      <sheetData sheetId="5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ion analysis"/>
      <sheetName val="Production_analysis"/>
      <sheetName val="Production_ref_Q4"/>
      <sheetName val="App-1, 901 acc_detailed_Q-4"/>
      <sheetName val="Production_Ref Q-1-3"/>
      <sheetName val="Sheet1"/>
      <sheetName val="Sheet2"/>
      <sheetName val="Sheet3"/>
      <sheetName val="Tickmarks"/>
      <sheetName val="#REF"/>
      <sheetName val="Выбор"/>
      <sheetName val="Cost 99v98"/>
      <sheetName val="GAAP TB 31.12.01  detail p&amp;l"/>
      <sheetName val="2001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N7">
            <v>-76.94</v>
          </cell>
        </row>
        <row r="8">
          <cell r="N8">
            <v>-363.73</v>
          </cell>
        </row>
        <row r="9">
          <cell r="N9">
            <v>-12990.77</v>
          </cell>
        </row>
        <row r="10">
          <cell r="N10">
            <v>-386.81</v>
          </cell>
        </row>
        <row r="11">
          <cell r="N11">
            <v>-2332.5500000000002</v>
          </cell>
        </row>
        <row r="12">
          <cell r="N12">
            <v>-2944.01</v>
          </cell>
        </row>
        <row r="13">
          <cell r="N13">
            <v>-7.38</v>
          </cell>
        </row>
        <row r="14">
          <cell r="N14">
            <v>-23.08</v>
          </cell>
        </row>
        <row r="15">
          <cell r="N15">
            <v>-5430.72</v>
          </cell>
        </row>
        <row r="17">
          <cell r="G17">
            <v>25024334.029999997</v>
          </cell>
          <cell r="N17">
            <v>15847159.18</v>
          </cell>
          <cell r="Q17">
            <v>1063234279.54</v>
          </cell>
          <cell r="R17">
            <v>61949099.960000001</v>
          </cell>
          <cell r="S17">
            <v>-115941059</v>
          </cell>
        </row>
        <row r="18">
          <cell r="G18">
            <v>807514.34</v>
          </cell>
        </row>
        <row r="19">
          <cell r="G19">
            <v>895101.88</v>
          </cell>
          <cell r="N19">
            <v>32813.58</v>
          </cell>
          <cell r="T19">
            <v>5633058.3100000005</v>
          </cell>
        </row>
        <row r="20">
          <cell r="G20">
            <v>-555609.92000000004</v>
          </cell>
          <cell r="N20">
            <v>-92287.76</v>
          </cell>
          <cell r="T20">
            <v>0.2</v>
          </cell>
        </row>
        <row r="21">
          <cell r="G21">
            <v>119018.53</v>
          </cell>
          <cell r="N21">
            <v>76810.960000000006</v>
          </cell>
          <cell r="T21">
            <v>4957261.5199999996</v>
          </cell>
        </row>
        <row r="22">
          <cell r="G22">
            <v>409.1</v>
          </cell>
          <cell r="N22">
            <v>465.75</v>
          </cell>
          <cell r="T22">
            <v>30772.010000000002</v>
          </cell>
        </row>
        <row r="23">
          <cell r="G23">
            <v>124966.5</v>
          </cell>
          <cell r="N23">
            <v>124966.5</v>
          </cell>
          <cell r="T23">
            <v>17431324.260000002</v>
          </cell>
        </row>
        <row r="24">
          <cell r="G24">
            <v>18646865.829999998</v>
          </cell>
          <cell r="N24">
            <v>9895533.4399999995</v>
          </cell>
          <cell r="V24">
            <v>4352218.05</v>
          </cell>
        </row>
        <row r="25">
          <cell r="G25">
            <v>1455765.13</v>
          </cell>
          <cell r="N25">
            <v>1455765.13</v>
          </cell>
          <cell r="V25">
            <v>1453441.65</v>
          </cell>
        </row>
        <row r="26">
          <cell r="G26">
            <v>208129.29</v>
          </cell>
          <cell r="N26">
            <v>208088.67</v>
          </cell>
          <cell r="T26">
            <v>29156474.359999999</v>
          </cell>
        </row>
        <row r="28">
          <cell r="G28">
            <v>3013552.53</v>
          </cell>
          <cell r="N28">
            <v>2175326.4</v>
          </cell>
          <cell r="V28">
            <v>1171124.32</v>
          </cell>
        </row>
        <row r="30">
          <cell r="Q30">
            <v>-40789479</v>
          </cell>
          <cell r="S30">
            <v>240407000</v>
          </cell>
        </row>
        <row r="31">
          <cell r="G31">
            <v>2716945</v>
          </cell>
          <cell r="K31">
            <v>229214537</v>
          </cell>
        </row>
        <row r="32">
          <cell r="G32">
            <v>121522.21</v>
          </cell>
          <cell r="N32">
            <v>89927.26</v>
          </cell>
          <cell r="V32">
            <v>39770.67</v>
          </cell>
        </row>
        <row r="33">
          <cell r="G33">
            <v>1561.44</v>
          </cell>
          <cell r="N33">
            <v>813.35</v>
          </cell>
          <cell r="V33">
            <v>42.83</v>
          </cell>
        </row>
        <row r="34">
          <cell r="G34">
            <v>517071.85</v>
          </cell>
          <cell r="N34">
            <v>294165.8</v>
          </cell>
          <cell r="V34">
            <v>139640.78</v>
          </cell>
        </row>
        <row r="35">
          <cell r="G35">
            <v>9928.9</v>
          </cell>
          <cell r="N35">
            <v>9928.9</v>
          </cell>
          <cell r="V35">
            <v>7328.79</v>
          </cell>
        </row>
        <row r="36">
          <cell r="G36">
            <v>2.23</v>
          </cell>
          <cell r="N36">
            <v>2.23</v>
          </cell>
          <cell r="V36">
            <v>2.23</v>
          </cell>
        </row>
        <row r="37">
          <cell r="G37">
            <v>291.39999999999998</v>
          </cell>
          <cell r="N37">
            <v>291.39999999999998</v>
          </cell>
          <cell r="V37">
            <v>136.06</v>
          </cell>
        </row>
        <row r="38">
          <cell r="G38">
            <v>5940.25</v>
          </cell>
          <cell r="N38">
            <v>94.25</v>
          </cell>
          <cell r="V38">
            <v>46.36</v>
          </cell>
        </row>
        <row r="39">
          <cell r="G39">
            <v>2655.76</v>
          </cell>
          <cell r="N39">
            <v>130.31</v>
          </cell>
          <cell r="V39">
            <v>5.8</v>
          </cell>
        </row>
        <row r="40">
          <cell r="G40">
            <v>2555.62</v>
          </cell>
          <cell r="N40">
            <v>2555.62</v>
          </cell>
          <cell r="V40">
            <v>37.32</v>
          </cell>
        </row>
        <row r="41">
          <cell r="G41">
            <v>25070.67</v>
          </cell>
          <cell r="N41">
            <v>6271.43</v>
          </cell>
          <cell r="V41">
            <v>248.49</v>
          </cell>
        </row>
        <row r="42">
          <cell r="G42">
            <v>4296.55</v>
          </cell>
          <cell r="N42">
            <v>1477.41</v>
          </cell>
          <cell r="V42">
            <v>32.340000000000003</v>
          </cell>
        </row>
        <row r="43">
          <cell r="G43">
            <v>8616.7900000000009</v>
          </cell>
          <cell r="N43">
            <v>5685.5</v>
          </cell>
          <cell r="V43">
            <v>644.24</v>
          </cell>
        </row>
        <row r="44">
          <cell r="G44">
            <v>2676.68</v>
          </cell>
          <cell r="N44">
            <v>1418.71</v>
          </cell>
          <cell r="V44">
            <v>716.46</v>
          </cell>
        </row>
        <row r="45">
          <cell r="G45">
            <v>132494.96</v>
          </cell>
          <cell r="N45">
            <v>102992.76</v>
          </cell>
          <cell r="V45">
            <v>39337.17</v>
          </cell>
        </row>
        <row r="46">
          <cell r="G46">
            <v>10737.49</v>
          </cell>
          <cell r="N46">
            <v>10603.77</v>
          </cell>
          <cell r="V46">
            <v>5654.61</v>
          </cell>
        </row>
        <row r="47">
          <cell r="G47">
            <v>48457.34</v>
          </cell>
          <cell r="N47">
            <v>11936.68</v>
          </cell>
          <cell r="V47">
            <v>3580.51</v>
          </cell>
        </row>
        <row r="48">
          <cell r="G48">
            <v>22590.01</v>
          </cell>
          <cell r="N48">
            <v>20572.599999999999</v>
          </cell>
          <cell r="V48">
            <v>707.55</v>
          </cell>
        </row>
        <row r="49">
          <cell r="G49">
            <v>35520.980000000003</v>
          </cell>
          <cell r="N49">
            <v>13002.16</v>
          </cell>
          <cell r="V49">
            <v>6162.83</v>
          </cell>
        </row>
        <row r="50">
          <cell r="G50">
            <v>63364.56</v>
          </cell>
          <cell r="N50">
            <v>43463.77</v>
          </cell>
          <cell r="V50">
            <v>9507.58</v>
          </cell>
        </row>
        <row r="51">
          <cell r="G51">
            <v>12589.76</v>
          </cell>
          <cell r="N51">
            <v>608.66</v>
          </cell>
          <cell r="V51">
            <v>383.06</v>
          </cell>
        </row>
        <row r="52">
          <cell r="G52">
            <v>87082.14</v>
          </cell>
          <cell r="N52">
            <v>35505.089999999997</v>
          </cell>
          <cell r="V52">
            <v>6109.71</v>
          </cell>
        </row>
        <row r="53">
          <cell r="G53">
            <v>51.1</v>
          </cell>
          <cell r="N53">
            <v>51.1</v>
          </cell>
        </row>
        <row r="54">
          <cell r="G54">
            <v>6470.01</v>
          </cell>
        </row>
        <row r="55">
          <cell r="G55">
            <v>38727.54</v>
          </cell>
          <cell r="N55">
            <v>12248.7</v>
          </cell>
          <cell r="V55">
            <v>2464.09</v>
          </cell>
        </row>
        <row r="56">
          <cell r="G56">
            <v>3804.56</v>
          </cell>
          <cell r="N56">
            <v>1590.72</v>
          </cell>
        </row>
        <row r="57">
          <cell r="G57">
            <v>46691.65</v>
          </cell>
          <cell r="N57">
            <v>25258.2</v>
          </cell>
          <cell r="V57">
            <v>16686.64</v>
          </cell>
        </row>
        <row r="58">
          <cell r="G58">
            <v>2143.7800000000002</v>
          </cell>
          <cell r="N58">
            <v>154.47999999999999</v>
          </cell>
          <cell r="V58">
            <v>154.47999999999999</v>
          </cell>
        </row>
        <row r="59">
          <cell r="G59">
            <v>-42559.47</v>
          </cell>
          <cell r="N59">
            <v>7340.05</v>
          </cell>
        </row>
        <row r="60">
          <cell r="G60">
            <v>17917.169999999998</v>
          </cell>
          <cell r="N60">
            <v>11220.3</v>
          </cell>
          <cell r="V60">
            <v>5536.09</v>
          </cell>
        </row>
        <row r="61">
          <cell r="G61">
            <v>16501</v>
          </cell>
        </row>
        <row r="62">
          <cell r="G62">
            <v>568951.81000000006</v>
          </cell>
          <cell r="N62">
            <v>374779.94</v>
          </cell>
          <cell r="V62">
            <v>159589.04</v>
          </cell>
        </row>
        <row r="63">
          <cell r="G63">
            <v>54.03</v>
          </cell>
          <cell r="N63">
            <v>54.03</v>
          </cell>
          <cell r="V63">
            <v>54.03</v>
          </cell>
        </row>
        <row r="64">
          <cell r="G64">
            <v>57226.43</v>
          </cell>
          <cell r="N64">
            <v>42536.17</v>
          </cell>
          <cell r="V64">
            <v>10657.59</v>
          </cell>
        </row>
        <row r="65">
          <cell r="G65">
            <v>447.13</v>
          </cell>
          <cell r="N65">
            <v>141.04</v>
          </cell>
          <cell r="V65">
            <v>141.04</v>
          </cell>
        </row>
        <row r="66">
          <cell r="G66">
            <v>21144.33</v>
          </cell>
          <cell r="N66">
            <v>1910.25</v>
          </cell>
        </row>
        <row r="67">
          <cell r="G67">
            <v>274.61</v>
          </cell>
          <cell r="N67">
            <v>274.61</v>
          </cell>
        </row>
        <row r="68">
          <cell r="G68">
            <v>1470.34</v>
          </cell>
          <cell r="N68">
            <v>-174.16</v>
          </cell>
          <cell r="V68">
            <v>-174.16</v>
          </cell>
        </row>
        <row r="69">
          <cell r="G69">
            <v>321.64</v>
          </cell>
        </row>
        <row r="70">
          <cell r="G70">
            <v>8119.37</v>
          </cell>
          <cell r="N70">
            <v>7876.21</v>
          </cell>
          <cell r="V70">
            <v>6577.93</v>
          </cell>
        </row>
        <row r="71">
          <cell r="G71">
            <v>14981.04</v>
          </cell>
          <cell r="N71">
            <v>2885.58</v>
          </cell>
        </row>
        <row r="72">
          <cell r="G72">
            <v>218.6</v>
          </cell>
        </row>
        <row r="73">
          <cell r="G73">
            <v>71900.95</v>
          </cell>
          <cell r="N73">
            <v>33096.51</v>
          </cell>
          <cell r="V73">
            <v>6743.86</v>
          </cell>
        </row>
        <row r="74">
          <cell r="G74">
            <v>12000.6</v>
          </cell>
          <cell r="N74">
            <v>5832.05</v>
          </cell>
          <cell r="V74">
            <v>-158.05000000000001</v>
          </cell>
        </row>
        <row r="75">
          <cell r="G75">
            <v>1559.44</v>
          </cell>
          <cell r="N75">
            <v>1559.44</v>
          </cell>
          <cell r="V75">
            <v>1559.44</v>
          </cell>
        </row>
        <row r="76">
          <cell r="G76">
            <v>24023.89</v>
          </cell>
          <cell r="N76">
            <v>12087.77</v>
          </cell>
          <cell r="V76">
            <v>6106.08</v>
          </cell>
        </row>
        <row r="77">
          <cell r="G77">
            <v>135.1</v>
          </cell>
          <cell r="N77">
            <v>135.1</v>
          </cell>
        </row>
        <row r="78">
          <cell r="G78">
            <v>3402.88</v>
          </cell>
          <cell r="N78">
            <v>3402.88</v>
          </cell>
          <cell r="V78">
            <v>2800.45</v>
          </cell>
        </row>
        <row r="79">
          <cell r="G79">
            <v>309.72000000000003</v>
          </cell>
          <cell r="N79">
            <v>309.72000000000003</v>
          </cell>
        </row>
        <row r="80">
          <cell r="G80">
            <v>17.16</v>
          </cell>
          <cell r="N80">
            <v>17.16</v>
          </cell>
          <cell r="V80">
            <v>14.97</v>
          </cell>
        </row>
        <row r="81">
          <cell r="G81">
            <v>2268.09</v>
          </cell>
          <cell r="N81">
            <v>2268.09</v>
          </cell>
        </row>
        <row r="82">
          <cell r="G82">
            <v>949.38</v>
          </cell>
          <cell r="N82">
            <v>912.72</v>
          </cell>
        </row>
        <row r="83">
          <cell r="G83">
            <v>1663896.87</v>
          </cell>
          <cell r="N83">
            <v>1049932.47</v>
          </cell>
          <cell r="V83">
            <v>517897.8</v>
          </cell>
        </row>
        <row r="84">
          <cell r="G84">
            <v>716745.93</v>
          </cell>
          <cell r="N84">
            <v>478161.94</v>
          </cell>
          <cell r="V84">
            <v>115762.42</v>
          </cell>
        </row>
        <row r="85">
          <cell r="G85">
            <v>1255.01</v>
          </cell>
          <cell r="N85">
            <v>1255.01</v>
          </cell>
        </row>
        <row r="86">
          <cell r="G86">
            <v>196798.73</v>
          </cell>
          <cell r="N86">
            <v>130555.39</v>
          </cell>
          <cell r="V86">
            <v>63530.9</v>
          </cell>
        </row>
        <row r="87">
          <cell r="G87">
            <v>288003.13</v>
          </cell>
          <cell r="N87">
            <v>192772.91</v>
          </cell>
          <cell r="V87">
            <v>91770.77</v>
          </cell>
        </row>
        <row r="88">
          <cell r="G88">
            <v>74374.44</v>
          </cell>
          <cell r="N88">
            <v>47500.7</v>
          </cell>
        </row>
        <row r="89">
          <cell r="G89">
            <v>20638.38</v>
          </cell>
          <cell r="N89">
            <v>18621.07</v>
          </cell>
          <cell r="V89">
            <v>8308.07</v>
          </cell>
        </row>
        <row r="90">
          <cell r="G90">
            <v>2334.64</v>
          </cell>
          <cell r="N90">
            <v>1678.42</v>
          </cell>
          <cell r="V90">
            <v>1013.02</v>
          </cell>
        </row>
        <row r="91">
          <cell r="G91">
            <v>1046.1199999999999</v>
          </cell>
          <cell r="N91">
            <v>757.92</v>
          </cell>
          <cell r="V91">
            <v>502.91</v>
          </cell>
        </row>
        <row r="92">
          <cell r="G92">
            <v>2842.98</v>
          </cell>
          <cell r="N92">
            <v>2842.98</v>
          </cell>
          <cell r="V92">
            <v>3360.6</v>
          </cell>
        </row>
        <row r="93">
          <cell r="G93">
            <v>12650.67</v>
          </cell>
          <cell r="N93">
            <v>12650.67</v>
          </cell>
          <cell r="V93">
            <v>12592.34</v>
          </cell>
        </row>
        <row r="94">
          <cell r="G94">
            <v>3118.77</v>
          </cell>
          <cell r="N94">
            <v>1710.89</v>
          </cell>
          <cell r="V94">
            <v>654.27</v>
          </cell>
        </row>
        <row r="95">
          <cell r="G95">
            <v>-34580.199999999997</v>
          </cell>
          <cell r="N95">
            <v>-34834.39</v>
          </cell>
          <cell r="V95">
            <v>-37859.31</v>
          </cell>
        </row>
        <row r="96">
          <cell r="G96">
            <v>362803.67</v>
          </cell>
          <cell r="N96">
            <v>180007.78</v>
          </cell>
          <cell r="V96">
            <v>180007.78</v>
          </cell>
        </row>
        <row r="97">
          <cell r="G97">
            <v>114769.59</v>
          </cell>
          <cell r="N97">
            <v>96441.78</v>
          </cell>
          <cell r="V97">
            <v>47006.06</v>
          </cell>
        </row>
        <row r="98">
          <cell r="G98">
            <v>14637.76</v>
          </cell>
          <cell r="N98">
            <v>14637.76</v>
          </cell>
          <cell r="V98">
            <v>10437.6</v>
          </cell>
        </row>
        <row r="99">
          <cell r="G99">
            <v>573.57000000000005</v>
          </cell>
          <cell r="N99">
            <v>573.57000000000005</v>
          </cell>
        </row>
        <row r="100">
          <cell r="G100">
            <v>8857.31</v>
          </cell>
          <cell r="N100">
            <v>2922.62</v>
          </cell>
          <cell r="V100">
            <v>188</v>
          </cell>
        </row>
        <row r="101">
          <cell r="G101">
            <v>-1898.83</v>
          </cell>
          <cell r="N101">
            <v>-1898.83</v>
          </cell>
        </row>
        <row r="102">
          <cell r="G102">
            <v>372558.8</v>
          </cell>
          <cell r="N102">
            <v>271667.3</v>
          </cell>
          <cell r="V102">
            <v>120329.47</v>
          </cell>
        </row>
        <row r="103">
          <cell r="G103">
            <v>2482.5100000000002</v>
          </cell>
          <cell r="N103">
            <v>1794.65</v>
          </cell>
          <cell r="V103">
            <v>802.58</v>
          </cell>
        </row>
        <row r="104">
          <cell r="G104">
            <v>46036.88</v>
          </cell>
          <cell r="N104">
            <v>31815.98</v>
          </cell>
          <cell r="V104">
            <v>19623.060000000001</v>
          </cell>
        </row>
        <row r="106">
          <cell r="G106">
            <v>4638.3100000000004</v>
          </cell>
          <cell r="N106">
            <v>3073.61</v>
          </cell>
          <cell r="T106">
            <v>217314</v>
          </cell>
        </row>
        <row r="107">
          <cell r="G107">
            <v>122678.27</v>
          </cell>
          <cell r="N107">
            <v>83897.03</v>
          </cell>
          <cell r="T107">
            <v>6331734</v>
          </cell>
        </row>
        <row r="108">
          <cell r="G108">
            <v>30044.17</v>
          </cell>
          <cell r="N108">
            <v>24558.73</v>
          </cell>
          <cell r="T108">
            <v>448794</v>
          </cell>
        </row>
        <row r="109">
          <cell r="G109">
            <v>33066.83</v>
          </cell>
          <cell r="N109">
            <v>21413.360000000001</v>
          </cell>
          <cell r="T109">
            <v>1296003</v>
          </cell>
        </row>
        <row r="110">
          <cell r="G110">
            <v>0</v>
          </cell>
        </row>
        <row r="111">
          <cell r="G111">
            <v>-26329346.170000002</v>
          </cell>
          <cell r="N111">
            <v>-15800870.66</v>
          </cell>
          <cell r="T111">
            <v>-994860066.20000005</v>
          </cell>
        </row>
        <row r="112">
          <cell r="G112">
            <v>-272086.86</v>
          </cell>
          <cell r="N112">
            <v>-196759.21</v>
          </cell>
          <cell r="T112">
            <v>-10001651</v>
          </cell>
        </row>
        <row r="113">
          <cell r="G113">
            <v>-290527.62</v>
          </cell>
          <cell r="N113">
            <v>-185428.2</v>
          </cell>
          <cell r="T113">
            <v>-10973887</v>
          </cell>
        </row>
        <row r="114">
          <cell r="G114">
            <v>9547.93</v>
          </cell>
          <cell r="N114">
            <v>2930.19</v>
          </cell>
          <cell r="T114">
            <v>51228.05</v>
          </cell>
        </row>
        <row r="115">
          <cell r="G115">
            <v>26487.19</v>
          </cell>
          <cell r="N115">
            <v>14556.96</v>
          </cell>
          <cell r="T115">
            <v>1061899</v>
          </cell>
        </row>
        <row r="116">
          <cell r="G116">
            <v>7080.2</v>
          </cell>
          <cell r="N116">
            <v>6064.97</v>
          </cell>
          <cell r="T116">
            <v>839266.73</v>
          </cell>
        </row>
        <row r="117">
          <cell r="G117">
            <v>112.5</v>
          </cell>
          <cell r="N117">
            <v>113.75</v>
          </cell>
          <cell r="T117">
            <v>17562.5</v>
          </cell>
        </row>
        <row r="118">
          <cell r="G118">
            <v>95.8</v>
          </cell>
          <cell r="T118">
            <v>29400</v>
          </cell>
        </row>
        <row r="119">
          <cell r="G119">
            <v>11636.79</v>
          </cell>
          <cell r="N119">
            <v>5473.49</v>
          </cell>
          <cell r="T119">
            <v>80522.080000000002</v>
          </cell>
        </row>
        <row r="120">
          <cell r="G120">
            <v>7225.8</v>
          </cell>
          <cell r="N120">
            <v>3558.35</v>
          </cell>
          <cell r="T120">
            <v>349359.59</v>
          </cell>
        </row>
        <row r="121">
          <cell r="G121">
            <v>2281.38</v>
          </cell>
          <cell r="N121">
            <v>1609.43</v>
          </cell>
          <cell r="T121">
            <v>130141.54</v>
          </cell>
        </row>
        <row r="122">
          <cell r="G122">
            <v>4767.88</v>
          </cell>
          <cell r="N122">
            <v>4820.8599999999997</v>
          </cell>
          <cell r="T122">
            <v>108330</v>
          </cell>
        </row>
        <row r="123">
          <cell r="G123">
            <v>13942.82</v>
          </cell>
          <cell r="N123">
            <v>12706.57</v>
          </cell>
          <cell r="T123">
            <v>550369.5</v>
          </cell>
        </row>
        <row r="124">
          <cell r="G124">
            <v>12857.25</v>
          </cell>
          <cell r="N124">
            <v>4101.91</v>
          </cell>
          <cell r="T124">
            <v>179135</v>
          </cell>
        </row>
        <row r="125">
          <cell r="G125">
            <v>1886.68</v>
          </cell>
          <cell r="N125">
            <v>362.98</v>
          </cell>
        </row>
        <row r="126">
          <cell r="G126">
            <v>746.25</v>
          </cell>
          <cell r="N126">
            <v>754.54</v>
          </cell>
        </row>
        <row r="127">
          <cell r="G127">
            <v>2648.32</v>
          </cell>
          <cell r="N127">
            <v>664.92</v>
          </cell>
          <cell r="T127">
            <v>64167</v>
          </cell>
        </row>
        <row r="128">
          <cell r="G128">
            <v>46931.14</v>
          </cell>
          <cell r="N128">
            <v>11819.65</v>
          </cell>
          <cell r="T128">
            <v>747612.1</v>
          </cell>
        </row>
        <row r="129">
          <cell r="G129">
            <v>-4703.5200000000004</v>
          </cell>
          <cell r="N129">
            <v>-4808.8900000000003</v>
          </cell>
          <cell r="T129">
            <v>529789.27</v>
          </cell>
        </row>
        <row r="130">
          <cell r="G130">
            <v>352026.34</v>
          </cell>
          <cell r="N130">
            <v>330020.19</v>
          </cell>
          <cell r="T130">
            <v>38219656.759999998</v>
          </cell>
        </row>
        <row r="131">
          <cell r="G131">
            <v>1139.69</v>
          </cell>
          <cell r="N131">
            <v>782.8</v>
          </cell>
          <cell r="T131">
            <v>42743.89</v>
          </cell>
        </row>
        <row r="132">
          <cell r="G132">
            <v>1358.46</v>
          </cell>
          <cell r="N132">
            <v>1119.2</v>
          </cell>
          <cell r="T132">
            <v>159058.19</v>
          </cell>
        </row>
        <row r="133">
          <cell r="G133">
            <v>101797.09999999999</v>
          </cell>
          <cell r="N133">
            <v>92714.54</v>
          </cell>
          <cell r="T133">
            <v>7712341.7699999996</v>
          </cell>
        </row>
        <row r="134">
          <cell r="G134">
            <v>41629.07</v>
          </cell>
          <cell r="N134">
            <v>27951.86</v>
          </cell>
          <cell r="T134">
            <v>1821680.52</v>
          </cell>
        </row>
        <row r="135">
          <cell r="G135">
            <v>693.13</v>
          </cell>
          <cell r="N135">
            <v>674.13</v>
          </cell>
          <cell r="T135">
            <v>101484.28</v>
          </cell>
        </row>
        <row r="136">
          <cell r="G136">
            <v>7230.37</v>
          </cell>
          <cell r="N136">
            <v>6026.03</v>
          </cell>
          <cell r="T136">
            <v>499313.91999999998</v>
          </cell>
        </row>
        <row r="137">
          <cell r="G137">
            <v>1558.46</v>
          </cell>
          <cell r="N137">
            <v>1507.17</v>
          </cell>
        </row>
        <row r="138">
          <cell r="G138">
            <v>11673.01</v>
          </cell>
          <cell r="N138">
            <v>7950.92</v>
          </cell>
          <cell r="T138">
            <v>1147794.8999999999</v>
          </cell>
        </row>
        <row r="139">
          <cell r="G139">
            <v>1160.5</v>
          </cell>
          <cell r="N139">
            <v>308.70999999999998</v>
          </cell>
          <cell r="T139">
            <v>45675.01</v>
          </cell>
        </row>
        <row r="140">
          <cell r="G140">
            <v>1161.3599999999999</v>
          </cell>
          <cell r="N140">
            <v>1174.26</v>
          </cell>
          <cell r="T140">
            <v>6306</v>
          </cell>
        </row>
        <row r="141">
          <cell r="G141">
            <v>805.3</v>
          </cell>
          <cell r="N141">
            <v>787.69</v>
          </cell>
          <cell r="T141">
            <v>120750</v>
          </cell>
        </row>
        <row r="142">
          <cell r="G142">
            <v>3.82</v>
          </cell>
          <cell r="N142">
            <v>3.86</v>
          </cell>
          <cell r="T142">
            <v>592.79999999999995</v>
          </cell>
        </row>
        <row r="143">
          <cell r="G143">
            <v>1289.55</v>
          </cell>
          <cell r="N143">
            <v>1015.95</v>
          </cell>
          <cell r="T143">
            <v>72915.95</v>
          </cell>
        </row>
        <row r="144">
          <cell r="G144">
            <v>61894.62</v>
          </cell>
          <cell r="N144">
            <v>24940.21</v>
          </cell>
          <cell r="T144">
            <v>1213683.95</v>
          </cell>
        </row>
        <row r="145">
          <cell r="G145">
            <v>12324.99</v>
          </cell>
          <cell r="N145">
            <v>10361.77</v>
          </cell>
          <cell r="T145">
            <v>1225016.56</v>
          </cell>
        </row>
        <row r="146">
          <cell r="G146">
            <v>80404.7</v>
          </cell>
          <cell r="N146">
            <v>46815.27</v>
          </cell>
          <cell r="T146">
            <v>2702990.43</v>
          </cell>
        </row>
        <row r="147">
          <cell r="G147">
            <v>8276.9699999999993</v>
          </cell>
          <cell r="N147">
            <v>4944.05</v>
          </cell>
          <cell r="T147">
            <v>164138.98000000001</v>
          </cell>
        </row>
        <row r="148">
          <cell r="G148">
            <v>663230.35</v>
          </cell>
          <cell r="N148">
            <v>426583.03999999998</v>
          </cell>
          <cell r="T148">
            <v>32262830</v>
          </cell>
        </row>
        <row r="149">
          <cell r="G149">
            <v>3681.91</v>
          </cell>
          <cell r="N149">
            <v>3722.82</v>
          </cell>
          <cell r="T149">
            <v>517372.46</v>
          </cell>
        </row>
        <row r="150">
          <cell r="G150">
            <v>1460.9</v>
          </cell>
          <cell r="N150">
            <v>1476.89</v>
          </cell>
          <cell r="T150">
            <v>16814</v>
          </cell>
        </row>
        <row r="151">
          <cell r="G151">
            <v>60.08</v>
          </cell>
          <cell r="N151">
            <v>5.47</v>
          </cell>
          <cell r="T151">
            <v>2434779.9900000002</v>
          </cell>
        </row>
        <row r="152">
          <cell r="G152">
            <v>63.27</v>
          </cell>
          <cell r="N152">
            <v>63.97</v>
          </cell>
          <cell r="T152">
            <v>9750</v>
          </cell>
        </row>
        <row r="153">
          <cell r="G153">
            <v>15662.47</v>
          </cell>
          <cell r="N153">
            <v>10901.63</v>
          </cell>
          <cell r="T153">
            <v>918905</v>
          </cell>
        </row>
        <row r="154">
          <cell r="G154">
            <v>1.63</v>
          </cell>
          <cell r="N154">
            <v>1.65</v>
          </cell>
        </row>
        <row r="155">
          <cell r="G155">
            <v>10593.67</v>
          </cell>
          <cell r="N155">
            <v>6649.46</v>
          </cell>
          <cell r="T155">
            <v>113811.82</v>
          </cell>
        </row>
        <row r="156">
          <cell r="G156">
            <v>2203.59</v>
          </cell>
          <cell r="N156">
            <v>1761.81</v>
          </cell>
          <cell r="T156">
            <v>8268</v>
          </cell>
        </row>
        <row r="157">
          <cell r="G157">
            <v>23790.59</v>
          </cell>
          <cell r="N157">
            <v>21110.1</v>
          </cell>
          <cell r="T157">
            <v>2899521.73</v>
          </cell>
        </row>
        <row r="158">
          <cell r="G158">
            <v>178.91</v>
          </cell>
          <cell r="N158">
            <v>180.9</v>
          </cell>
          <cell r="T158">
            <v>28000</v>
          </cell>
        </row>
        <row r="159">
          <cell r="G159">
            <v>3279.94</v>
          </cell>
          <cell r="N159">
            <v>2096.67</v>
          </cell>
          <cell r="T159">
            <v>56010</v>
          </cell>
        </row>
        <row r="160">
          <cell r="G160">
            <v>2341.7199999999998</v>
          </cell>
          <cell r="N160">
            <v>2317.46</v>
          </cell>
          <cell r="T160">
            <v>272830</v>
          </cell>
        </row>
        <row r="161">
          <cell r="G161">
            <v>11544.3</v>
          </cell>
          <cell r="N161">
            <v>10665.77</v>
          </cell>
          <cell r="T161">
            <v>881762.57</v>
          </cell>
        </row>
        <row r="162">
          <cell r="G162">
            <v>614.04</v>
          </cell>
          <cell r="N162">
            <v>620.87</v>
          </cell>
          <cell r="T162">
            <v>95457.44</v>
          </cell>
        </row>
        <row r="163">
          <cell r="G163">
            <v>3511.15</v>
          </cell>
          <cell r="N163">
            <v>3026.85</v>
          </cell>
          <cell r="T163">
            <v>91807.21</v>
          </cell>
        </row>
        <row r="164">
          <cell r="G164">
            <v>6900.78</v>
          </cell>
          <cell r="N164">
            <v>4267.84</v>
          </cell>
          <cell r="T164">
            <v>364889.92</v>
          </cell>
        </row>
        <row r="165">
          <cell r="G165">
            <v>64206.78</v>
          </cell>
          <cell r="N165">
            <v>31985.84</v>
          </cell>
          <cell r="T165">
            <v>3837125.77</v>
          </cell>
        </row>
        <row r="166">
          <cell r="G166">
            <v>330.89</v>
          </cell>
          <cell r="N166">
            <v>66034.929999999993</v>
          </cell>
          <cell r="T166">
            <v>8587120</v>
          </cell>
        </row>
        <row r="167">
          <cell r="G167">
            <v>16047.06</v>
          </cell>
          <cell r="N167">
            <v>69162.91</v>
          </cell>
          <cell r="T167">
            <v>8541802.6400000006</v>
          </cell>
        </row>
        <row r="168">
          <cell r="G168">
            <v>0</v>
          </cell>
          <cell r="N168">
            <v>1196.0899999999999</v>
          </cell>
          <cell r="T168">
            <v>49657</v>
          </cell>
        </row>
        <row r="169">
          <cell r="G169">
            <v>0</v>
          </cell>
          <cell r="N169">
            <v>13709.56</v>
          </cell>
          <cell r="T169">
            <v>1882945</v>
          </cell>
        </row>
        <row r="170">
          <cell r="G170">
            <v>1147.1099999999999</v>
          </cell>
          <cell r="N170">
            <v>41289.5</v>
          </cell>
          <cell r="T170">
            <v>4631049.96</v>
          </cell>
        </row>
        <row r="171">
          <cell r="G171">
            <v>920.88</v>
          </cell>
          <cell r="N171">
            <v>1706.13</v>
          </cell>
          <cell r="T171">
            <v>163505</v>
          </cell>
        </row>
        <row r="172">
          <cell r="G172">
            <v>227.2</v>
          </cell>
          <cell r="N172">
            <v>1214.9000000000001</v>
          </cell>
          <cell r="T172">
            <v>10000</v>
          </cell>
        </row>
        <row r="173">
          <cell r="G173">
            <v>7.01</v>
          </cell>
          <cell r="N173">
            <v>33.75</v>
          </cell>
          <cell r="T173">
            <v>2730</v>
          </cell>
        </row>
        <row r="174">
          <cell r="G174">
            <v>0</v>
          </cell>
          <cell r="N174">
            <v>2705.8</v>
          </cell>
          <cell r="T174">
            <v>80729.53</v>
          </cell>
        </row>
        <row r="175">
          <cell r="G175">
            <v>0</v>
          </cell>
          <cell r="N175">
            <v>847.69</v>
          </cell>
          <cell r="T175">
            <v>35535</v>
          </cell>
        </row>
        <row r="176">
          <cell r="G176">
            <v>0</v>
          </cell>
          <cell r="N176">
            <v>25343.39</v>
          </cell>
        </row>
        <row r="177">
          <cell r="G177">
            <v>0</v>
          </cell>
          <cell r="N177">
            <v>64.69</v>
          </cell>
        </row>
        <row r="178">
          <cell r="G178">
            <v>0</v>
          </cell>
          <cell r="N178">
            <v>73.55</v>
          </cell>
        </row>
        <row r="179">
          <cell r="G179">
            <v>0</v>
          </cell>
          <cell r="N179">
            <v>180.16</v>
          </cell>
          <cell r="T179">
            <v>25000</v>
          </cell>
        </row>
        <row r="180">
          <cell r="G180">
            <v>497.43</v>
          </cell>
          <cell r="N180">
            <v>375.34</v>
          </cell>
          <cell r="T180">
            <v>28050</v>
          </cell>
        </row>
        <row r="181">
          <cell r="G181">
            <v>0.96</v>
          </cell>
          <cell r="N181">
            <v>48.05</v>
          </cell>
          <cell r="T181">
            <v>6300</v>
          </cell>
        </row>
        <row r="182">
          <cell r="G182">
            <v>156.66</v>
          </cell>
          <cell r="N182">
            <v>341.53</v>
          </cell>
          <cell r="T182">
            <v>19757.400000000001</v>
          </cell>
        </row>
        <row r="183">
          <cell r="G183">
            <v>113.39</v>
          </cell>
          <cell r="N183">
            <v>760.93</v>
          </cell>
          <cell r="T183">
            <v>74200</v>
          </cell>
        </row>
        <row r="184">
          <cell r="G184">
            <v>104413.28</v>
          </cell>
          <cell r="N184">
            <v>258815.45</v>
          </cell>
          <cell r="T184">
            <v>16932383</v>
          </cell>
        </row>
        <row r="185">
          <cell r="G185">
            <v>4585.41</v>
          </cell>
          <cell r="N185">
            <v>70641.16</v>
          </cell>
        </row>
        <row r="186">
          <cell r="G186">
            <v>9.25</v>
          </cell>
          <cell r="N186">
            <v>71.16</v>
          </cell>
          <cell r="T186">
            <v>33175</v>
          </cell>
        </row>
        <row r="187">
          <cell r="G187">
            <v>34.020000000000003</v>
          </cell>
          <cell r="N187">
            <v>185.05</v>
          </cell>
          <cell r="T187">
            <v>20299</v>
          </cell>
        </row>
        <row r="188">
          <cell r="G188">
            <v>7.22</v>
          </cell>
          <cell r="N188">
            <v>36.89</v>
          </cell>
          <cell r="T188">
            <v>4120</v>
          </cell>
        </row>
        <row r="189">
          <cell r="G189">
            <v>14922.82</v>
          </cell>
          <cell r="N189">
            <v>12362.75</v>
          </cell>
          <cell r="T189">
            <v>3640315.26</v>
          </cell>
        </row>
        <row r="190">
          <cell r="G190">
            <v>8671.2999999999993</v>
          </cell>
          <cell r="N190">
            <v>13610.8</v>
          </cell>
          <cell r="T190">
            <v>2434667.37</v>
          </cell>
        </row>
        <row r="191">
          <cell r="G191">
            <v>2291.91</v>
          </cell>
          <cell r="N191">
            <v>6662.21</v>
          </cell>
          <cell r="T191">
            <v>521905.24</v>
          </cell>
        </row>
        <row r="192">
          <cell r="G192">
            <v>0</v>
          </cell>
          <cell r="N192">
            <v>438.39</v>
          </cell>
          <cell r="T192">
            <v>61250</v>
          </cell>
        </row>
        <row r="193">
          <cell r="G193">
            <v>507713.26</v>
          </cell>
          <cell r="N193">
            <v>309593.76</v>
          </cell>
          <cell r="T193">
            <v>23991921.27</v>
          </cell>
        </row>
        <row r="194">
          <cell r="G194">
            <v>475.48</v>
          </cell>
          <cell r="N194">
            <v>339.98</v>
          </cell>
        </row>
        <row r="195">
          <cell r="G195">
            <v>1285398.6499999999</v>
          </cell>
          <cell r="N195">
            <v>1159115.8500000001</v>
          </cell>
          <cell r="T195">
            <v>55296323.980000004</v>
          </cell>
        </row>
        <row r="196">
          <cell r="G196">
            <v>1817.77</v>
          </cell>
          <cell r="N196">
            <v>2564.4899999999998</v>
          </cell>
        </row>
        <row r="197">
          <cell r="G197">
            <v>308646.07</v>
          </cell>
          <cell r="N197">
            <v>239528.68</v>
          </cell>
          <cell r="T197">
            <v>18793605.27</v>
          </cell>
        </row>
        <row r="198">
          <cell r="G198">
            <v>443289.33999999997</v>
          </cell>
          <cell r="N198">
            <v>336543.52</v>
          </cell>
          <cell r="T198">
            <v>26372517.670000002</v>
          </cell>
        </row>
        <row r="199">
          <cell r="G199">
            <v>110456.82</v>
          </cell>
          <cell r="N199">
            <v>76881.02</v>
          </cell>
          <cell r="T199">
            <v>962484.73</v>
          </cell>
        </row>
        <row r="200">
          <cell r="G200">
            <v>102780.49</v>
          </cell>
          <cell r="N200">
            <v>95963.199999999997</v>
          </cell>
          <cell r="T200">
            <v>8125343.3300000001</v>
          </cell>
        </row>
        <row r="201">
          <cell r="G201">
            <v>4217.32</v>
          </cell>
          <cell r="N201">
            <v>3831.45</v>
          </cell>
          <cell r="T201">
            <v>158987.30000000002</v>
          </cell>
        </row>
        <row r="202">
          <cell r="G202">
            <v>1111.77</v>
          </cell>
          <cell r="N202">
            <v>1127.3699999999999</v>
          </cell>
          <cell r="T202">
            <v>130500</v>
          </cell>
        </row>
        <row r="203">
          <cell r="G203">
            <v>3754.31</v>
          </cell>
          <cell r="N203">
            <v>3389.56</v>
          </cell>
          <cell r="T203">
            <v>363653.98</v>
          </cell>
        </row>
        <row r="204">
          <cell r="G204">
            <v>769.82</v>
          </cell>
          <cell r="N204">
            <v>932.06</v>
          </cell>
          <cell r="T204">
            <v>119431.49</v>
          </cell>
        </row>
        <row r="205">
          <cell r="G205">
            <v>38539.120000000003</v>
          </cell>
          <cell r="N205">
            <v>28343.62</v>
          </cell>
          <cell r="T205">
            <v>2349269.25</v>
          </cell>
        </row>
        <row r="206">
          <cell r="G206">
            <v>210642.53000000003</v>
          </cell>
          <cell r="N206">
            <v>214598.86</v>
          </cell>
          <cell r="T206">
            <v>17632524.779999997</v>
          </cell>
        </row>
        <row r="207">
          <cell r="G207">
            <v>2928.32</v>
          </cell>
          <cell r="N207">
            <v>1532.11</v>
          </cell>
          <cell r="T207">
            <v>143337</v>
          </cell>
        </row>
        <row r="208">
          <cell r="G208">
            <v>234610.81</v>
          </cell>
          <cell r="N208">
            <v>21549.89</v>
          </cell>
          <cell r="T208">
            <v>3302356.7</v>
          </cell>
        </row>
        <row r="209">
          <cell r="G209">
            <v>181597.74</v>
          </cell>
          <cell r="N209">
            <v>143142.26999999999</v>
          </cell>
          <cell r="T209">
            <v>13144957.790000001</v>
          </cell>
        </row>
        <row r="210">
          <cell r="G210">
            <v>17130.79</v>
          </cell>
          <cell r="N210">
            <v>17321.13</v>
          </cell>
          <cell r="T210">
            <v>206119</v>
          </cell>
        </row>
        <row r="211">
          <cell r="G211">
            <v>245.24</v>
          </cell>
          <cell r="N211">
            <v>247.97</v>
          </cell>
          <cell r="T211">
            <v>37999.160000000003</v>
          </cell>
        </row>
        <row r="212">
          <cell r="G212">
            <v>32979.54</v>
          </cell>
          <cell r="N212">
            <v>11488.44</v>
          </cell>
          <cell r="T212">
            <v>1293496.8199999998</v>
          </cell>
        </row>
        <row r="213">
          <cell r="G213">
            <v>-11859.7</v>
          </cell>
          <cell r="N213">
            <v>-11991.47</v>
          </cell>
        </row>
        <row r="214">
          <cell r="G214">
            <v>6502.97</v>
          </cell>
          <cell r="N214">
            <v>6575.22</v>
          </cell>
          <cell r="T214">
            <v>2025314.02</v>
          </cell>
        </row>
        <row r="215">
          <cell r="G215">
            <v>668896.4</v>
          </cell>
          <cell r="N215">
            <v>576996.52</v>
          </cell>
          <cell r="T215">
            <v>47503990.920000002</v>
          </cell>
        </row>
        <row r="216">
          <cell r="G216">
            <v>4167.9799999999996</v>
          </cell>
          <cell r="N216">
            <v>12332.29</v>
          </cell>
          <cell r="T216">
            <v>335297.91000000003</v>
          </cell>
        </row>
        <row r="217">
          <cell r="G217">
            <v>117982.98</v>
          </cell>
          <cell r="N217">
            <v>108524.34</v>
          </cell>
          <cell r="T217">
            <v>10700964.789999999</v>
          </cell>
        </row>
        <row r="218">
          <cell r="G218">
            <v>718877.77</v>
          </cell>
          <cell r="N218">
            <v>459569.7</v>
          </cell>
          <cell r="T218">
            <v>23841786.300000001</v>
          </cell>
        </row>
        <row r="219">
          <cell r="G219">
            <v>120467.3</v>
          </cell>
          <cell r="N219">
            <v>59006.21</v>
          </cell>
          <cell r="T219">
            <v>9993508.7799999993</v>
          </cell>
        </row>
        <row r="220">
          <cell r="G220">
            <v>141687.53</v>
          </cell>
          <cell r="N220">
            <v>65168.959999999999</v>
          </cell>
          <cell r="T220">
            <v>4509267.03</v>
          </cell>
        </row>
        <row r="221">
          <cell r="G221">
            <v>39660.660000000003</v>
          </cell>
          <cell r="N221">
            <v>20780.349999999999</v>
          </cell>
          <cell r="T221">
            <v>2705980.3</v>
          </cell>
        </row>
        <row r="222">
          <cell r="G222">
            <v>58646.25</v>
          </cell>
          <cell r="N222">
            <v>41307.4</v>
          </cell>
          <cell r="T222">
            <v>2257767.37</v>
          </cell>
        </row>
        <row r="223">
          <cell r="G223">
            <v>-642.61</v>
          </cell>
          <cell r="N223">
            <v>-838.06</v>
          </cell>
          <cell r="T223">
            <v>-138750</v>
          </cell>
        </row>
        <row r="224">
          <cell r="G224">
            <v>105182.48</v>
          </cell>
          <cell r="N224">
            <v>53985.39</v>
          </cell>
          <cell r="T224">
            <v>4127403.43</v>
          </cell>
        </row>
        <row r="225">
          <cell r="G225">
            <v>70108.67</v>
          </cell>
          <cell r="N225">
            <v>48392.98</v>
          </cell>
          <cell r="T225">
            <v>5231118.04</v>
          </cell>
        </row>
        <row r="226">
          <cell r="G226">
            <v>64412.45</v>
          </cell>
          <cell r="N226">
            <v>43592.35</v>
          </cell>
          <cell r="T226">
            <v>3467671.16</v>
          </cell>
        </row>
        <row r="227">
          <cell r="G227">
            <v>258225.84</v>
          </cell>
          <cell r="N227">
            <v>134762.20000000001</v>
          </cell>
          <cell r="T227">
            <v>684838.64</v>
          </cell>
        </row>
        <row r="228">
          <cell r="G228">
            <v>22389.75</v>
          </cell>
          <cell r="N228">
            <v>5757.55</v>
          </cell>
          <cell r="T228">
            <v>610872.56000000006</v>
          </cell>
        </row>
        <row r="229">
          <cell r="G229">
            <v>96065.75</v>
          </cell>
          <cell r="N229">
            <v>54247.47</v>
          </cell>
          <cell r="T229">
            <v>5504782.2999999998</v>
          </cell>
        </row>
        <row r="230">
          <cell r="G230">
            <v>1711279.14</v>
          </cell>
          <cell r="N230">
            <v>1139402.4099999999</v>
          </cell>
          <cell r="T230">
            <v>70405607.980000004</v>
          </cell>
        </row>
        <row r="231">
          <cell r="G231">
            <v>68.87</v>
          </cell>
          <cell r="N231">
            <v>89.23</v>
          </cell>
        </row>
        <row r="232">
          <cell r="G232">
            <v>9459.6</v>
          </cell>
          <cell r="N232">
            <v>21051.37</v>
          </cell>
          <cell r="T232">
            <v>0</v>
          </cell>
        </row>
        <row r="233">
          <cell r="G233">
            <v>0</v>
          </cell>
          <cell r="N233">
            <v>122.92</v>
          </cell>
          <cell r="T233">
            <v>0</v>
          </cell>
        </row>
        <row r="234">
          <cell r="G234">
            <v>460.86</v>
          </cell>
          <cell r="N234">
            <v>253.64</v>
          </cell>
          <cell r="T234">
            <v>35020</v>
          </cell>
        </row>
        <row r="235">
          <cell r="G235">
            <v>-24474.21</v>
          </cell>
          <cell r="N235">
            <v>-24854.17</v>
          </cell>
          <cell r="T235">
            <v>-3819622.36</v>
          </cell>
        </row>
        <row r="236">
          <cell r="G236">
            <v>0</v>
          </cell>
        </row>
        <row r="237">
          <cell r="G237">
            <v>677759.02</v>
          </cell>
          <cell r="N237">
            <v>441127.55</v>
          </cell>
          <cell r="T237">
            <v>27573424.27</v>
          </cell>
        </row>
        <row r="238">
          <cell r="G238">
            <v>0</v>
          </cell>
          <cell r="T238">
            <v>419633.4</v>
          </cell>
        </row>
        <row r="239">
          <cell r="G239">
            <v>363.83</v>
          </cell>
          <cell r="N239">
            <v>4126.8100000000004</v>
          </cell>
        </row>
        <row r="240">
          <cell r="G240">
            <v>1555.33</v>
          </cell>
          <cell r="N240">
            <v>1572.62</v>
          </cell>
          <cell r="T240">
            <v>240990</v>
          </cell>
        </row>
        <row r="241">
          <cell r="G241">
            <v>62790.48</v>
          </cell>
          <cell r="N241">
            <v>36876.94</v>
          </cell>
          <cell r="T241">
            <v>4545174.34</v>
          </cell>
        </row>
        <row r="242">
          <cell r="G242">
            <v>4709.47</v>
          </cell>
          <cell r="N242">
            <v>6092.08</v>
          </cell>
          <cell r="T242">
            <v>336254.5</v>
          </cell>
        </row>
        <row r="243">
          <cell r="G243">
            <v>132.75</v>
          </cell>
          <cell r="N243">
            <v>134.22</v>
          </cell>
        </row>
        <row r="244">
          <cell r="G244">
            <v>0</v>
          </cell>
          <cell r="T244">
            <v>63453.15</v>
          </cell>
        </row>
        <row r="245">
          <cell r="G245">
            <v>0</v>
          </cell>
          <cell r="N245">
            <v>144.13</v>
          </cell>
          <cell r="T245">
            <v>0</v>
          </cell>
        </row>
        <row r="246">
          <cell r="G246">
            <v>0</v>
          </cell>
          <cell r="N246">
            <v>5416.74</v>
          </cell>
        </row>
        <row r="247">
          <cell r="G247">
            <v>0</v>
          </cell>
          <cell r="N247">
            <v>247.37</v>
          </cell>
          <cell r="T247">
            <v>0</v>
          </cell>
        </row>
        <row r="248">
          <cell r="G248">
            <v>2271.31</v>
          </cell>
          <cell r="N248">
            <v>6759.65</v>
          </cell>
          <cell r="T248">
            <v>338411</v>
          </cell>
        </row>
        <row r="249">
          <cell r="G249">
            <v>93.27</v>
          </cell>
          <cell r="N249">
            <v>290.07</v>
          </cell>
        </row>
        <row r="250">
          <cell r="G250">
            <v>1137.6199999999999</v>
          </cell>
          <cell r="N250">
            <v>4053.24</v>
          </cell>
          <cell r="T250">
            <v>541325</v>
          </cell>
        </row>
        <row r="251">
          <cell r="G251">
            <v>95.86</v>
          </cell>
        </row>
        <row r="252">
          <cell r="G252">
            <v>1488.06</v>
          </cell>
          <cell r="N252">
            <v>6576.1</v>
          </cell>
          <cell r="T252">
            <v>663480.76</v>
          </cell>
        </row>
        <row r="253">
          <cell r="G253">
            <v>0</v>
          </cell>
          <cell r="N253">
            <v>727.93</v>
          </cell>
          <cell r="T253">
            <v>71533.33</v>
          </cell>
        </row>
        <row r="254">
          <cell r="G254">
            <v>2773.55</v>
          </cell>
          <cell r="N254">
            <v>7168.11</v>
          </cell>
          <cell r="T254">
            <v>368035</v>
          </cell>
        </row>
        <row r="255">
          <cell r="G255">
            <v>0</v>
          </cell>
          <cell r="N255">
            <v>153.94999999999999</v>
          </cell>
        </row>
        <row r="256">
          <cell r="G256">
            <v>0</v>
          </cell>
          <cell r="T256">
            <v>-24641616.93</v>
          </cell>
        </row>
        <row r="257">
          <cell r="G257">
            <v>-184094.94</v>
          </cell>
          <cell r="N257">
            <v>-139501.01</v>
          </cell>
          <cell r="T257">
            <v>-15500068</v>
          </cell>
        </row>
        <row r="258">
          <cell r="G258">
            <v>-1365112.13</v>
          </cell>
          <cell r="N258">
            <v>-1143569.28</v>
          </cell>
          <cell r="T258">
            <v>-39736554</v>
          </cell>
        </row>
        <row r="265">
          <cell r="T265">
            <v>-66168030</v>
          </cell>
        </row>
        <row r="266">
          <cell r="T266">
            <v>-40989102</v>
          </cell>
        </row>
        <row r="267">
          <cell r="T267">
            <v>18480931</v>
          </cell>
        </row>
        <row r="268">
          <cell r="T268">
            <v>-22951477.120000001</v>
          </cell>
        </row>
        <row r="273">
          <cell r="N273">
            <v>52263</v>
          </cell>
        </row>
        <row r="275">
          <cell r="N275">
            <v>84247</v>
          </cell>
        </row>
        <row r="277">
          <cell r="N277">
            <v>-319026</v>
          </cell>
        </row>
        <row r="279">
          <cell r="N279">
            <v>561816</v>
          </cell>
        </row>
        <row r="281">
          <cell r="N281">
            <v>4243750</v>
          </cell>
        </row>
        <row r="283">
          <cell r="N283">
            <v>1098658</v>
          </cell>
        </row>
        <row r="285">
          <cell r="G285">
            <v>555612</v>
          </cell>
        </row>
        <row r="287">
          <cell r="G287">
            <v>-147471</v>
          </cell>
        </row>
        <row r="289">
          <cell r="G289">
            <v>-971579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1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из сем"/>
      <sheetName val="Sales-COS"/>
      <sheetName val="PP&amp;E mvt for 2003"/>
      <sheetName val="Financial ratios А3"/>
      <sheetName val="2_2 ОтклОТМ"/>
      <sheetName val="1_3_2 ОТМ"/>
      <sheetName val="U2 775 - COGS comparison per su"/>
      <sheetName val="I. Прогноз доходов"/>
      <sheetName val="Non-Statistical Sampling Master"/>
      <sheetName val="Global Data"/>
      <sheetName val="SMSTemp"/>
      <sheetName val="A-20"/>
      <sheetName val="Keys"/>
      <sheetName val="Precios"/>
      <sheetName val="Analytics"/>
      <sheetName val="GAAP TB 31.12.01  detail p&amp;l"/>
      <sheetName val="FA Movement Kyrg"/>
      <sheetName val="Reference"/>
      <sheetName val="Anlagevermögen"/>
      <sheetName val="Instructions"/>
      <sheetName val="US Dollar 2003"/>
      <sheetName val="SDR 2003"/>
      <sheetName val="Captions"/>
      <sheetName val="Info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Инв.вл"/>
      <sheetName val="факт 2005 г."/>
      <sheetName val="д.7.001"/>
      <sheetName val="свод грузоотпр."/>
      <sheetName val="Содержание"/>
      <sheetName val="7.1"/>
      <sheetName val="7НК"/>
      <sheetName val="11"/>
      <sheetName val="Settings"/>
      <sheetName val="ОТиТБ"/>
      <sheetName val="78"/>
      <sheetName val="PM-TE"/>
      <sheetName val="Test"/>
      <sheetName val="ОборБалФормОтч"/>
      <sheetName val="ТитулЛистОтч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6НК-cт."/>
      <sheetName val="Interco payables&amp;receivables"/>
      <sheetName val="Курс"/>
      <sheetName val="Inputs"/>
      <sheetName val="Б.мчас (П)"/>
      <sheetName val="Лист3"/>
      <sheetName val="Свод"/>
      <sheetName val="H3.100 Rollforward"/>
      <sheetName val="Налоги"/>
      <sheetName val="GTM BK"/>
      <sheetName val="Const"/>
      <sheetName val="Dep_OpEx"/>
      <sheetName val="Consolidator Inputs"/>
      <sheetName val="Auxilliary_Info"/>
      <sheetName val="Sheet1"/>
      <sheetName val="TOC"/>
      <sheetName val="NPV"/>
      <sheetName val="План произв-ва (мес.) (бюджет)"/>
      <sheetName val="Итоговая таблица"/>
      <sheetName val="Расчет2000Прямой"/>
      <sheetName val="Собственный капитал"/>
      <sheetName val="1 (2)"/>
      <sheetName val="PIT&amp;PP(2)"/>
      <sheetName val="Pbs_Wbs_ATC"/>
      <sheetName val="Список документов"/>
      <sheetName val="перевозки"/>
      <sheetName val="GAAP TB 30.09.01  detail p&amp;l"/>
      <sheetName val="KreПК"/>
      <sheetName val="calc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N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$ IS"/>
      <sheetName val="MetaData"/>
      <sheetName val="ЛСЦ начисленное на 31.12.08"/>
      <sheetName val="ЛЛизинг начис. на 31.12.08"/>
      <sheetName val="ВОЛС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10"/>
      <sheetName val="7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3НК"/>
      <sheetName val="153541"/>
      <sheetName val="breakdown"/>
      <sheetName val="P&amp;L"/>
      <sheetName val="Provisions"/>
      <sheetName val="FA depreciation"/>
      <sheetName val="Profiles"/>
      <sheetName val="Wells"/>
      <sheetName val="CD-실적"/>
      <sheetName val="InputTI"/>
      <sheetName val="Шт расписание"/>
      <sheetName val="Prelim Cost"/>
      <sheetName val="FS-97"/>
      <sheetName val="PY misstate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Содержание"/>
      <sheetName val="SMSTemp"/>
      <sheetName val="Форма2"/>
      <sheetName val="o"/>
      <sheetName val="Production_Ref Q-1-3"/>
      <sheetName val="Production_ref_Q4"/>
      <sheetName val="Resources"/>
      <sheetName val="A3-100"/>
      <sheetName val="Cost 99v98"/>
      <sheetName val="CPI"/>
      <sheetName val="Все виды материалов D`1-18"/>
      <sheetName val="GAAP TB 30.08.01  detail p&amp;l"/>
      <sheetName val="2.2 ОтклОТМ"/>
      <sheetName val="1.3.2 ОТМ"/>
      <sheetName val="Предпр"/>
      <sheetName val="ЦентрЗатр"/>
      <sheetName val="ЕдИзм"/>
      <sheetName val="Present"/>
      <sheetName val="PYTB"/>
      <sheetName val="Проек_расх"/>
      <sheetName val="ОДТ и ГЦТ"/>
      <sheetName val="I. Прогноз доходов"/>
      <sheetName val="ЯНВАРЬ"/>
      <sheetName val="DATA"/>
      <sheetName val="#ССЫЛКА"/>
      <sheetName val="N_SVOD"/>
      <sheetName val="1"/>
      <sheetName val="FA Movement Kyrg"/>
      <sheetName val="Лист3"/>
      <sheetName val="Anlagevermögen"/>
      <sheetName val="Links"/>
      <sheetName val="Lead"/>
      <sheetName val="Общие начальные данные"/>
      <sheetName val="Inputs"/>
      <sheetName val="Settings"/>
      <sheetName val="11"/>
      <sheetName val="Форма1"/>
      <sheetName val="Осн"/>
      <sheetName val="предприятия"/>
      <sheetName val="Свод"/>
      <sheetName val="C-100"/>
      <sheetName val="C-110"/>
      <sheetName val="E-100"/>
      <sheetName val="E-110"/>
      <sheetName val="E-120"/>
      <sheetName val="E-130"/>
      <sheetName val="Е-140"/>
      <sheetName val="E-150"/>
      <sheetName val="F-100"/>
      <sheetName val="F-110"/>
      <sheetName val="F-120"/>
      <sheetName val="H-100"/>
      <sheetName val="K-100"/>
      <sheetName val="K-110"/>
      <sheetName val="K-120"/>
      <sheetName val="K-130"/>
      <sheetName val="K-140"/>
      <sheetName val="N-100"/>
      <sheetName val="N-130"/>
      <sheetName val="N-140"/>
      <sheetName val="N-150"/>
      <sheetName val="N-160"/>
      <sheetName val="N-180"/>
      <sheetName val="Q-100"/>
      <sheetName val="T-100"/>
      <sheetName val="U1-110"/>
      <sheetName val="U1-120"/>
      <sheetName val="U1-100"/>
      <sheetName val="U1-130"/>
      <sheetName val="U1-140"/>
      <sheetName val="U2-100"/>
      <sheetName val="U3-100"/>
      <sheetName val="U4-100"/>
      <sheetName val="Операции со Связанными сторонам"/>
      <sheetName val="153541"/>
      <sheetName val="KCC"/>
      <sheetName val="Channels"/>
    </sheetNames>
    <sheetDataSet>
      <sheetData sheetId="0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Проверка"/>
      <sheetName val="баланс"/>
      <sheetName val="Отчет о движ денег"/>
      <sheetName val="расшифровка cash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012"/>
      <sheetName val="1210 счет"/>
      <sheetName val="1210-011"/>
      <sheetName val="1220-010"/>
      <sheetName val="1230-010"/>
      <sheetName val="013"/>
      <sheetName val="014"/>
      <sheetName val="016"/>
      <sheetName val="РБП-1"/>
      <sheetName val="движение резерва-1"/>
      <sheetName val="расчет резерва-1 "/>
      <sheetName val="020"/>
      <sheetName val="021"/>
      <sheetName val="022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29"/>
      <sheetName val="РБП"/>
      <sheetName val="движение резерва "/>
      <sheetName val="расчет резерва"/>
      <sheetName val="030"/>
      <sheetName val="Краткоср ЗАЙМЫ"/>
      <sheetName val="031"/>
      <sheetName val="032"/>
      <sheetName val="033"/>
      <sheetName val="034"/>
      <sheetName val="035"/>
      <sheetName val="040"/>
      <sheetName val="041"/>
      <sheetName val="042"/>
      <sheetName val="043"/>
      <sheetName val="044"/>
      <sheetName val="забаланс"/>
    </sheetNames>
    <sheetDataSet>
      <sheetData sheetId="0">
        <row r="20">
          <cell r="J20" t="str">
            <v>с января по июнь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chrechnung"/>
      <sheetName val="Filter-Vorlage"/>
      <sheetName val="Plan_Folgejahr"/>
      <sheetName val="Sonderblatt"/>
      <sheetName val="Budget_ECE"/>
      <sheetName val="Budget_GG"/>
      <sheetName val="Budget_Parkhaus"/>
      <sheetName val="Budget_Markthalle"/>
      <sheetName val="NK_Entwicklung"/>
      <sheetName val="Tapete_Auswertung"/>
      <sheetName val="Vorabzüge"/>
      <sheetName val="Baucontrolling"/>
      <sheetName val="Stammdaten"/>
      <sheetName val="Sprachblatt"/>
      <sheetName val="Стать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4">
          <cell r="C4">
            <v>0</v>
          </cell>
          <cell r="D4">
            <v>1</v>
          </cell>
          <cell r="E4">
            <v>3</v>
          </cell>
          <cell r="F4">
            <v>2</v>
          </cell>
          <cell r="G4">
            <v>4</v>
          </cell>
          <cell r="H4">
            <v>5</v>
          </cell>
          <cell r="I4">
            <v>6</v>
          </cell>
          <cell r="J4">
            <v>7</v>
          </cell>
          <cell r="K4">
            <v>8</v>
          </cell>
        </row>
        <row r="5">
          <cell r="B5">
            <v>2</v>
          </cell>
          <cell r="C5" t="str">
            <v>Heizung</v>
          </cell>
          <cell r="D5" t="str">
            <v>ogrzewanie</v>
          </cell>
          <cell r="E5" t="str">
            <v>Fűtés</v>
          </cell>
          <cell r="G5" t="str">
            <v>Isıtma</v>
          </cell>
          <cell r="J5" t="str">
            <v>Heating</v>
          </cell>
        </row>
        <row r="6">
          <cell r="B6">
            <v>3</v>
          </cell>
          <cell r="C6" t="str">
            <v>Energiekosten (primär)</v>
          </cell>
          <cell r="D6" t="str">
            <v>koszty energii</v>
          </cell>
          <cell r="E6" t="str">
            <v>energiaköltség (elsődleges)</v>
          </cell>
          <cell r="G6" t="str">
            <v>Enerji maliyeti (Birincil)</v>
          </cell>
          <cell r="J6" t="str">
            <v>Energy costs (primary)</v>
          </cell>
        </row>
        <row r="7">
          <cell r="B7">
            <v>4</v>
          </cell>
          <cell r="C7" t="str">
            <v>Fernwärme</v>
          </cell>
          <cell r="D7" t="str">
            <v>ciepło</v>
          </cell>
          <cell r="E7" t="str">
            <v>távhő/távfűtés</v>
          </cell>
          <cell r="G7" t="str">
            <v>Merkezi ısıtma sistemi</v>
          </cell>
          <cell r="J7" t="str">
            <v>District heating system</v>
          </cell>
        </row>
        <row r="8">
          <cell r="B8">
            <v>5</v>
          </cell>
          <cell r="C8" t="str">
            <v xml:space="preserve">Gas </v>
          </cell>
          <cell r="D8" t="str">
            <v>gaz</v>
          </cell>
          <cell r="E8" t="str">
            <v>gáz</v>
          </cell>
          <cell r="G8" t="str">
            <v>Yakıt</v>
          </cell>
          <cell r="J8" t="str">
            <v>Gas</v>
          </cell>
        </row>
        <row r="9">
          <cell r="B9">
            <v>6</v>
          </cell>
          <cell r="C9" t="str">
            <v>Öl</v>
          </cell>
          <cell r="D9" t="str">
            <v>olej</v>
          </cell>
          <cell r="E9" t="str">
            <v>olaj</v>
          </cell>
          <cell r="G9" t="str">
            <v>Yağ</v>
          </cell>
          <cell r="J9" t="str">
            <v>Oil</v>
          </cell>
        </row>
        <row r="10">
          <cell r="B10">
            <v>7</v>
          </cell>
          <cell r="C10" t="str">
            <v>Heiz-, Meß-, Regelanlagen</v>
          </cell>
          <cell r="D10" t="str">
            <v>aparatura centralnego ogrzewania, pomiarów i regulacji</v>
          </cell>
          <cell r="E10" t="str">
            <v>Fűtő,- mérő, szabályozó berendezések</v>
          </cell>
          <cell r="G10" t="str">
            <v>Isıtma, ölçme, kontrol tesisatı</v>
          </cell>
          <cell r="J10" t="str">
            <v>Heating,measuring,controlling installations</v>
          </cell>
        </row>
        <row r="11">
          <cell r="B11">
            <v>8</v>
          </cell>
          <cell r="C11" t="str">
            <v>Summe der geplanten Maßnahmen</v>
          </cell>
          <cell r="D11" t="str">
            <v>suma planowanych działań</v>
          </cell>
          <cell r="E11" t="str">
            <v>a tervezett munkák összege</v>
          </cell>
          <cell r="G11" t="str">
            <v>Toplam planlanmış önlemler</v>
          </cell>
          <cell r="J11" t="str">
            <v>Total of planned measures</v>
          </cell>
        </row>
        <row r="12">
          <cell r="B12">
            <v>9</v>
          </cell>
          <cell r="C12" t="str">
            <v>Zwischensumme</v>
          </cell>
          <cell r="D12" t="str">
            <v>suma  częściowa</v>
          </cell>
          <cell r="E12" t="str">
            <v>részösszeg</v>
          </cell>
          <cell r="G12" t="str">
            <v>Ara toplam</v>
          </cell>
          <cell r="J12" t="str">
            <v>Subtotal</v>
          </cell>
        </row>
        <row r="13">
          <cell r="B13">
            <v>10</v>
          </cell>
          <cell r="C13" t="str">
            <v>Wartung</v>
          </cell>
          <cell r="D13" t="str">
            <v>konserwacja ogrzewania</v>
          </cell>
          <cell r="E13" t="str">
            <v>karbantartás</v>
          </cell>
          <cell r="G13" t="str">
            <v>Bakım</v>
          </cell>
          <cell r="J13" t="str">
            <v>Maintenance</v>
          </cell>
        </row>
        <row r="14">
          <cell r="B14">
            <v>11</v>
          </cell>
          <cell r="C14" t="str">
            <v>sonstige Reparaturen</v>
          </cell>
          <cell r="D14" t="str">
            <v>pozostałe naprawy</v>
          </cell>
          <cell r="E14" t="str">
            <v>egyéb javítások</v>
          </cell>
          <cell r="G14" t="str">
            <v>Diğer onarımlar</v>
          </cell>
          <cell r="J14" t="str">
            <v>Other repairs</v>
          </cell>
        </row>
        <row r="15">
          <cell r="B15">
            <v>12</v>
          </cell>
          <cell r="C15" t="str">
            <v>Verbrauchsablesung</v>
          </cell>
          <cell r="D15" t="str">
            <v>urządzenie odczytowe zużycia</v>
          </cell>
          <cell r="E15" t="str">
            <v>a fogyasztás leolvasása</v>
          </cell>
          <cell r="G15" t="str">
            <v>Tüketim değerlerinin okunması</v>
          </cell>
          <cell r="J15" t="str">
            <v>Reading of consumption values</v>
          </cell>
        </row>
        <row r="16">
          <cell r="B16">
            <v>13</v>
          </cell>
          <cell r="C16" t="str">
            <v>Stromkosten Heizung</v>
          </cell>
          <cell r="D16" t="str">
            <v>koszty prądu grzewczego</v>
          </cell>
          <cell r="E16" t="str">
            <v>Áramdíjak</v>
          </cell>
          <cell r="G16" t="str">
            <v>Isıtmaya ilişkin elektrik maliyeti</v>
          </cell>
          <cell r="J16" t="str">
            <v>Electricity costs for heating</v>
          </cell>
        </row>
        <row r="17">
          <cell r="B17">
            <v>14</v>
          </cell>
          <cell r="C17" t="str">
            <v>Prüfgebühren und Schornsteinfeger</v>
          </cell>
          <cell r="D17" t="str">
            <v>opłaty z tytułu kontroli, łącznie z kominiarzem</v>
          </cell>
          <cell r="E17" t="str">
            <v>Kéménysepro/ellenorzés</v>
          </cell>
          <cell r="G17" t="str">
            <v xml:space="preserve">Denetim bedelleri ve baca temizleme </v>
          </cell>
          <cell r="J17" t="str">
            <v>Charges for inspections and sweep</v>
          </cell>
        </row>
        <row r="18">
          <cell r="B18">
            <v>15</v>
          </cell>
          <cell r="C18" t="str">
            <v>Wasseraufbereitung Heizung</v>
          </cell>
          <cell r="D18" t="str">
            <v>uzdatnianie wody do ogrzewania</v>
          </cell>
          <cell r="E18" t="str">
            <v>Vízelőkészítés fűtés</v>
          </cell>
          <cell r="G18" t="str">
            <v>Su arıtma: Isıtma</v>
          </cell>
          <cell r="J18" t="str">
            <v>Water treatment:heating</v>
          </cell>
        </row>
        <row r="19">
          <cell r="B19">
            <v>16</v>
          </cell>
          <cell r="C19" t="str">
            <v>Warmwasserbereitungsanlagen</v>
          </cell>
          <cell r="D19" t="str">
            <v>terma wody ciepłej z aparaturą pomiaru</v>
          </cell>
          <cell r="E19" t="str">
            <v>Melegvízelőkészítő berendezések</v>
          </cell>
          <cell r="G19" t="str">
            <v>Sicak su ısıtma tesisatı</v>
          </cell>
          <cell r="J19" t="str">
            <v>Warm water heating installations</v>
          </cell>
        </row>
        <row r="20">
          <cell r="B20">
            <v>17</v>
          </cell>
          <cell r="C20" t="str">
            <v>Summe der geplanten Maßnahmen</v>
          </cell>
          <cell r="D20" t="str">
            <v>suma planowanych działań</v>
          </cell>
          <cell r="E20" t="str">
            <v>a tervezett munkák összege</v>
          </cell>
          <cell r="G20" t="str">
            <v>Toplam planlanmış önlemler</v>
          </cell>
          <cell r="J20" t="str">
            <v>Total of planned measures</v>
          </cell>
        </row>
        <row r="21">
          <cell r="B21">
            <v>18</v>
          </cell>
          <cell r="C21" t="str">
            <v>sonstige Reparaturen</v>
          </cell>
          <cell r="D21" t="str">
            <v>pozostałe naprawy</v>
          </cell>
          <cell r="E21" t="str">
            <v>egyéb javítások</v>
          </cell>
          <cell r="G21" t="str">
            <v>Diğer onarımlar</v>
          </cell>
          <cell r="J21" t="str">
            <v>Other repairs</v>
          </cell>
        </row>
        <row r="22">
          <cell r="B22">
            <v>19</v>
          </cell>
          <cell r="C22" t="str">
            <v>Summe Heizung gesamt</v>
          </cell>
          <cell r="D22" t="str">
            <v>suma ogólna ogrzewania</v>
          </cell>
          <cell r="E22" t="str">
            <v>Fűtés összesen</v>
          </cell>
          <cell r="G22" t="str">
            <v>Bütün ısıtma toplamı</v>
          </cell>
          <cell r="J22" t="str">
            <v>Total for heating overall</v>
          </cell>
        </row>
        <row r="23">
          <cell r="B23">
            <v>20</v>
          </cell>
          <cell r="C23" t="str">
            <v>Abzüge direkte Verbraucher</v>
          </cell>
          <cell r="D23" t="str">
            <v>odliczenie bezpośrednich konsumentów (odbiorców)</v>
          </cell>
          <cell r="E23" t="str">
            <v>Levonások -közvetlen felhasználók</v>
          </cell>
          <cell r="G23" t="str">
            <v>Doğrudan yapılan tüketimlerin bedellerinin düşülmesi</v>
          </cell>
          <cell r="J23" t="str">
            <v>Deductions directly from consumer</v>
          </cell>
        </row>
        <row r="24">
          <cell r="B24">
            <v>21</v>
          </cell>
          <cell r="C24" t="str">
            <v>Summe Shops und Allgemeinflächen</v>
          </cell>
          <cell r="D24" t="str">
            <v>suma sklepów i ogólnych areałów</v>
          </cell>
          <cell r="E24" t="str">
            <v>Összes üzlet és közösterületek</v>
          </cell>
          <cell r="G24" t="str">
            <v>Toplam dükkan ve ortak alanlar</v>
          </cell>
          <cell r="J24" t="str">
            <v>Total of shops and common areas</v>
          </cell>
        </row>
        <row r="25">
          <cell r="B25">
            <v>22</v>
          </cell>
          <cell r="C25" t="str">
            <v>Abzüge Heizkosten Allgemeinflächen</v>
          </cell>
          <cell r="D25" t="str">
            <v>odliczenie kosztów ogrzewania ogólnych arealów</v>
          </cell>
          <cell r="E25" t="str">
            <v>Levonások -közös területek fűtése</v>
          </cell>
          <cell r="G25" t="str">
            <v>Ortak alanlara ilişkin ısıtma maliyetinin düşülmesi</v>
          </cell>
          <cell r="J25" t="str">
            <v>Deductions for heating costs in common areas</v>
          </cell>
        </row>
        <row r="26">
          <cell r="B26">
            <v>23</v>
          </cell>
          <cell r="C26" t="str">
            <v>Summe Heizung übrige Mieter</v>
          </cell>
          <cell r="D26" t="str">
            <v>suma ogrzewania pozostałych najemców</v>
          </cell>
          <cell r="E26" t="str">
            <v>Fűtés összesen egyéb bérlők</v>
          </cell>
          <cell r="G26" t="str">
            <v xml:space="preserve">Diğer kiracılara ait ısıtma bedeli toplamı </v>
          </cell>
          <cell r="J26" t="str">
            <v>Total for heating of remaining tenants</v>
          </cell>
        </row>
        <row r="27">
          <cell r="B27">
            <v>24</v>
          </cell>
          <cell r="C27" t="str">
            <v>Lüftung</v>
          </cell>
          <cell r="D27" t="str">
            <v>wentylacja</v>
          </cell>
          <cell r="E27" t="str">
            <v>SZELLOZÉS</v>
          </cell>
          <cell r="G27" t="str">
            <v>Havalandırma</v>
          </cell>
          <cell r="J27" t="str">
            <v>Ventilation</v>
          </cell>
        </row>
        <row r="28">
          <cell r="B28">
            <v>25</v>
          </cell>
          <cell r="C28" t="str">
            <v>Stromkosten Lüftung</v>
          </cell>
          <cell r="D28" t="str">
            <v>koszty prądu wentylacji</v>
          </cell>
          <cell r="E28" t="str">
            <v>Áramköltségek</v>
          </cell>
          <cell r="G28" t="str">
            <v>Havalandırmaya ilişkin elektrik maliyeti</v>
          </cell>
          <cell r="J28" t="str">
            <v>Electricity costs for ventilation</v>
          </cell>
        </row>
        <row r="29">
          <cell r="B29">
            <v>26</v>
          </cell>
          <cell r="C29" t="str">
            <v>Lüftungskosten inkl. Regelung</v>
          </cell>
          <cell r="D29" t="str">
            <v>koszty wentylacji, łącznie regulacji</v>
          </cell>
          <cell r="E29" t="str">
            <v>Szellőzés költségei szabályozással együtt</v>
          </cell>
          <cell r="G29" t="str">
            <v>Kontrol dahil havalandırma maliyeti</v>
          </cell>
          <cell r="J29" t="str">
            <v>Ventilation costs including automatic controls</v>
          </cell>
        </row>
        <row r="30">
          <cell r="B30">
            <v>27</v>
          </cell>
          <cell r="C30" t="str">
            <v>Summe der geplanten Maßnahmen</v>
          </cell>
          <cell r="D30" t="str">
            <v>suma planowanych działań</v>
          </cell>
          <cell r="E30" t="str">
            <v>a tervezett munkák összege</v>
          </cell>
          <cell r="G30" t="str">
            <v>Toplam planlanmış önlemler</v>
          </cell>
          <cell r="J30" t="str">
            <v>Total of planned measures</v>
          </cell>
        </row>
        <row r="31">
          <cell r="B31">
            <v>28</v>
          </cell>
          <cell r="C31" t="str">
            <v>Zwischensumme</v>
          </cell>
          <cell r="D31" t="str">
            <v>suma  częściowa</v>
          </cell>
          <cell r="E31" t="str">
            <v>részösszeg</v>
          </cell>
          <cell r="G31" t="str">
            <v>Ara toplam</v>
          </cell>
          <cell r="J31" t="str">
            <v>Subtotal</v>
          </cell>
        </row>
        <row r="32">
          <cell r="B32">
            <v>29</v>
          </cell>
          <cell r="C32" t="str">
            <v>Wartung Lüftung</v>
          </cell>
          <cell r="D32" t="str">
            <v>konserwacja wentylacji</v>
          </cell>
          <cell r="E32" t="str">
            <v>karbantartás</v>
          </cell>
          <cell r="G32" t="str">
            <v>Havalandırma sisteminin bakımı</v>
          </cell>
          <cell r="J32" t="str">
            <v>Maintenance for ventilation</v>
          </cell>
        </row>
        <row r="33">
          <cell r="B33">
            <v>30</v>
          </cell>
          <cell r="C33" t="str">
            <v>Prüfung</v>
          </cell>
          <cell r="D33" t="str">
            <v>badanie ( sprawdzanie)</v>
          </cell>
          <cell r="E33" t="str">
            <v>ellenőrzés/felülvizsgálat</v>
          </cell>
          <cell r="G33" t="str">
            <v>Denetimler</v>
          </cell>
          <cell r="J33" t="str">
            <v>Inspections</v>
          </cell>
        </row>
        <row r="34">
          <cell r="B34">
            <v>31</v>
          </cell>
          <cell r="C34" t="str">
            <v>sonstige Reparaturen</v>
          </cell>
          <cell r="D34" t="str">
            <v>pozostałe naprawy</v>
          </cell>
          <cell r="E34" t="str">
            <v>egyéb javítások</v>
          </cell>
          <cell r="G34" t="str">
            <v>Diğer bakımlar</v>
          </cell>
          <cell r="J34" t="str">
            <v>Other repairs</v>
          </cell>
        </row>
        <row r="35">
          <cell r="B35">
            <v>32</v>
          </cell>
          <cell r="C35" t="str">
            <v>Filter</v>
          </cell>
          <cell r="D35" t="str">
            <v>filtry</v>
          </cell>
          <cell r="E35" t="str">
            <v>ellenőrzés/felülvizsgálat</v>
          </cell>
          <cell r="G35" t="str">
            <v>Filtre</v>
          </cell>
          <cell r="J35" t="str">
            <v>Filter</v>
          </cell>
        </row>
        <row r="36">
          <cell r="B36">
            <v>33</v>
          </cell>
          <cell r="C36" t="str">
            <v>Keilriemen</v>
          </cell>
          <cell r="D36" t="str">
            <v>pas klinowy</v>
          </cell>
          <cell r="E36" t="str">
            <v>szűrő</v>
          </cell>
          <cell r="G36" t="str">
            <v>V-Kayışları</v>
          </cell>
          <cell r="J36" t="str">
            <v>V-belts</v>
          </cell>
        </row>
        <row r="37">
          <cell r="B37">
            <v>34</v>
          </cell>
          <cell r="C37" t="str">
            <v>Lüftungsverteilungsanlagen</v>
          </cell>
          <cell r="D37" t="str">
            <v>urządzenia rozdzielcze wentylacji</v>
          </cell>
          <cell r="E37" t="str">
            <v>ékszíj</v>
          </cell>
          <cell r="G37" t="str">
            <v>Havalandırma dağıtım tesisatı</v>
          </cell>
          <cell r="J37" t="str">
            <v>Systems for ventilation distribution</v>
          </cell>
        </row>
        <row r="38">
          <cell r="B38">
            <v>35</v>
          </cell>
          <cell r="C38" t="str">
            <v>Summe der geplanten Maßnahmen</v>
          </cell>
          <cell r="D38" t="str">
            <v>suma planowanych działań</v>
          </cell>
          <cell r="E38" t="str">
            <v>a tervezett munkák összege</v>
          </cell>
          <cell r="G38" t="str">
            <v>Toplam planlanmış önlemler</v>
          </cell>
          <cell r="J38" t="str">
            <v>Total of planned measures</v>
          </cell>
        </row>
        <row r="39">
          <cell r="B39">
            <v>36</v>
          </cell>
          <cell r="C39" t="str">
            <v>sonstige Reparaturen</v>
          </cell>
          <cell r="D39" t="str">
            <v>pozostałe naprawy</v>
          </cell>
          <cell r="E39" t="str">
            <v>egyéb javítások</v>
          </cell>
          <cell r="G39" t="str">
            <v>Diğer bakımlar</v>
          </cell>
          <cell r="J39" t="str">
            <v>Other repairs</v>
          </cell>
        </row>
        <row r="40">
          <cell r="B40">
            <v>37</v>
          </cell>
          <cell r="C40" t="str">
            <v>Stromkosten Lüftung Kfz-Anlagen</v>
          </cell>
          <cell r="D40" t="str">
            <v>prąd do wentylacji parkingów</v>
          </cell>
          <cell r="E40" t="str">
            <v>Áramköltség szellőzés Kfz-berendezések</v>
          </cell>
          <cell r="G40" t="str">
            <v>Otoparklardaki havalandırma için elektrik maliyeti</v>
          </cell>
          <cell r="J40" t="str">
            <v>Electricty costs for ventilation of car parks</v>
          </cell>
        </row>
        <row r="41">
          <cell r="B41">
            <v>38</v>
          </cell>
          <cell r="C41" t="str">
            <v>Lüftungsanlagen Kfz-Anlagen</v>
          </cell>
          <cell r="D41" t="str">
            <v>wentylacja parkingu,łącznie z urządzeniem alarmowym ( czat)</v>
          </cell>
          <cell r="E41" t="str">
            <v>Szellőzőberendezések Kfz-berendezések</v>
          </cell>
          <cell r="G41" t="str">
            <v>Otoparktaki havalandırma sistemleri</v>
          </cell>
          <cell r="J41" t="str">
            <v>Ventilation systems for car parks</v>
          </cell>
        </row>
        <row r="42">
          <cell r="B42">
            <v>39</v>
          </cell>
          <cell r="C42" t="str">
            <v>Summe der geplanten Maßnahmen</v>
          </cell>
          <cell r="D42" t="str">
            <v>suma planowanych działań</v>
          </cell>
          <cell r="E42" t="str">
            <v>a tervezett munkák összege</v>
          </cell>
          <cell r="G42" t="str">
            <v>Toplam planlanmış önlemler</v>
          </cell>
          <cell r="J42" t="str">
            <v>Total of planned measures</v>
          </cell>
        </row>
        <row r="43">
          <cell r="B43">
            <v>40</v>
          </cell>
          <cell r="C43" t="str">
            <v>Zwischensumme</v>
          </cell>
          <cell r="D43" t="str">
            <v>suma  częściowa</v>
          </cell>
          <cell r="E43" t="str">
            <v>részösszeg</v>
          </cell>
          <cell r="G43" t="str">
            <v>Ara toplam</v>
          </cell>
          <cell r="J43" t="str">
            <v>Subtotal</v>
          </cell>
        </row>
        <row r="44">
          <cell r="B44">
            <v>41</v>
          </cell>
          <cell r="C44" t="str">
            <v>Wartung</v>
          </cell>
          <cell r="D44" t="str">
            <v>konserwacja</v>
          </cell>
          <cell r="E44" t="str">
            <v>karbantartás</v>
          </cell>
          <cell r="G44" t="str">
            <v>Bakım</v>
          </cell>
          <cell r="J44" t="str">
            <v>Maintenance</v>
          </cell>
        </row>
        <row r="45">
          <cell r="B45">
            <v>42</v>
          </cell>
          <cell r="C45" t="str">
            <v>Prüfung</v>
          </cell>
          <cell r="D45" t="str">
            <v>badanie ( sprawdzanie)</v>
          </cell>
          <cell r="E45" t="str">
            <v>ellenőrzés/felülvizsgálat</v>
          </cell>
          <cell r="G45" t="str">
            <v>Denetimler</v>
          </cell>
          <cell r="J45" t="str">
            <v>Inspections</v>
          </cell>
        </row>
        <row r="46">
          <cell r="B46">
            <v>43</v>
          </cell>
          <cell r="C46" t="str">
            <v>sonstige Reparaturen</v>
          </cell>
          <cell r="D46" t="str">
            <v>pozostałe naprawy</v>
          </cell>
          <cell r="E46" t="str">
            <v>egyéb javítások</v>
          </cell>
          <cell r="G46" t="str">
            <v>Diğer onarımlar</v>
          </cell>
          <cell r="J46" t="str">
            <v>Other repairs</v>
          </cell>
        </row>
        <row r="47">
          <cell r="B47">
            <v>44</v>
          </cell>
          <cell r="C47" t="str">
            <v>Gebühren Behördenprüfung</v>
          </cell>
          <cell r="D47" t="str">
            <v>opłaty z tytułu kontroli</v>
          </cell>
          <cell r="E47" t="str">
            <v>Hatósági ellenőrzések díjai</v>
          </cell>
          <cell r="G47" t="str">
            <v>Resmi denetim harçları</v>
          </cell>
          <cell r="J47" t="str">
            <v>Charges for inspections by the authorities</v>
          </cell>
        </row>
        <row r="48">
          <cell r="B48">
            <v>45</v>
          </cell>
          <cell r="C48" t="str">
            <v>Wartung</v>
          </cell>
          <cell r="D48" t="str">
            <v>konserwacja</v>
          </cell>
          <cell r="E48" t="str">
            <v>karbantartás</v>
          </cell>
          <cell r="G48" t="str">
            <v>Bakım</v>
          </cell>
          <cell r="J48" t="str">
            <v>Maintenance</v>
          </cell>
        </row>
        <row r="49">
          <cell r="B49">
            <v>46</v>
          </cell>
          <cell r="C49" t="str">
            <v>Prüfung</v>
          </cell>
          <cell r="D49" t="str">
            <v>urządzenia rozdzielcze wentylacji</v>
          </cell>
          <cell r="E49" t="str">
            <v>ellenőrzés/felülvizsgálat</v>
          </cell>
          <cell r="G49" t="str">
            <v>Denetimler</v>
          </cell>
          <cell r="J49" t="str">
            <v>Inspections</v>
          </cell>
        </row>
        <row r="50">
          <cell r="B50">
            <v>47</v>
          </cell>
          <cell r="C50" t="str">
            <v>sonstige Reparaturen</v>
          </cell>
          <cell r="D50" t="str">
            <v>pozostałe naprawy</v>
          </cell>
          <cell r="E50" t="str">
            <v>egyéb javítások</v>
          </cell>
          <cell r="G50" t="str">
            <v>Diğer onarımlar</v>
          </cell>
          <cell r="J50" t="str">
            <v>Other repairs</v>
          </cell>
        </row>
        <row r="51">
          <cell r="B51">
            <v>48</v>
          </cell>
          <cell r="C51" t="str">
            <v>Summe Lüftung gesamt</v>
          </cell>
          <cell r="D51" t="str">
            <v>suma ogólna wentylacji</v>
          </cell>
          <cell r="E51" t="str">
            <v>szellőzés összesen</v>
          </cell>
          <cell r="G51" t="str">
            <v>Bütün havalandırma toplamı</v>
          </cell>
          <cell r="J51" t="str">
            <v>Total of ventilation overall</v>
          </cell>
        </row>
        <row r="52">
          <cell r="B52">
            <v>49</v>
          </cell>
          <cell r="C52" t="str">
            <v>Abzüge Lüftung Allgemeinflächen</v>
          </cell>
          <cell r="D52" t="str">
            <v>odliczenie wentylacji ogólnych areałów</v>
          </cell>
          <cell r="E52" t="str">
            <v>Levonások -közös területek szellőzése</v>
          </cell>
          <cell r="G52" t="str">
            <v>Ortak alanlara ilişkin havalandırma maliyetinin düşülmesi</v>
          </cell>
          <cell r="J52" t="str">
            <v>Deductions for ventilation costs in common areas</v>
          </cell>
        </row>
        <row r="53">
          <cell r="B53">
            <v>50</v>
          </cell>
          <cell r="C53" t="str">
            <v>Abzüge direkte Verbraucher</v>
          </cell>
          <cell r="D53" t="str">
            <v>odliczenie bezpośrednich konsumentów (odbiorców)</v>
          </cell>
          <cell r="E53" t="str">
            <v>Levonások -közvetlen fogyasztók</v>
          </cell>
          <cell r="G53" t="str">
            <v>Doğrudan yapılan tüketimlerin bedellerinin düşülmesi</v>
          </cell>
          <cell r="J53" t="str">
            <v>Deductions directly from consumer</v>
          </cell>
        </row>
        <row r="54">
          <cell r="B54">
            <v>51</v>
          </cell>
          <cell r="C54" t="str">
            <v>Summe Lüftung übrige Mieter</v>
          </cell>
          <cell r="D54" t="str">
            <v>suma wentylacji pozostałych najemców</v>
          </cell>
          <cell r="E54" t="str">
            <v>Szellőzés összesen egyéb bérlők</v>
          </cell>
          <cell r="G54" t="str">
            <v xml:space="preserve">Diğer kiracılara ait havalandırma bedeli toplamı </v>
          </cell>
          <cell r="J54" t="str">
            <v>Total for remaining tenants' ventilation</v>
          </cell>
        </row>
        <row r="55">
          <cell r="B55">
            <v>52</v>
          </cell>
          <cell r="C55" t="str">
            <v>RWA-Anlagen</v>
          </cell>
          <cell r="D55" t="str">
            <v>urządzenie wyciągu dymu i ciepła</v>
          </cell>
          <cell r="E55" t="str">
            <v>Füst- és hőelszívó berendezések</v>
          </cell>
          <cell r="G55" t="str">
            <v>Duman tahliye sistemi</v>
          </cell>
          <cell r="J55" t="str">
            <v>Smoke-extraction system</v>
          </cell>
        </row>
        <row r="56">
          <cell r="B56">
            <v>53</v>
          </cell>
          <cell r="C56" t="str">
            <v>Summe der geplanten Maßnahmen</v>
          </cell>
          <cell r="D56" t="str">
            <v>suma planowanych działań</v>
          </cell>
          <cell r="E56" t="str">
            <v>a tervezett munkák összege</v>
          </cell>
          <cell r="G56" t="str">
            <v>Toplam planlanmış önlemler</v>
          </cell>
          <cell r="J56" t="str">
            <v>Total of planned measures</v>
          </cell>
        </row>
        <row r="57">
          <cell r="B57">
            <v>54</v>
          </cell>
          <cell r="C57" t="str">
            <v>Zwischensumme</v>
          </cell>
          <cell r="D57" t="str">
            <v>suma  częściowa</v>
          </cell>
          <cell r="E57" t="str">
            <v>részösszeg</v>
          </cell>
          <cell r="G57" t="str">
            <v>Ara toplam</v>
          </cell>
          <cell r="J57" t="str">
            <v>Subtotal</v>
          </cell>
        </row>
        <row r="58">
          <cell r="B58">
            <v>55</v>
          </cell>
          <cell r="C58" t="str">
            <v>Wartung</v>
          </cell>
          <cell r="D58" t="str">
            <v>konserwacja</v>
          </cell>
          <cell r="E58" t="str">
            <v>karbantartás</v>
          </cell>
          <cell r="G58" t="str">
            <v>Bakım</v>
          </cell>
          <cell r="J58" t="str">
            <v>Maintenance</v>
          </cell>
        </row>
        <row r="59">
          <cell r="B59">
            <v>56</v>
          </cell>
          <cell r="C59" t="str">
            <v>Prüfung</v>
          </cell>
          <cell r="D59" t="str">
            <v>badanie ( sprawdzanie)</v>
          </cell>
          <cell r="E59" t="str">
            <v>ellenőrzés/felülvizsgálat</v>
          </cell>
          <cell r="G59" t="str">
            <v>Denetimler</v>
          </cell>
          <cell r="J59" t="str">
            <v>Inspections</v>
          </cell>
        </row>
        <row r="60">
          <cell r="B60">
            <v>57</v>
          </cell>
          <cell r="C60" t="str">
            <v>sonstige Reparaturen</v>
          </cell>
          <cell r="D60" t="str">
            <v>pozostałe naprawy</v>
          </cell>
          <cell r="E60" t="str">
            <v>egyéb javítások</v>
          </cell>
          <cell r="G60" t="str">
            <v>Diğer onarımlar</v>
          </cell>
          <cell r="J60" t="str">
            <v>Other repairs</v>
          </cell>
        </row>
        <row r="61">
          <cell r="B61">
            <v>58</v>
          </cell>
          <cell r="C61" t="str">
            <v>Kühlung</v>
          </cell>
          <cell r="D61" t="str">
            <v>chłodzenie</v>
          </cell>
          <cell r="E61" t="str">
            <v>HUTÉS</v>
          </cell>
          <cell r="G61" t="str">
            <v>Soğutma</v>
          </cell>
          <cell r="J61" t="str">
            <v>Cooling</v>
          </cell>
        </row>
        <row r="62">
          <cell r="B62">
            <v>59</v>
          </cell>
          <cell r="C62" t="str">
            <v>Stromkosten Kühlung</v>
          </cell>
          <cell r="D62" t="str">
            <v>koszty prądu chłodzenia</v>
          </cell>
          <cell r="E62" t="str">
            <v>Hűtés áramköltsége</v>
          </cell>
          <cell r="G62" t="str">
            <v>Soğutmaya ilişkin elektrik maliyeti</v>
          </cell>
          <cell r="J62" t="str">
            <v>Electricity costs for cooling</v>
          </cell>
        </row>
        <row r="63">
          <cell r="B63">
            <v>60</v>
          </cell>
          <cell r="C63" t="str">
            <v>Kühlungsanlagen inkl. Regelung</v>
          </cell>
          <cell r="D63" t="str">
            <v>aparatury chłodzenia, łącznie regulacji</v>
          </cell>
          <cell r="E63" t="str">
            <v>Hűtőberendezések szabályozásssal együtt</v>
          </cell>
          <cell r="G63" t="str">
            <v>Kontrol dahil soğutma sistemi</v>
          </cell>
          <cell r="J63" t="str">
            <v>Cooling systems including automatic control</v>
          </cell>
        </row>
        <row r="64">
          <cell r="B64">
            <v>61</v>
          </cell>
          <cell r="C64" t="str">
            <v>Summe der geplanten Maßnahmen</v>
          </cell>
          <cell r="D64" t="str">
            <v>suma planowanych działań</v>
          </cell>
          <cell r="E64" t="str">
            <v>a tervezett munkák összege</v>
          </cell>
          <cell r="G64" t="str">
            <v>Toplam planlanmış önlemler</v>
          </cell>
          <cell r="J64" t="str">
            <v>Total of planned measures</v>
          </cell>
        </row>
        <row r="65">
          <cell r="B65">
            <v>62</v>
          </cell>
          <cell r="C65" t="str">
            <v>Zwischensumme</v>
          </cell>
          <cell r="D65" t="str">
            <v>suma  częściowa</v>
          </cell>
          <cell r="E65" t="str">
            <v>részösszeg</v>
          </cell>
          <cell r="G65" t="str">
            <v>Ara toplam</v>
          </cell>
          <cell r="J65" t="str">
            <v>Subtotal</v>
          </cell>
        </row>
        <row r="66">
          <cell r="B66">
            <v>63</v>
          </cell>
          <cell r="C66" t="str">
            <v>Wartung</v>
          </cell>
          <cell r="D66" t="str">
            <v>konserwacja</v>
          </cell>
          <cell r="E66" t="str">
            <v>karbantartás</v>
          </cell>
          <cell r="G66" t="str">
            <v>Bakım</v>
          </cell>
          <cell r="J66" t="str">
            <v>Maintenance</v>
          </cell>
        </row>
        <row r="67">
          <cell r="B67">
            <v>64</v>
          </cell>
          <cell r="C67" t="str">
            <v>sonstige Reparaturen</v>
          </cell>
          <cell r="D67" t="str">
            <v>pozostałe naprawy</v>
          </cell>
          <cell r="E67" t="str">
            <v>egyéb javítások</v>
          </cell>
          <cell r="G67" t="str">
            <v>Diğer onarımlar</v>
          </cell>
          <cell r="J67" t="str">
            <v>Other repairs</v>
          </cell>
        </row>
        <row r="68">
          <cell r="B68">
            <v>65</v>
          </cell>
          <cell r="C68" t="str">
            <v>Wasserkosten Kühlung</v>
          </cell>
          <cell r="D68" t="str">
            <v>koszty wody do chłodzenia</v>
          </cell>
          <cell r="E68" t="str">
            <v>Hűtés vízköltsége</v>
          </cell>
          <cell r="G68" t="str">
            <v>Soğutmaya ilişkin su maliyeti</v>
          </cell>
          <cell r="J68" t="str">
            <v>Water costs for cooling</v>
          </cell>
        </row>
        <row r="69">
          <cell r="B69">
            <v>66</v>
          </cell>
          <cell r="C69" t="str">
            <v>Summe der geplanten Maßnahmen</v>
          </cell>
          <cell r="D69" t="str">
            <v>suma planowanych działań</v>
          </cell>
          <cell r="E69" t="str">
            <v>a tervezett munkák összege</v>
          </cell>
          <cell r="G69" t="str">
            <v>Toplam planlanmış önlemler</v>
          </cell>
          <cell r="J69" t="str">
            <v>Total of planned measures</v>
          </cell>
        </row>
        <row r="70">
          <cell r="B70">
            <v>67</v>
          </cell>
          <cell r="C70" t="str">
            <v>Zwischensumme</v>
          </cell>
          <cell r="D70" t="str">
            <v>suma  częściowa</v>
          </cell>
          <cell r="E70" t="str">
            <v>részösszeg</v>
          </cell>
          <cell r="G70" t="str">
            <v>Ara toplam</v>
          </cell>
          <cell r="J70" t="str">
            <v>Subtotal</v>
          </cell>
        </row>
        <row r="71">
          <cell r="B71">
            <v>68</v>
          </cell>
          <cell r="C71" t="str">
            <v>Wartung</v>
          </cell>
          <cell r="D71" t="str">
            <v>konserwacja</v>
          </cell>
          <cell r="E71" t="str">
            <v>karbantartás</v>
          </cell>
          <cell r="G71" t="str">
            <v>Bakım</v>
          </cell>
          <cell r="J71" t="str">
            <v>Maintenance</v>
          </cell>
        </row>
        <row r="72">
          <cell r="B72">
            <v>69</v>
          </cell>
          <cell r="C72" t="str">
            <v>sonstige Reparaturen</v>
          </cell>
          <cell r="D72" t="str">
            <v>pozostałe naprawy</v>
          </cell>
          <cell r="E72" t="str">
            <v>egyéb javítások</v>
          </cell>
          <cell r="G72" t="str">
            <v>Diğer onarımlar</v>
          </cell>
          <cell r="J72" t="str">
            <v>Other repairs</v>
          </cell>
        </row>
        <row r="73">
          <cell r="B73">
            <v>70</v>
          </cell>
          <cell r="C73" t="str">
            <v>Salz</v>
          </cell>
          <cell r="D73" t="str">
            <v>sól</v>
          </cell>
          <cell r="E73" t="str">
            <v>só</v>
          </cell>
          <cell r="G73" t="str">
            <v>Tuz</v>
          </cell>
          <cell r="J73" t="str">
            <v>Salt</v>
          </cell>
        </row>
        <row r="74">
          <cell r="B74">
            <v>71</v>
          </cell>
          <cell r="C74" t="str">
            <v>Wasser Rückkühlwerke</v>
          </cell>
          <cell r="D74" t="str">
            <v>woda od chłodni kominowej</v>
          </cell>
          <cell r="E74" t="str">
            <v>víz visszahűtő</v>
          </cell>
          <cell r="G74" t="str">
            <v>Su geri soğutma sistemi</v>
          </cell>
          <cell r="J74" t="str">
            <v>Water recooling systems</v>
          </cell>
        </row>
        <row r="75">
          <cell r="B75">
            <v>72</v>
          </cell>
          <cell r="C75" t="str">
            <v>Energiekosten Kühlung</v>
          </cell>
          <cell r="D75" t="str">
            <v>koszty energii do chłodzenia</v>
          </cell>
          <cell r="E75" t="str">
            <v>Hűtés energiaköltsége</v>
          </cell>
          <cell r="G75" t="str">
            <v>Soğutma enerji maliyeti</v>
          </cell>
          <cell r="J75" t="str">
            <v>Energy costs cooling</v>
          </cell>
        </row>
        <row r="76">
          <cell r="B76">
            <v>73</v>
          </cell>
          <cell r="C76" t="str">
            <v>Klimatisierung   ( RCL )</v>
          </cell>
          <cell r="D76" t="str">
            <v>klimatyzacja</v>
          </cell>
          <cell r="E76" t="str">
            <v>Klimatizálás</v>
          </cell>
          <cell r="G76" t="str">
            <v>Air Condition</v>
          </cell>
          <cell r="J76" t="str">
            <v xml:space="preserve">Air conditioning </v>
          </cell>
        </row>
        <row r="77">
          <cell r="B77">
            <v>74</v>
          </cell>
          <cell r="C77" t="str">
            <v>Summe der geplanten Maßnahmen</v>
          </cell>
          <cell r="D77" t="str">
            <v>suma planowanych działań</v>
          </cell>
          <cell r="E77" t="str">
            <v>a tervezett munkák összege</v>
          </cell>
          <cell r="G77" t="str">
            <v>Toplam planlanmış önlemler</v>
          </cell>
          <cell r="J77" t="str">
            <v>Total of planned measures</v>
          </cell>
        </row>
        <row r="78">
          <cell r="B78">
            <v>75</v>
          </cell>
          <cell r="C78" t="str">
            <v>sonstige Reparaturen</v>
          </cell>
          <cell r="D78" t="str">
            <v>pozostałe naprawy</v>
          </cell>
          <cell r="E78" t="str">
            <v>egyéb javítások</v>
          </cell>
          <cell r="G78" t="str">
            <v>Diğer onarımlar</v>
          </cell>
          <cell r="J78" t="str">
            <v>Other repairs</v>
          </cell>
        </row>
        <row r="79">
          <cell r="B79">
            <v>76</v>
          </cell>
          <cell r="C79" t="str">
            <v>Summe Kühlung gesamt</v>
          </cell>
          <cell r="D79" t="str">
            <v>suma ogólna chłodzenia</v>
          </cell>
          <cell r="E79" t="str">
            <v>Hűtés összesen</v>
          </cell>
          <cell r="G79" t="str">
            <v>Bütün soğutma toplamı</v>
          </cell>
          <cell r="J79" t="str">
            <v>Total of cooling overall</v>
          </cell>
        </row>
        <row r="80">
          <cell r="B80">
            <v>77</v>
          </cell>
          <cell r="C80" t="str">
            <v>Abzüge Kühlung Allgemeinflächen</v>
          </cell>
          <cell r="D80" t="str">
            <v>odliczenie chłodzenia ogólnych areałów</v>
          </cell>
          <cell r="E80" t="str">
            <v>Levonások -közös területek szellőzése</v>
          </cell>
          <cell r="G80" t="str">
            <v>Ortak alanlara ilişkin soğutma maliyetinin düşülmesi</v>
          </cell>
          <cell r="J80" t="str">
            <v>Deductions for cooling costs in common areas</v>
          </cell>
        </row>
        <row r="81">
          <cell r="B81">
            <v>78</v>
          </cell>
          <cell r="C81" t="str">
            <v>Abzüge direkte Verbraucher</v>
          </cell>
          <cell r="D81" t="str">
            <v>odliczenie bezpośrednich konsumentów (odbiorców)</v>
          </cell>
          <cell r="E81" t="str">
            <v>Levonások -közvetlen fogyasztók</v>
          </cell>
          <cell r="G81" t="str">
            <v>Doğrudan yapılan tüketimlerin bedellerinin düşülmesi</v>
          </cell>
          <cell r="J81" t="str">
            <v>Deductions directly from consumer</v>
          </cell>
        </row>
        <row r="82">
          <cell r="B82">
            <v>79</v>
          </cell>
          <cell r="C82" t="str">
            <v>Summe Kühlung sonstige Mieter</v>
          </cell>
          <cell r="D82" t="str">
            <v>suma chłodzenia pozostałych najemców</v>
          </cell>
          <cell r="E82" t="str">
            <v>Hűtés - egyéb bérlők</v>
          </cell>
          <cell r="G82" t="str">
            <v xml:space="preserve">Diğer kiracılara ait soğutma bedeli toplamı </v>
          </cell>
          <cell r="J82" t="str">
            <v>Total for remaining tenants' cooling systems</v>
          </cell>
        </row>
        <row r="83">
          <cell r="B83">
            <v>80</v>
          </cell>
          <cell r="C83" t="str">
            <v>Lüftung Allgemeinflächen</v>
          </cell>
          <cell r="D83" t="str">
            <v>wentylacja ogólnych areałów</v>
          </cell>
          <cell r="E83" t="str">
            <v>Közös területek szellozése</v>
          </cell>
          <cell r="G83" t="str">
            <v>Ortak alan havalandırması</v>
          </cell>
          <cell r="J83" t="str">
            <v>Ventilation of common areas</v>
          </cell>
        </row>
        <row r="84">
          <cell r="B84">
            <v>81</v>
          </cell>
          <cell r="C84" t="str">
            <v>Kühlung Allgemeinflächen</v>
          </cell>
          <cell r="D84" t="str">
            <v>chłodzenie ogólnych areałów</v>
          </cell>
          <cell r="E84" t="str">
            <v>Közös területek hutése</v>
          </cell>
          <cell r="G84" t="str">
            <v>Ortak alan soğutması</v>
          </cell>
          <cell r="J84" t="str">
            <v>Cooling of common areas</v>
          </cell>
        </row>
        <row r="85">
          <cell r="B85">
            <v>82</v>
          </cell>
          <cell r="C85" t="str">
            <v>Stromkosten Allgemeinflächen</v>
          </cell>
          <cell r="D85" t="str">
            <v>koszty prądu ogólnych areałów</v>
          </cell>
          <cell r="E85" t="str">
            <v>Közös területek áramköltsége</v>
          </cell>
          <cell r="G85" t="str">
            <v>Ortak alan elektrik maliyeti</v>
          </cell>
          <cell r="J85" t="str">
            <v>Electricity costs for common areas</v>
          </cell>
        </row>
        <row r="86">
          <cell r="B86">
            <v>83</v>
          </cell>
          <cell r="C86" t="str">
            <v>Wasserkosten Allgemeinflächen</v>
          </cell>
          <cell r="D86" t="str">
            <v>koszty wody ogólnych areałów</v>
          </cell>
          <cell r="E86" t="str">
            <v>Közös területek vízköltsége</v>
          </cell>
          <cell r="G86" t="str">
            <v>Ortak alan su maliyeti</v>
          </cell>
          <cell r="J86" t="str">
            <v>Water costs for common areas</v>
          </cell>
        </row>
        <row r="87">
          <cell r="B87">
            <v>84</v>
          </cell>
          <cell r="C87" t="str">
            <v>Wasseraufbereitung</v>
          </cell>
          <cell r="D87" t="str">
            <v xml:space="preserve">uzdatnianie wody </v>
          </cell>
          <cell r="E87" t="str">
            <v>Közös területek hutése</v>
          </cell>
          <cell r="G87" t="str">
            <v>Su arıtma</v>
          </cell>
          <cell r="J87" t="str">
            <v>Water treatment</v>
          </cell>
        </row>
        <row r="88">
          <cell r="B88">
            <v>85</v>
          </cell>
          <cell r="C88" t="str">
            <v>Summe der geplanten Maßnahmen</v>
          </cell>
          <cell r="D88" t="str">
            <v>suma planowanych działań</v>
          </cell>
          <cell r="E88" t="str">
            <v>a tervezett munkák összege</v>
          </cell>
          <cell r="G88" t="str">
            <v>Toplam planlanmış önlemler</v>
          </cell>
          <cell r="J88" t="str">
            <v>Total of planned measures</v>
          </cell>
        </row>
        <row r="89">
          <cell r="B89">
            <v>86</v>
          </cell>
          <cell r="C89" t="str">
            <v>Zwischensumme</v>
          </cell>
          <cell r="D89" t="str">
            <v>suma  częściowa</v>
          </cell>
          <cell r="E89" t="str">
            <v>részösszeg</v>
          </cell>
          <cell r="G89" t="str">
            <v>Ara toplam</v>
          </cell>
          <cell r="J89" t="str">
            <v>Subtotal</v>
          </cell>
        </row>
        <row r="90">
          <cell r="B90">
            <v>87</v>
          </cell>
          <cell r="C90" t="str">
            <v>Wartung</v>
          </cell>
          <cell r="D90" t="str">
            <v>konserwacja</v>
          </cell>
          <cell r="E90" t="str">
            <v>karbantartás</v>
          </cell>
          <cell r="G90" t="str">
            <v>Bakım</v>
          </cell>
          <cell r="J90" t="str">
            <v>Maintenance</v>
          </cell>
        </row>
        <row r="91">
          <cell r="B91">
            <v>88</v>
          </cell>
          <cell r="C91" t="str">
            <v>sonstige Reparaturen</v>
          </cell>
          <cell r="D91" t="str">
            <v>pozostałe naprawy</v>
          </cell>
          <cell r="E91" t="str">
            <v>egyéb javítások</v>
          </cell>
          <cell r="G91" t="str">
            <v>Diğer onarımlar</v>
          </cell>
          <cell r="J91" t="str">
            <v>Other repairs</v>
          </cell>
        </row>
        <row r="92">
          <cell r="B92">
            <v>89</v>
          </cell>
          <cell r="C92" t="str">
            <v>Regenerierung</v>
          </cell>
          <cell r="D92" t="str">
            <v>regenerowanie</v>
          </cell>
          <cell r="E92" t="str">
            <v>regenerálás</v>
          </cell>
          <cell r="G92" t="str">
            <v>Rejenerasyon-geri kazanma prosesi</v>
          </cell>
          <cell r="J92" t="str">
            <v>Regeneration-reclaiming process</v>
          </cell>
        </row>
        <row r="93">
          <cell r="B93">
            <v>90</v>
          </cell>
          <cell r="C93" t="str">
            <v>Wasserverteilungsanlagen</v>
          </cell>
          <cell r="D93" t="str">
            <v xml:space="preserve">urządzenia rozdziału wody </v>
          </cell>
          <cell r="E93" t="str">
            <v>vízelosztó berendezések</v>
          </cell>
          <cell r="G93" t="str">
            <v>Su dağıtım tesisatı</v>
          </cell>
          <cell r="J93" t="str">
            <v>Water distribution installations</v>
          </cell>
        </row>
        <row r="94">
          <cell r="B94">
            <v>91</v>
          </cell>
          <cell r="C94" t="str">
            <v>Summe der geplanten Maßnahmen</v>
          </cell>
          <cell r="D94" t="str">
            <v>suma planowanych działań</v>
          </cell>
          <cell r="E94" t="str">
            <v>a tervezett munkák összege</v>
          </cell>
          <cell r="G94" t="str">
            <v>Toplam planlanmış önlemler</v>
          </cell>
          <cell r="J94" t="str">
            <v>Total of planned measures</v>
          </cell>
        </row>
        <row r="95">
          <cell r="B95">
            <v>92</v>
          </cell>
          <cell r="C95" t="str">
            <v>sonstige Reparaturen</v>
          </cell>
          <cell r="D95" t="str">
            <v>pozostałe naprawy</v>
          </cell>
          <cell r="E95" t="str">
            <v>egyéb javítások</v>
          </cell>
          <cell r="G95" t="str">
            <v>Diğer onarımlar</v>
          </cell>
          <cell r="J95" t="str">
            <v>Other repairs</v>
          </cell>
        </row>
        <row r="96">
          <cell r="B96">
            <v>93</v>
          </cell>
          <cell r="C96" t="str">
            <v>Druckerhöhungsanlage</v>
          </cell>
          <cell r="D96" t="str">
            <v>aparatura wzrostu ciśnienia wody</v>
          </cell>
          <cell r="E96" t="str">
            <v>nyomásfokozó aggregátok</v>
          </cell>
          <cell r="G96" t="str">
            <v>Hidrofor sistemleri</v>
          </cell>
          <cell r="J96" t="str">
            <v>Booster systems</v>
          </cell>
        </row>
        <row r="97">
          <cell r="B97">
            <v>94</v>
          </cell>
          <cell r="C97" t="str">
            <v>Summe der geplanten Maßnahmen</v>
          </cell>
          <cell r="D97" t="str">
            <v>suma planowanych działań</v>
          </cell>
          <cell r="E97" t="str">
            <v>a tervezett munkák összege</v>
          </cell>
          <cell r="G97" t="str">
            <v>Toplam planlanmış önlemler</v>
          </cell>
          <cell r="J97" t="str">
            <v>Total of planned measures</v>
          </cell>
        </row>
        <row r="98">
          <cell r="B98">
            <v>95</v>
          </cell>
          <cell r="C98" t="str">
            <v>Zwischensumme</v>
          </cell>
          <cell r="D98" t="str">
            <v>suma  częściowa</v>
          </cell>
          <cell r="E98" t="str">
            <v>részösszeg</v>
          </cell>
          <cell r="G98" t="str">
            <v>Ara toplam</v>
          </cell>
          <cell r="J98" t="str">
            <v>Subtotal</v>
          </cell>
        </row>
        <row r="99">
          <cell r="B99">
            <v>96</v>
          </cell>
          <cell r="C99" t="str">
            <v>Wartung</v>
          </cell>
          <cell r="D99" t="str">
            <v>konserwacja</v>
          </cell>
          <cell r="E99" t="str">
            <v>karbantartás</v>
          </cell>
          <cell r="G99" t="str">
            <v>Bakım</v>
          </cell>
          <cell r="J99" t="str">
            <v>Maintenance</v>
          </cell>
        </row>
        <row r="100">
          <cell r="B100">
            <v>97</v>
          </cell>
          <cell r="C100" t="str">
            <v>sonstige Reparaturen</v>
          </cell>
          <cell r="D100" t="str">
            <v>pozostałe naprawy</v>
          </cell>
          <cell r="E100" t="str">
            <v>egyéb javítások</v>
          </cell>
          <cell r="G100" t="str">
            <v>Diğer onarımlar</v>
          </cell>
          <cell r="J100" t="str">
            <v>Other repairs</v>
          </cell>
        </row>
        <row r="101">
          <cell r="B101">
            <v>98</v>
          </cell>
          <cell r="C101" t="str">
            <v>Gebühr Abwasser, Siel</v>
          </cell>
          <cell r="D101" t="str">
            <v>koszty ścieków</v>
          </cell>
          <cell r="E101" t="str">
            <v>szennyvízdíjak</v>
          </cell>
          <cell r="G101" t="str">
            <v>Atık su ve kanalizasyon bedelleri</v>
          </cell>
          <cell r="J101" t="str">
            <v>Waste water and sewer charges</v>
          </cell>
        </row>
        <row r="102">
          <cell r="B102">
            <v>99</v>
          </cell>
          <cell r="C102" t="str">
            <v>Oberflächenentwässerung</v>
          </cell>
          <cell r="D102" t="str">
            <v>kanalizacja deszczowa</v>
          </cell>
          <cell r="E102" t="str">
            <v>Csapadékvízelvezetés</v>
          </cell>
          <cell r="G102" t="str">
            <v>Yüzey drenajı</v>
          </cell>
          <cell r="J102" t="str">
            <v>Surface drainage</v>
          </cell>
        </row>
        <row r="103">
          <cell r="B103">
            <v>100</v>
          </cell>
          <cell r="C103" t="str">
            <v xml:space="preserve">Entwässerungsleitungen </v>
          </cell>
          <cell r="D103" t="str">
            <v>instalacje kanalizacyjne</v>
          </cell>
          <cell r="E103" t="str">
            <v>Vízelvezeto vezetékek</v>
          </cell>
          <cell r="G103" t="str">
            <v>Drenaj boruları</v>
          </cell>
          <cell r="J103" t="str">
            <v>Drainage pipes</v>
          </cell>
        </row>
        <row r="104">
          <cell r="B104">
            <v>101</v>
          </cell>
          <cell r="C104" t="str">
            <v>Summe der geplanten Maßnahmen</v>
          </cell>
          <cell r="D104" t="str">
            <v>suma planowanych działań</v>
          </cell>
          <cell r="E104" t="str">
            <v>a tervezett munkák összege</v>
          </cell>
          <cell r="G104" t="str">
            <v>Toplam planlanmış önlemler</v>
          </cell>
          <cell r="J104" t="str">
            <v>Total of planned measures</v>
          </cell>
        </row>
        <row r="105">
          <cell r="B105">
            <v>102</v>
          </cell>
          <cell r="C105" t="str">
            <v>Zwischensumme</v>
          </cell>
          <cell r="D105" t="str">
            <v>suma  częściowa</v>
          </cell>
          <cell r="E105" t="str">
            <v>részösszeg</v>
          </cell>
          <cell r="G105" t="str">
            <v>Ara toplam</v>
          </cell>
          <cell r="J105" t="str">
            <v>Subtotal</v>
          </cell>
        </row>
        <row r="106">
          <cell r="B106">
            <v>103</v>
          </cell>
          <cell r="C106" t="str">
            <v>Wartung</v>
          </cell>
          <cell r="D106" t="str">
            <v>konserwacja</v>
          </cell>
          <cell r="E106" t="str">
            <v>karbantartás</v>
          </cell>
          <cell r="G106" t="str">
            <v>Bakım</v>
          </cell>
          <cell r="J106" t="str">
            <v>Maintenance</v>
          </cell>
        </row>
        <row r="107">
          <cell r="B107">
            <v>104</v>
          </cell>
          <cell r="C107" t="str">
            <v>sonstige Reparaturen</v>
          </cell>
          <cell r="D107" t="str">
            <v>pozostałe naprawy</v>
          </cell>
          <cell r="E107" t="str">
            <v>egyéb javítások</v>
          </cell>
          <cell r="G107" t="str">
            <v>Diğer onarımlar</v>
          </cell>
          <cell r="J107" t="str">
            <v>Other repairs</v>
          </cell>
        </row>
        <row r="108">
          <cell r="B108">
            <v>105</v>
          </cell>
          <cell r="C108" t="str">
            <v>Fett- und Benzinabscheider</v>
          </cell>
          <cell r="D108" t="str">
            <v>separator tłuszczu i benzyny</v>
          </cell>
          <cell r="E108" t="str">
            <v>Olaj- és benzinfogó</v>
          </cell>
          <cell r="G108" t="str">
            <v>Yağ ve yakıt tutucuları/toplayıcıları/ayrıştırıcıları</v>
          </cell>
          <cell r="J108" t="str">
            <v>Fat and petrol collectors/traps/separators</v>
          </cell>
        </row>
        <row r="109">
          <cell r="B109">
            <v>106</v>
          </cell>
          <cell r="C109" t="str">
            <v>Wartung</v>
          </cell>
          <cell r="D109" t="str">
            <v>konserwacja</v>
          </cell>
          <cell r="E109" t="str">
            <v>karbantartás</v>
          </cell>
          <cell r="G109" t="str">
            <v>Bakım</v>
          </cell>
          <cell r="J109" t="str">
            <v>Maintenance</v>
          </cell>
        </row>
        <row r="110">
          <cell r="B110">
            <v>107</v>
          </cell>
          <cell r="C110" t="str">
            <v>sonstige Reparaturen</v>
          </cell>
          <cell r="D110" t="str">
            <v>pozostałe naprawy</v>
          </cell>
          <cell r="E110" t="str">
            <v>egyéb javítások</v>
          </cell>
          <cell r="G110" t="str">
            <v>Diğer onarımlar</v>
          </cell>
          <cell r="J110" t="str">
            <v>Other repairs</v>
          </cell>
        </row>
        <row r="111">
          <cell r="B111">
            <v>108</v>
          </cell>
          <cell r="C111" t="str">
            <v>Müll - u. Papierentsorgung</v>
          </cell>
          <cell r="D111" t="str">
            <v>usuwanie odpadów i śmieci</v>
          </cell>
          <cell r="E111" t="str">
            <v xml:space="preserve">Hulladék és papírártalmatlanítás </v>
          </cell>
          <cell r="G111" t="str">
            <v>Atık ve kağıt öğütümü</v>
          </cell>
          <cell r="J111" t="str">
            <v>Waste and paper disposal</v>
          </cell>
        </row>
        <row r="112">
          <cell r="B112">
            <v>109</v>
          </cell>
          <cell r="C112" t="str">
            <v>Müllabfuhrgebühren</v>
          </cell>
          <cell r="D112" t="str">
            <v>koszty wywózu odpadów i śmieci</v>
          </cell>
          <cell r="E112" t="str">
            <v>Szemétszállítási költség</v>
          </cell>
          <cell r="G112" t="str">
            <v>Atık toplama bedelleri</v>
          </cell>
          <cell r="J112" t="str">
            <v>Waste collection charges</v>
          </cell>
        </row>
        <row r="113">
          <cell r="B113">
            <v>110</v>
          </cell>
          <cell r="C113" t="str">
            <v>Deponiekosten</v>
          </cell>
          <cell r="D113" t="str">
            <v>koszty wysypiska śmieci</v>
          </cell>
          <cell r="E113" t="str">
            <v>szeméttárolási díj</v>
          </cell>
          <cell r="G113" t="str">
            <v>Atık depolama maliyeti</v>
          </cell>
          <cell r="J113" t="str">
            <v>Costs for waste dump</v>
          </cell>
        </row>
        <row r="114">
          <cell r="B114">
            <v>111</v>
          </cell>
          <cell r="C114" t="str">
            <v>Abfuhrgebühren</v>
          </cell>
          <cell r="D114" t="str">
            <v xml:space="preserve">koszty wywózu </v>
          </cell>
          <cell r="E114" t="str">
            <v>szemételszállítási díj</v>
          </cell>
          <cell r="G114" t="str">
            <v>Toplama bedelleri</v>
          </cell>
          <cell r="J114" t="str">
            <v>Collection charges</v>
          </cell>
        </row>
        <row r="115">
          <cell r="B115">
            <v>112</v>
          </cell>
          <cell r="C115" t="str">
            <v>sonstige Müllkosten</v>
          </cell>
          <cell r="D115" t="str">
            <v>inne koszty odpadów i śmieci</v>
          </cell>
          <cell r="E115" t="str">
            <v>egyéb szemétszállítási költség</v>
          </cell>
          <cell r="G115" t="str">
            <v>Atıklara ilişkin diğer maliyetler</v>
          </cell>
          <cell r="J115" t="str">
            <v>Other waste costs</v>
          </cell>
        </row>
        <row r="116">
          <cell r="B116">
            <v>113</v>
          </cell>
          <cell r="C116" t="str">
            <v>Müllpressen</v>
          </cell>
          <cell r="D116" t="str">
            <v>prasy odpadów i śmieci</v>
          </cell>
          <cell r="E116" t="str">
            <v>Tömörítés/tömörítokonténer</v>
          </cell>
          <cell r="G116" t="str">
            <v>Sıkıştırma konteynerleri</v>
          </cell>
          <cell r="J116" t="str">
            <v>Compaction containers</v>
          </cell>
        </row>
        <row r="117">
          <cell r="B117">
            <v>114</v>
          </cell>
          <cell r="C117" t="str">
            <v>Summe der geplanten Maßnahmen</v>
          </cell>
          <cell r="D117" t="str">
            <v>suma planowanych działań</v>
          </cell>
          <cell r="E117" t="str">
            <v>a tervezett munkák összege</v>
          </cell>
          <cell r="G117" t="str">
            <v>Toplam planlanmış önlemler</v>
          </cell>
          <cell r="J117" t="str">
            <v>Total of planned measures</v>
          </cell>
        </row>
        <row r="118">
          <cell r="B118">
            <v>115</v>
          </cell>
          <cell r="C118" t="str">
            <v>Zwischensumme</v>
          </cell>
          <cell r="D118" t="str">
            <v>suma  częściowa</v>
          </cell>
          <cell r="E118" t="str">
            <v>részösszeg</v>
          </cell>
          <cell r="G118" t="str">
            <v>Ara toplam</v>
          </cell>
          <cell r="J118" t="str">
            <v>Subtotal</v>
          </cell>
        </row>
        <row r="119">
          <cell r="B119">
            <v>116</v>
          </cell>
          <cell r="C119" t="str">
            <v>Wartung / sonstige Reparaturen</v>
          </cell>
          <cell r="D119" t="str">
            <v>konserwacja / pozostałe naprawy</v>
          </cell>
          <cell r="E119" t="str">
            <v>Karbantartás/egyéb javítások</v>
          </cell>
          <cell r="G119" t="str">
            <v>Bakım / Diğer onarımlar</v>
          </cell>
          <cell r="J119" t="str">
            <v>Maintenance/other repairs</v>
          </cell>
        </row>
        <row r="120">
          <cell r="B120">
            <v>117</v>
          </cell>
          <cell r="C120" t="str">
            <v>Miete / Leasing</v>
          </cell>
          <cell r="D120" t="str">
            <v>czynsz/leasing</v>
          </cell>
          <cell r="E120" t="str">
            <v>leasing/kölcsönzés</v>
          </cell>
          <cell r="G120" t="str">
            <v>Kira / Kiralama</v>
          </cell>
          <cell r="J120" t="str">
            <v>Rent/Leasing</v>
          </cell>
        </row>
        <row r="121">
          <cell r="B121">
            <v>118</v>
          </cell>
          <cell r="C121" t="str">
            <v>Stromkosten Müllpresse</v>
          </cell>
          <cell r="D121" t="str">
            <v>koszty prądu prasy do odpadów i śmieci</v>
          </cell>
          <cell r="E121" t="str">
            <v>Hulladékprés áramfogyasztás</v>
          </cell>
          <cell r="G121" t="str">
            <v>Sıkıştırma konteynerleri elektrik maliyeti</v>
          </cell>
          <cell r="J121" t="str">
            <v>Electricity costs for compaction containers</v>
          </cell>
        </row>
        <row r="122">
          <cell r="B122">
            <v>119</v>
          </cell>
          <cell r="C122" t="str">
            <v>Personalkosten Müllentsorgung</v>
          </cell>
          <cell r="D122" t="str">
            <v>koszty personelu</v>
          </cell>
          <cell r="E122" t="str">
            <v>Személyi költségek</v>
          </cell>
          <cell r="G122" t="str">
            <v xml:space="preserve">Atık giderme personeli maliyetleri </v>
          </cell>
          <cell r="J122" t="str">
            <v>Personnel costs  waste disposal</v>
          </cell>
        </row>
        <row r="123">
          <cell r="B123">
            <v>120</v>
          </cell>
          <cell r="C123" t="str">
            <v>Papierabfuhrgebühren</v>
          </cell>
          <cell r="D123" t="str">
            <v>koszty wywozu papieru</v>
          </cell>
          <cell r="E123" t="str">
            <v>Papír elszállítási költség</v>
          </cell>
          <cell r="G123" t="str">
            <v>Atık kağıt toplama bedelleri</v>
          </cell>
          <cell r="J123" t="str">
            <v>Waste-paper collection charges</v>
          </cell>
        </row>
        <row r="124">
          <cell r="B124">
            <v>121</v>
          </cell>
          <cell r="C124" t="str">
            <v>Abfuhrkosten</v>
          </cell>
          <cell r="D124" t="str">
            <v>koszty wywozu</v>
          </cell>
          <cell r="E124" t="str">
            <v>szemételszállítási díj</v>
          </cell>
          <cell r="G124" t="str">
            <v>Toplama bedelleri</v>
          </cell>
          <cell r="J124" t="str">
            <v>Collection charges</v>
          </cell>
        </row>
        <row r="125">
          <cell r="B125">
            <v>122</v>
          </cell>
          <cell r="C125" t="str">
            <v>Verwertungskosten</v>
          </cell>
          <cell r="D125" t="str">
            <v>koszty wykorzystania</v>
          </cell>
          <cell r="E125" t="str">
            <v>értékesítési költség (papír elszállítás)</v>
          </cell>
          <cell r="G125" t="str">
            <v>İşleme maliyeti</v>
          </cell>
          <cell r="J125" t="str">
            <v>Processing costs</v>
          </cell>
        </row>
        <row r="126">
          <cell r="B126">
            <v>123</v>
          </cell>
          <cell r="C126" t="str">
            <v>Papierpressen</v>
          </cell>
          <cell r="D126" t="str">
            <v>prasy do papieru</v>
          </cell>
          <cell r="E126" t="str">
            <v>Papírhulladéktömöríto prés</v>
          </cell>
          <cell r="G126" t="str">
            <v>Kağıt sıkıştırma konteynerleri</v>
          </cell>
          <cell r="J126" t="str">
            <v>Paper compaction containers</v>
          </cell>
        </row>
        <row r="127">
          <cell r="B127">
            <v>124</v>
          </cell>
          <cell r="C127" t="str">
            <v>Summe der geplanten Maßnahmen</v>
          </cell>
          <cell r="D127" t="str">
            <v>suma planowanych działań</v>
          </cell>
          <cell r="E127" t="str">
            <v>a tervezett munkák összege</v>
          </cell>
          <cell r="G127" t="str">
            <v>Ara toplam</v>
          </cell>
          <cell r="J127" t="str">
            <v>Subtotal</v>
          </cell>
        </row>
        <row r="128">
          <cell r="B128">
            <v>125</v>
          </cell>
          <cell r="C128" t="str">
            <v>Zwischensumme</v>
          </cell>
          <cell r="D128" t="str">
            <v>suma częściowa</v>
          </cell>
          <cell r="E128" t="str">
            <v>részösszeg</v>
          </cell>
          <cell r="G128" t="str">
            <v>Toplam planlanmış önlemler</v>
          </cell>
          <cell r="J128" t="str">
            <v>Total of planned measures</v>
          </cell>
        </row>
        <row r="129">
          <cell r="B129">
            <v>126</v>
          </cell>
          <cell r="C129" t="str">
            <v>Wartung / sonstige Reparaturen</v>
          </cell>
          <cell r="D129" t="str">
            <v>konserwacja / inne reparacje (naprawy)</v>
          </cell>
          <cell r="E129" t="str">
            <v>Karbantartás/egyéb javítások</v>
          </cell>
          <cell r="G129" t="str">
            <v>Bakım / Diğer onarımlar</v>
          </cell>
          <cell r="J129" t="str">
            <v>Maintenance/other repairs</v>
          </cell>
        </row>
        <row r="130">
          <cell r="B130">
            <v>127</v>
          </cell>
          <cell r="C130" t="str">
            <v>Miete / Leasing</v>
          </cell>
          <cell r="D130" t="str">
            <v>czynsz/leasing</v>
          </cell>
          <cell r="E130" t="str">
            <v>bérleti díj/ leasing/kölcsönzés</v>
          </cell>
          <cell r="G130" t="str">
            <v>Kira / Kiralama</v>
          </cell>
          <cell r="J130" t="str">
            <v>Rent/Leasing</v>
          </cell>
        </row>
        <row r="131">
          <cell r="B131">
            <v>128</v>
          </cell>
          <cell r="C131" t="str">
            <v>Stromkosten Papierpresse</v>
          </cell>
          <cell r="D131" t="str">
            <v>koszty prądu prasy do papieru</v>
          </cell>
          <cell r="E131" t="str">
            <v>Papírhulladéktömöríto prés áramfogy.</v>
          </cell>
          <cell r="G131" t="str">
            <v>Kağıt sıkıştırma konteynerleri elektrik maliyeti</v>
          </cell>
          <cell r="J131" t="str">
            <v>Electricity costs for paper compaction containers</v>
          </cell>
        </row>
        <row r="132">
          <cell r="B132">
            <v>129</v>
          </cell>
          <cell r="C132" t="str">
            <v>Summe Müll-u. Papierentsorgung gesamt</v>
          </cell>
          <cell r="D132" t="str">
            <v>suma ogólna usuwania odpadów i śmieci</v>
          </cell>
          <cell r="E132" t="str">
            <v>Szemét- és papírhulladék elszállítás</v>
          </cell>
          <cell r="G132" t="str">
            <v>Bütün atık ve kağıt öğütüm toplamı</v>
          </cell>
          <cell r="J132" t="str">
            <v>Total of waste and paper disposal overall</v>
          </cell>
        </row>
        <row r="133">
          <cell r="B133">
            <v>130</v>
          </cell>
          <cell r="C133" t="str">
            <v>Stromversorgungsanlagen</v>
          </cell>
          <cell r="D133" t="str">
            <v>aparatury doprowadzające energii</v>
          </cell>
          <cell r="E133" t="str">
            <v>Áramellátó berendezések</v>
          </cell>
          <cell r="G133" t="str">
            <v>Güç kaynağı tesisatı</v>
          </cell>
          <cell r="J133" t="str">
            <v>Power supply installations</v>
          </cell>
        </row>
        <row r="134">
          <cell r="B134">
            <v>131</v>
          </cell>
          <cell r="C134" t="str">
            <v>Summe der geplanten Maßnahmen</v>
          </cell>
          <cell r="D134" t="str">
            <v>suma planowanych działań</v>
          </cell>
          <cell r="E134" t="str">
            <v>a tervezett munkák összege</v>
          </cell>
          <cell r="G134" t="str">
            <v>Toplam planlanmış önlemler</v>
          </cell>
          <cell r="J134" t="str">
            <v>Total of planned measures</v>
          </cell>
        </row>
        <row r="135">
          <cell r="B135">
            <v>132</v>
          </cell>
          <cell r="C135" t="str">
            <v>Zwischensumme</v>
          </cell>
          <cell r="D135" t="str">
            <v>suma częściowa</v>
          </cell>
          <cell r="E135" t="str">
            <v>részösszeg</v>
          </cell>
          <cell r="G135" t="str">
            <v>Ara toplam</v>
          </cell>
          <cell r="J135" t="str">
            <v>Subtotal</v>
          </cell>
        </row>
        <row r="136">
          <cell r="B136">
            <v>133</v>
          </cell>
          <cell r="C136" t="str">
            <v>Wartung</v>
          </cell>
          <cell r="D136" t="str">
            <v>konserwacja</v>
          </cell>
          <cell r="E136" t="str">
            <v>karbantartás</v>
          </cell>
          <cell r="G136" t="str">
            <v>Bakım</v>
          </cell>
          <cell r="J136" t="str">
            <v>Maintenance</v>
          </cell>
        </row>
        <row r="137">
          <cell r="B137">
            <v>134</v>
          </cell>
          <cell r="C137" t="str">
            <v>sonstige Reparaturen</v>
          </cell>
          <cell r="D137" t="str">
            <v>pozostałe naprawy</v>
          </cell>
          <cell r="E137" t="str">
            <v>egyéb javítások</v>
          </cell>
          <cell r="G137" t="str">
            <v>Diğer onarımlar</v>
          </cell>
          <cell r="J137" t="str">
            <v>Other repairs</v>
          </cell>
        </row>
        <row r="138">
          <cell r="B138">
            <v>135</v>
          </cell>
          <cell r="C138" t="str">
            <v>Stromverteilungsanlagen</v>
          </cell>
          <cell r="D138" t="str">
            <v>urządzenia rozdziału prądu</v>
          </cell>
          <cell r="E138" t="str">
            <v>Áramelosztó berendezések</v>
          </cell>
          <cell r="G138" t="str">
            <v>Elektrik dağıtım tesisatı</v>
          </cell>
          <cell r="J138" t="str">
            <v>Electricity distribution installations</v>
          </cell>
        </row>
        <row r="139">
          <cell r="B139">
            <v>136</v>
          </cell>
          <cell r="C139" t="str">
            <v>Summe der geplanten Maßnahmen</v>
          </cell>
          <cell r="D139" t="str">
            <v>suma planowanych działań</v>
          </cell>
          <cell r="E139" t="str">
            <v>a tervezett munkák összege</v>
          </cell>
          <cell r="G139" t="str">
            <v>Toplam planlanmış önlemler</v>
          </cell>
          <cell r="J139" t="str">
            <v>Total of planned measures</v>
          </cell>
        </row>
        <row r="140">
          <cell r="B140">
            <v>137</v>
          </cell>
          <cell r="C140" t="str">
            <v>Zwischensumme</v>
          </cell>
          <cell r="D140" t="str">
            <v>suma częściowa</v>
          </cell>
          <cell r="E140" t="str">
            <v>részösszeg</v>
          </cell>
          <cell r="G140" t="str">
            <v>Ara toplam</v>
          </cell>
          <cell r="J140" t="str">
            <v>Subtotal</v>
          </cell>
        </row>
        <row r="141">
          <cell r="B141">
            <v>138</v>
          </cell>
          <cell r="C141" t="str">
            <v>Wartung</v>
          </cell>
          <cell r="D141" t="str">
            <v>konserwacja</v>
          </cell>
          <cell r="E141" t="str">
            <v>karbantartás</v>
          </cell>
          <cell r="G141" t="str">
            <v>Bakım</v>
          </cell>
          <cell r="J141" t="str">
            <v>Maintenance</v>
          </cell>
        </row>
        <row r="142">
          <cell r="B142">
            <v>139</v>
          </cell>
          <cell r="C142" t="str">
            <v>sonstige Reparaturen</v>
          </cell>
          <cell r="D142" t="str">
            <v>pozostałe naprawy</v>
          </cell>
          <cell r="E142" t="str">
            <v>egyéb javítások</v>
          </cell>
          <cell r="G142" t="str">
            <v>Diğer onarımlar</v>
          </cell>
          <cell r="J142" t="str">
            <v>Other repairs</v>
          </cell>
        </row>
        <row r="143">
          <cell r="B143">
            <v>140</v>
          </cell>
          <cell r="C143" t="str">
            <v>Elektroanlagen außen</v>
          </cell>
          <cell r="D143" t="str">
            <v>zewnętrzne urządzenia elektryczne</v>
          </cell>
          <cell r="E143" t="str">
            <v>Külső elektromos berendezések</v>
          </cell>
          <cell r="G143" t="str">
            <v>Dış mekan elektrik tesisatı</v>
          </cell>
          <cell r="J143" t="str">
            <v>Outdoor electrical installations</v>
          </cell>
        </row>
        <row r="144">
          <cell r="B144">
            <v>141</v>
          </cell>
          <cell r="C144" t="str">
            <v>Summe der geplanten Maßnahmen</v>
          </cell>
          <cell r="D144" t="str">
            <v>suma planowanych działań</v>
          </cell>
          <cell r="E144" t="str">
            <v>a tervezett munkák összege</v>
          </cell>
          <cell r="G144" t="str">
            <v>Toplam planlanmış önlemler</v>
          </cell>
          <cell r="J144" t="str">
            <v>Total of planned measures</v>
          </cell>
        </row>
        <row r="145">
          <cell r="B145">
            <v>142</v>
          </cell>
          <cell r="C145" t="str">
            <v>Zwischensumme</v>
          </cell>
          <cell r="D145" t="str">
            <v>suma częściowa</v>
          </cell>
          <cell r="E145" t="str">
            <v>részösszeg</v>
          </cell>
          <cell r="G145" t="str">
            <v>Ara toplam</v>
          </cell>
          <cell r="J145" t="str">
            <v>Subtotal</v>
          </cell>
        </row>
        <row r="146">
          <cell r="B146">
            <v>143</v>
          </cell>
          <cell r="C146" t="str">
            <v>sonstige Reparaturen</v>
          </cell>
          <cell r="D146" t="str">
            <v>pozostałe naprawy</v>
          </cell>
          <cell r="E146" t="str">
            <v>egyéb javítások</v>
          </cell>
          <cell r="G146" t="str">
            <v>Diğer onarımlar</v>
          </cell>
          <cell r="J146" t="str">
            <v>Other repairs</v>
          </cell>
        </row>
        <row r="147">
          <cell r="B147">
            <v>144</v>
          </cell>
          <cell r="C147" t="str">
            <v>sonstige Leuchtmittel</v>
          </cell>
          <cell r="D147" t="str">
            <v>inne źródła światła</v>
          </cell>
          <cell r="E147" t="str">
            <v>egyéb világítótestek</v>
          </cell>
          <cell r="G147" t="str">
            <v>Diğer aydınlatma elemanları / lambalar</v>
          </cell>
          <cell r="J147" t="str">
            <v>Other illuminants/lamps</v>
          </cell>
        </row>
        <row r="148">
          <cell r="B148">
            <v>145</v>
          </cell>
          <cell r="C148" t="str">
            <v>sonstige E-Ersatzteile</v>
          </cell>
          <cell r="D148" t="str">
            <v>inne elektryczne części zamienne</v>
          </cell>
          <cell r="E148" t="str">
            <v>egyéb elektromos alkatrészek</v>
          </cell>
          <cell r="G148" t="str">
            <v>Diğer elektrik yedek parçaları</v>
          </cell>
          <cell r="J148" t="str">
            <v>Other electrical spare parts</v>
          </cell>
        </row>
        <row r="149">
          <cell r="B149">
            <v>146</v>
          </cell>
          <cell r="C149" t="str">
            <v>Elektroanlagen innen</v>
          </cell>
          <cell r="D149" t="str">
            <v>wewnętrzne urządzenia elektryczne</v>
          </cell>
          <cell r="E149" t="str">
            <v>belső elektromos berendezések</v>
          </cell>
          <cell r="G149" t="str">
            <v>İç mekan elektrik tesisatı</v>
          </cell>
          <cell r="J149" t="str">
            <v>Indoor electrical installations</v>
          </cell>
        </row>
        <row r="150">
          <cell r="B150">
            <v>147</v>
          </cell>
          <cell r="C150" t="str">
            <v>Summe der geplanten Maßnahmen</v>
          </cell>
          <cell r="D150" t="str">
            <v>suma planowanych działań</v>
          </cell>
          <cell r="E150" t="str">
            <v>a tervezett munkák összege</v>
          </cell>
          <cell r="G150" t="str">
            <v>Toplam planlanmış önlemler</v>
          </cell>
          <cell r="J150" t="str">
            <v>Total of planned measures</v>
          </cell>
        </row>
        <row r="151">
          <cell r="B151">
            <v>148</v>
          </cell>
          <cell r="C151" t="str">
            <v>Zwischensumme</v>
          </cell>
          <cell r="D151" t="str">
            <v>suma częściowa</v>
          </cell>
          <cell r="E151" t="str">
            <v>részösszeg</v>
          </cell>
          <cell r="G151" t="str">
            <v>Ara toplam</v>
          </cell>
          <cell r="J151" t="str">
            <v>Subtotal</v>
          </cell>
        </row>
        <row r="152">
          <cell r="B152">
            <v>149</v>
          </cell>
          <cell r="C152" t="str">
            <v>Leuchtmittel, ohne HQI-Leuchten</v>
          </cell>
          <cell r="D152" t="str">
            <v>źródła światła bez HQI</v>
          </cell>
          <cell r="E152" t="str">
            <v>világító eszköz HQI-lámpák nélkül</v>
          </cell>
          <cell r="G152" t="str">
            <v>Diğer aydınlatma elemanları (HQI lambaları hariç)</v>
          </cell>
          <cell r="J152" t="str">
            <v>Luminants, without HQI -lamps</v>
          </cell>
        </row>
        <row r="153">
          <cell r="B153">
            <v>150</v>
          </cell>
          <cell r="C153" t="str">
            <v>sonstige  Elektro-Ersatzteile</v>
          </cell>
          <cell r="D153" t="str">
            <v>inne elektryczne części zamienne</v>
          </cell>
          <cell r="E153" t="str">
            <v>egyéb elektromos alkatrész</v>
          </cell>
          <cell r="G153" t="str">
            <v>Diğer elektrik yedek parçaları</v>
          </cell>
          <cell r="J153" t="str">
            <v>Other electrical spare parts</v>
          </cell>
        </row>
        <row r="154">
          <cell r="B154">
            <v>151</v>
          </cell>
          <cell r="C154" t="str">
            <v>Gebühren für Prüfung Elektro</v>
          </cell>
          <cell r="D154" t="str">
            <v>opłaty za systematyczne kontrole urządzeń elektrycznych</v>
          </cell>
          <cell r="E154" t="str">
            <v>Elektromos vizsgálati díjak</v>
          </cell>
          <cell r="G154" t="str">
            <v>Elektrik tesisatı denetleme bedelleri</v>
          </cell>
          <cell r="J154" t="str">
            <v>Charges for inspection of electrical installations</v>
          </cell>
        </row>
        <row r="155">
          <cell r="B155">
            <v>152</v>
          </cell>
          <cell r="C155" t="str">
            <v>Sromversorg. MS, NSHV,Trafo</v>
          </cell>
          <cell r="D155" t="str">
            <v>urządzenia do zasilania energii/transformator</v>
          </cell>
          <cell r="E155" t="str">
            <v>alacsony feszültségű főelosztó</v>
          </cell>
          <cell r="G155" t="str">
            <v>Ana elektrik besleme, düşük voltaj merkez dağıtımı, transformatörler</v>
          </cell>
          <cell r="J155" t="str">
            <v>Mains supply, low voltage central distribution, transformer</v>
          </cell>
        </row>
        <row r="156">
          <cell r="B156">
            <v>153</v>
          </cell>
          <cell r="C156" t="str">
            <v>Netzersatzanlagen</v>
          </cell>
          <cell r="D156" t="str">
            <v>zasilanie rezerwowe</v>
          </cell>
          <cell r="E156" t="str">
            <v>tartalék áramforrás</v>
          </cell>
          <cell r="G156" t="str">
            <v>Şebeke yedek tesisatı</v>
          </cell>
          <cell r="J156" t="str">
            <v>Stand-by installations</v>
          </cell>
        </row>
        <row r="157">
          <cell r="B157">
            <v>154</v>
          </cell>
          <cell r="C157" t="str">
            <v>Sicherheitsbeleuchtung</v>
          </cell>
          <cell r="D157" t="str">
            <v>oświetlenie bezpieczeństwa</v>
          </cell>
          <cell r="E157" t="str">
            <v>vészvilágítás</v>
          </cell>
          <cell r="G157" t="str">
            <v>Güvenlik ışıkları</v>
          </cell>
          <cell r="J157" t="str">
            <v>Safety lights</v>
          </cell>
        </row>
        <row r="158">
          <cell r="B158">
            <v>155</v>
          </cell>
          <cell r="C158" t="str">
            <v>Blitzschutz</v>
          </cell>
          <cell r="D158" t="str">
            <v>chrona ogromowa ( odgromnik)</v>
          </cell>
          <cell r="E158" t="str">
            <v>villámvédelem</v>
          </cell>
          <cell r="G158" t="str">
            <v>Paratoner</v>
          </cell>
          <cell r="J158" t="str">
            <v>Lightening-arrester</v>
          </cell>
        </row>
        <row r="159">
          <cell r="B159">
            <v>156</v>
          </cell>
          <cell r="C159" t="str">
            <v>Feuermeldung</v>
          </cell>
          <cell r="D159" t="str">
            <v>ostrzegacz pożarowy</v>
          </cell>
          <cell r="E159" t="str">
            <v>tűzjelzés</v>
          </cell>
          <cell r="G159" t="str">
            <v>Yangın alarmı</v>
          </cell>
          <cell r="J159" t="str">
            <v>Fire alarm</v>
          </cell>
        </row>
        <row r="160">
          <cell r="B160">
            <v>157</v>
          </cell>
          <cell r="C160" t="str">
            <v>Einbruchsüberwachung</v>
          </cell>
          <cell r="D160" t="str">
            <v>dozór włamania</v>
          </cell>
          <cell r="E160" t="str">
            <v>betörésvédelem</v>
          </cell>
          <cell r="G160" t="str">
            <v>Hırsız alarm ve güvenlik sistemi</v>
          </cell>
          <cell r="J160" t="str">
            <v>Burglary detector</v>
          </cell>
        </row>
        <row r="161">
          <cell r="B161">
            <v>158</v>
          </cell>
          <cell r="C161" t="str">
            <v>Fernsehüberwachung</v>
          </cell>
          <cell r="D161" t="str">
            <v>dozór telewizji</v>
          </cell>
          <cell r="E161" t="str">
            <v>monitoros figyelés</v>
          </cell>
          <cell r="G161" t="str">
            <v>CCTV</v>
          </cell>
          <cell r="J161" t="str">
            <v>Television monitoring</v>
          </cell>
        </row>
        <row r="162">
          <cell r="B162">
            <v>159</v>
          </cell>
          <cell r="C162" t="str">
            <v>Steuer-,Störmeldeanlage</v>
          </cell>
          <cell r="D162" t="str">
            <v>urządzenia sterujące i informujące ozakłóceniach</v>
          </cell>
          <cell r="E162" t="str">
            <v>vezérlő- és zavarjelző berendezés</v>
          </cell>
          <cell r="G162" t="str">
            <v>Kumanda ve arıza tespit sistemi</v>
          </cell>
          <cell r="J162" t="str">
            <v>Control and malfunction detection system</v>
          </cell>
        </row>
        <row r="163">
          <cell r="B163">
            <v>160</v>
          </cell>
          <cell r="C163" t="str">
            <v>Netzersatzanlagen</v>
          </cell>
          <cell r="D163" t="str">
            <v>awaryjny zespół prądotwórczy</v>
          </cell>
          <cell r="E163" t="str">
            <v>Szünetmentes áramellátó berendezések</v>
          </cell>
          <cell r="G163" t="str">
            <v>Şebeke yedek tesisatı</v>
          </cell>
          <cell r="J163" t="str">
            <v>Stand-by installations</v>
          </cell>
        </row>
        <row r="164">
          <cell r="B164">
            <v>161</v>
          </cell>
          <cell r="C164" t="str">
            <v>Summe der geplanten Maßnahmen</v>
          </cell>
          <cell r="D164" t="str">
            <v>suma planowanych działań</v>
          </cell>
          <cell r="E164" t="str">
            <v>a tervezett munkák összege</v>
          </cell>
          <cell r="G164" t="str">
            <v>Toplam planlanmış önlemler</v>
          </cell>
          <cell r="J164" t="str">
            <v>Total of planned measures</v>
          </cell>
        </row>
        <row r="165">
          <cell r="B165">
            <v>162</v>
          </cell>
          <cell r="C165" t="str">
            <v>Zwischensumme</v>
          </cell>
          <cell r="D165" t="str">
            <v>suma częściowa</v>
          </cell>
          <cell r="E165" t="str">
            <v>részösszeg</v>
          </cell>
          <cell r="G165" t="str">
            <v>Ara toplam</v>
          </cell>
          <cell r="J165" t="str">
            <v>Subtotal</v>
          </cell>
        </row>
        <row r="166">
          <cell r="B166">
            <v>163</v>
          </cell>
          <cell r="C166" t="str">
            <v>Wartung</v>
          </cell>
          <cell r="D166" t="str">
            <v>konserwacja</v>
          </cell>
          <cell r="E166" t="str">
            <v>karbantartás</v>
          </cell>
          <cell r="G166" t="str">
            <v>Bakım</v>
          </cell>
          <cell r="J166" t="str">
            <v>Maintenance</v>
          </cell>
        </row>
        <row r="167">
          <cell r="B167">
            <v>164</v>
          </cell>
          <cell r="C167" t="str">
            <v>sonstige Reparaturen</v>
          </cell>
          <cell r="D167" t="str">
            <v>pozostałe naprawy</v>
          </cell>
          <cell r="E167" t="str">
            <v>egyéb javítások</v>
          </cell>
          <cell r="G167" t="str">
            <v>Diğer onarımlar</v>
          </cell>
          <cell r="J167" t="str">
            <v>Other repairs</v>
          </cell>
        </row>
        <row r="168">
          <cell r="B168">
            <v>165</v>
          </cell>
          <cell r="C168" t="str">
            <v>Sicherheitsbeleuchtung</v>
          </cell>
          <cell r="D168" t="str">
            <v>oświetlenie awaryjne</v>
          </cell>
          <cell r="E168" t="str">
            <v>vészvilágítás</v>
          </cell>
          <cell r="G168" t="str">
            <v>Güvenlik ışıkları</v>
          </cell>
          <cell r="J168" t="str">
            <v>Safety lights</v>
          </cell>
        </row>
        <row r="169">
          <cell r="B169">
            <v>166</v>
          </cell>
          <cell r="C169" t="str">
            <v>Summe der geplanten Maßnahmen</v>
          </cell>
          <cell r="D169" t="str">
            <v>suma planowanych działań</v>
          </cell>
          <cell r="E169" t="str">
            <v>a tervezett munkák összege</v>
          </cell>
          <cell r="G169" t="str">
            <v>Toplam planlanmış önlemler</v>
          </cell>
          <cell r="J169" t="str">
            <v>Total of planned measures</v>
          </cell>
        </row>
        <row r="170">
          <cell r="B170">
            <v>167</v>
          </cell>
          <cell r="C170" t="str">
            <v>Zwischensumme</v>
          </cell>
          <cell r="D170" t="str">
            <v>suma częściowa</v>
          </cell>
          <cell r="E170" t="str">
            <v>részösszeg</v>
          </cell>
          <cell r="G170" t="str">
            <v>Ara toplam</v>
          </cell>
          <cell r="J170" t="str">
            <v>Subtotal</v>
          </cell>
        </row>
        <row r="171">
          <cell r="B171">
            <v>168</v>
          </cell>
          <cell r="C171" t="str">
            <v>Wartung</v>
          </cell>
          <cell r="D171" t="str">
            <v>konserwacja</v>
          </cell>
          <cell r="E171" t="str">
            <v>karbantartás</v>
          </cell>
          <cell r="G171" t="str">
            <v>Bakım</v>
          </cell>
          <cell r="J171" t="str">
            <v>Maintenance</v>
          </cell>
        </row>
        <row r="172">
          <cell r="B172">
            <v>169</v>
          </cell>
          <cell r="C172" t="str">
            <v>sonstige Reparaturen</v>
          </cell>
          <cell r="D172" t="str">
            <v>pozostałe naprawy</v>
          </cell>
          <cell r="E172" t="str">
            <v>egyéb javítások</v>
          </cell>
          <cell r="G172" t="str">
            <v>Diğer onarımlar</v>
          </cell>
          <cell r="J172" t="str">
            <v>Other repairs</v>
          </cell>
        </row>
        <row r="173">
          <cell r="B173">
            <v>170</v>
          </cell>
          <cell r="C173" t="str">
            <v>Batteriewasser</v>
          </cell>
          <cell r="D173" t="str">
            <v>woda bateryjna</v>
          </cell>
          <cell r="E173" t="str">
            <v>ioncserélt víz/akkumulátor víz</v>
          </cell>
          <cell r="G173" t="str">
            <v>Batarya sıvısı</v>
          </cell>
          <cell r="J173" t="str">
            <v>Battery fluid</v>
          </cell>
        </row>
        <row r="174">
          <cell r="B174">
            <v>171</v>
          </cell>
          <cell r="C174" t="str">
            <v>Blitzschutz, Potentialausgleich</v>
          </cell>
          <cell r="D174" t="str">
            <v>odgromniki</v>
          </cell>
          <cell r="E174" t="str">
            <v>Áramvédelem</v>
          </cell>
          <cell r="G174" t="str">
            <v>Paratoner, topraklama bağlantısı</v>
          </cell>
          <cell r="J174" t="str">
            <v>Lightening-arrester, equipotential bonding</v>
          </cell>
        </row>
        <row r="175">
          <cell r="B175">
            <v>172</v>
          </cell>
          <cell r="C175" t="str">
            <v>Summe der geplanten Maßnahmen</v>
          </cell>
          <cell r="D175" t="str">
            <v>suma planowanych działań</v>
          </cell>
          <cell r="E175" t="str">
            <v>a tervezett munkák összege</v>
          </cell>
          <cell r="G175" t="str">
            <v>Toplam planlanmış önlemler</v>
          </cell>
          <cell r="J175" t="str">
            <v>Total of planned measures</v>
          </cell>
        </row>
        <row r="176">
          <cell r="B176">
            <v>173</v>
          </cell>
          <cell r="C176" t="str">
            <v>Zwischensumme</v>
          </cell>
          <cell r="D176" t="str">
            <v>suma częściowa</v>
          </cell>
          <cell r="E176" t="str">
            <v>részösszeg</v>
          </cell>
          <cell r="G176" t="str">
            <v>Ara toplam</v>
          </cell>
          <cell r="J176" t="str">
            <v>Subtotal</v>
          </cell>
        </row>
        <row r="177">
          <cell r="B177">
            <v>174</v>
          </cell>
          <cell r="C177" t="str">
            <v>Wartung</v>
          </cell>
          <cell r="D177" t="str">
            <v>konserwacja</v>
          </cell>
          <cell r="E177" t="str">
            <v>karbantartás</v>
          </cell>
          <cell r="G177" t="str">
            <v>Bakım</v>
          </cell>
          <cell r="J177" t="str">
            <v>Maintenance</v>
          </cell>
        </row>
        <row r="178">
          <cell r="B178">
            <v>175</v>
          </cell>
          <cell r="C178" t="str">
            <v>sonstige Reparaturen</v>
          </cell>
          <cell r="D178" t="str">
            <v>pozostałe naprawy</v>
          </cell>
          <cell r="E178" t="str">
            <v>egyéb javítások</v>
          </cell>
          <cell r="G178" t="str">
            <v>Diğer onarımlar</v>
          </cell>
          <cell r="J178" t="str">
            <v>Other repairs</v>
          </cell>
        </row>
        <row r="179">
          <cell r="B179">
            <v>176</v>
          </cell>
          <cell r="C179" t="str">
            <v>Feuermeldung</v>
          </cell>
          <cell r="D179" t="str">
            <v>ostrzegacz pożarowy</v>
          </cell>
          <cell r="E179" t="str">
            <v>Tuzjelzo rendszer</v>
          </cell>
          <cell r="G179" t="str">
            <v>Yangın alarm</v>
          </cell>
          <cell r="J179" t="str">
            <v>Fire alarm</v>
          </cell>
        </row>
        <row r="180">
          <cell r="B180">
            <v>177</v>
          </cell>
          <cell r="C180" t="str">
            <v>Summe der geplanten Maßnahmen</v>
          </cell>
          <cell r="D180" t="str">
            <v>suma planowanych działań</v>
          </cell>
          <cell r="E180" t="str">
            <v>a tervezett munkák összege</v>
          </cell>
          <cell r="G180" t="str">
            <v>Toplam planlanmış önlemler</v>
          </cell>
          <cell r="J180" t="str">
            <v>Total of planned measures</v>
          </cell>
        </row>
        <row r="181">
          <cell r="B181">
            <v>178</v>
          </cell>
          <cell r="C181" t="str">
            <v>Zwischensumme</v>
          </cell>
          <cell r="D181" t="str">
            <v>suma częściowa</v>
          </cell>
          <cell r="E181" t="str">
            <v>részösszeg</v>
          </cell>
          <cell r="G181" t="str">
            <v>Ara toplam</v>
          </cell>
          <cell r="J181" t="str">
            <v>Subtotal</v>
          </cell>
        </row>
        <row r="182">
          <cell r="B182">
            <v>179</v>
          </cell>
          <cell r="C182" t="str">
            <v>Wartung</v>
          </cell>
          <cell r="D182" t="str">
            <v>konserwacja</v>
          </cell>
          <cell r="E182" t="str">
            <v>karbantartás</v>
          </cell>
          <cell r="G182" t="str">
            <v>Bakım</v>
          </cell>
          <cell r="J182" t="str">
            <v>Maintenance</v>
          </cell>
        </row>
        <row r="183">
          <cell r="B183">
            <v>180</v>
          </cell>
          <cell r="C183" t="str">
            <v>sonstige Reparaturen</v>
          </cell>
          <cell r="D183" t="str">
            <v>pozostałe naprawy</v>
          </cell>
          <cell r="E183" t="str">
            <v>egyéb javítások</v>
          </cell>
          <cell r="G183" t="str">
            <v>Diğer onarımlar</v>
          </cell>
          <cell r="J183" t="str">
            <v>Other repairs</v>
          </cell>
        </row>
        <row r="184">
          <cell r="B184">
            <v>181</v>
          </cell>
          <cell r="C184" t="str">
            <v>Gebühr Hauptmelder / Meldeleitung</v>
          </cell>
          <cell r="D184" t="str">
            <v>opłaty przewodu w obwodzie sygnalizacyjnym</v>
          </cell>
          <cell r="E184" t="str">
            <v>tűzjelző/jelző vezeték díja</v>
          </cell>
          <cell r="G184" t="str">
            <v>Ana alarm ve kayıt etme sistemi bedelleri</v>
          </cell>
          <cell r="J184" t="str">
            <v>Charges for main alarm/record circuit</v>
          </cell>
        </row>
        <row r="185">
          <cell r="B185">
            <v>182</v>
          </cell>
          <cell r="C185" t="str">
            <v>Einbruchmeldeanlage</v>
          </cell>
          <cell r="D185" t="str">
            <v>sygnalisator włamania</v>
          </cell>
          <cell r="E185" t="str">
            <v>Behatolásjelzo rendszer</v>
          </cell>
          <cell r="G185" t="str">
            <v>Hırsız alarmı</v>
          </cell>
          <cell r="J185" t="str">
            <v>Burglary alarm</v>
          </cell>
        </row>
        <row r="186">
          <cell r="B186">
            <v>183</v>
          </cell>
          <cell r="C186" t="str">
            <v>Summe der geplanten Maßnahmen</v>
          </cell>
          <cell r="D186" t="str">
            <v>suma planowanych działań</v>
          </cell>
          <cell r="E186" t="str">
            <v>a tervezett munkák összege</v>
          </cell>
          <cell r="G186" t="str">
            <v>Toplam planlanmış önlemler</v>
          </cell>
          <cell r="J186" t="str">
            <v>Total of planned measures</v>
          </cell>
        </row>
        <row r="187">
          <cell r="B187">
            <v>184</v>
          </cell>
          <cell r="C187" t="str">
            <v>Zwischensumme</v>
          </cell>
          <cell r="D187" t="str">
            <v>suma częściowa</v>
          </cell>
          <cell r="E187" t="str">
            <v>részösszeg</v>
          </cell>
          <cell r="G187" t="str">
            <v>Ara toplam</v>
          </cell>
          <cell r="J187" t="str">
            <v>Subtotal</v>
          </cell>
        </row>
        <row r="188">
          <cell r="B188">
            <v>185</v>
          </cell>
          <cell r="C188" t="str">
            <v>Wartung</v>
          </cell>
          <cell r="D188" t="str">
            <v>konserwacja</v>
          </cell>
          <cell r="E188" t="str">
            <v>karbantartás</v>
          </cell>
          <cell r="G188" t="str">
            <v>Bakım</v>
          </cell>
          <cell r="J188" t="str">
            <v>Maintenance</v>
          </cell>
        </row>
        <row r="189">
          <cell r="B189">
            <v>186</v>
          </cell>
          <cell r="C189" t="str">
            <v>sonstige Reparaturen</v>
          </cell>
          <cell r="D189" t="str">
            <v>pozostałe naprawy</v>
          </cell>
          <cell r="E189" t="str">
            <v>egyéb javítások</v>
          </cell>
          <cell r="G189" t="str">
            <v>Diğer onarımlar</v>
          </cell>
          <cell r="J189" t="str">
            <v>Other repairs</v>
          </cell>
        </row>
        <row r="190">
          <cell r="B190">
            <v>187</v>
          </cell>
          <cell r="C190" t="str">
            <v>Leasing</v>
          </cell>
          <cell r="D190" t="str">
            <v>leasing</v>
          </cell>
          <cell r="E190" t="str">
            <v xml:space="preserve"> leasing/kölcsönzés</v>
          </cell>
          <cell r="G190" t="str">
            <v>Kiralama</v>
          </cell>
          <cell r="J190" t="str">
            <v>Leasing</v>
          </cell>
        </row>
        <row r="191">
          <cell r="B191">
            <v>188</v>
          </cell>
          <cell r="C191" t="str">
            <v>Fernsehüberwachung</v>
          </cell>
          <cell r="D191" t="str">
            <v>kamery obserwacyjne</v>
          </cell>
          <cell r="E191" t="str">
            <v>Kamerás megfigyelo rendszer</v>
          </cell>
          <cell r="G191" t="str">
            <v>CCTV</v>
          </cell>
          <cell r="J191" t="str">
            <v>Television monitoring</v>
          </cell>
        </row>
        <row r="192">
          <cell r="B192">
            <v>189</v>
          </cell>
          <cell r="C192" t="str">
            <v>Summe der geplanten Maßnahmen</v>
          </cell>
          <cell r="D192" t="str">
            <v>suma planowanych działań</v>
          </cell>
          <cell r="E192" t="str">
            <v>a tervezett munkák összege</v>
          </cell>
          <cell r="G192" t="str">
            <v>Toplam planlanmış önlemler</v>
          </cell>
          <cell r="J192" t="str">
            <v>Total of planned measures</v>
          </cell>
        </row>
        <row r="193">
          <cell r="B193">
            <v>190</v>
          </cell>
          <cell r="C193" t="str">
            <v>Zwischensumme</v>
          </cell>
          <cell r="D193" t="str">
            <v>suma częściowa</v>
          </cell>
          <cell r="E193" t="str">
            <v>részösszeg</v>
          </cell>
          <cell r="G193" t="str">
            <v>Ara toplam</v>
          </cell>
          <cell r="J193" t="str">
            <v>Subtotal</v>
          </cell>
        </row>
        <row r="194">
          <cell r="B194">
            <v>191</v>
          </cell>
          <cell r="C194" t="str">
            <v>Wartung</v>
          </cell>
          <cell r="D194" t="str">
            <v>konserwacja</v>
          </cell>
          <cell r="E194" t="str">
            <v>karbantartás</v>
          </cell>
          <cell r="G194" t="str">
            <v>Bakım</v>
          </cell>
          <cell r="J194" t="str">
            <v>Maintenance</v>
          </cell>
        </row>
        <row r="195">
          <cell r="B195">
            <v>192</v>
          </cell>
          <cell r="C195" t="str">
            <v>sonstige Reparaturen</v>
          </cell>
          <cell r="D195" t="str">
            <v>pozostałe naprawy</v>
          </cell>
          <cell r="E195" t="str">
            <v>egyéb javítások</v>
          </cell>
          <cell r="G195" t="str">
            <v>Diğer bakımlar</v>
          </cell>
          <cell r="J195" t="str">
            <v>Other repairs</v>
          </cell>
        </row>
        <row r="196">
          <cell r="B196">
            <v>193</v>
          </cell>
          <cell r="C196" t="str">
            <v>Miete / Leasing</v>
          </cell>
          <cell r="D196" t="str">
            <v>czynsz/leasing</v>
          </cell>
          <cell r="E196" t="str">
            <v>bérleti díj/ leasing/kölcsönzés</v>
          </cell>
          <cell r="G196" t="str">
            <v>Kira / Kiralama</v>
          </cell>
          <cell r="J196" t="str">
            <v>Rent/Leasing</v>
          </cell>
        </row>
        <row r="197">
          <cell r="B197">
            <v>194</v>
          </cell>
          <cell r="C197" t="str">
            <v>Steuer-und Störmeldung</v>
          </cell>
          <cell r="D197" t="str">
            <v>sygnalizator o zakłóceń i urządzeń sterujących</v>
          </cell>
          <cell r="E197" t="str">
            <v>Vezérlés és hibajelzés</v>
          </cell>
          <cell r="G197" t="str">
            <v>Kumanda ve arıza tespit sistemi</v>
          </cell>
          <cell r="J197" t="str">
            <v>Control and malfunction detection system</v>
          </cell>
        </row>
        <row r="198">
          <cell r="B198">
            <v>195</v>
          </cell>
          <cell r="C198" t="str">
            <v>Summe der geplanten Maßnahmen</v>
          </cell>
          <cell r="D198" t="str">
            <v>suma planowanych działań</v>
          </cell>
          <cell r="E198" t="str">
            <v>a tervezett munkák összege</v>
          </cell>
          <cell r="G198" t="str">
            <v>Toplam planlanmış önlemler</v>
          </cell>
          <cell r="J198" t="str">
            <v>Total of planned measures</v>
          </cell>
        </row>
        <row r="199">
          <cell r="B199">
            <v>196</v>
          </cell>
          <cell r="C199" t="str">
            <v>Zwischensumme</v>
          </cell>
          <cell r="D199" t="str">
            <v>suma częściowa</v>
          </cell>
          <cell r="E199" t="str">
            <v>részösszeg</v>
          </cell>
          <cell r="G199" t="str">
            <v>Ara toplam</v>
          </cell>
          <cell r="J199" t="str">
            <v>Subtotal</v>
          </cell>
        </row>
        <row r="200">
          <cell r="B200">
            <v>197</v>
          </cell>
          <cell r="C200" t="str">
            <v>Wartung</v>
          </cell>
          <cell r="D200" t="str">
            <v>konserwacja</v>
          </cell>
          <cell r="E200" t="str">
            <v>karbantartás</v>
          </cell>
          <cell r="G200" t="str">
            <v>Bakım</v>
          </cell>
          <cell r="J200" t="str">
            <v>Maintenance</v>
          </cell>
        </row>
        <row r="201">
          <cell r="B201">
            <v>198</v>
          </cell>
          <cell r="C201" t="str">
            <v>sonstige Reparaturen</v>
          </cell>
          <cell r="D201" t="str">
            <v>pozostałe naprawy</v>
          </cell>
          <cell r="E201" t="str">
            <v>egyéb javítások</v>
          </cell>
          <cell r="G201" t="str">
            <v>Diğer onarımlar</v>
          </cell>
          <cell r="J201" t="str">
            <v>Other repairs</v>
          </cell>
        </row>
        <row r="202">
          <cell r="B202">
            <v>199</v>
          </cell>
          <cell r="C202" t="str">
            <v>Gebäude-Leit-Technik</v>
          </cell>
          <cell r="D202" t="str">
            <v>system sterowania urządzeń technicznych budynku</v>
          </cell>
          <cell r="E202" t="str">
            <v>épületfelügyelet</v>
          </cell>
          <cell r="G202" t="str">
            <v>Elektik tesisatları denetleme sistemi</v>
          </cell>
          <cell r="J202" t="str">
            <v>Monitoring system for electrical installations</v>
          </cell>
        </row>
        <row r="203">
          <cell r="B203">
            <v>200</v>
          </cell>
          <cell r="C203" t="str">
            <v>Summe der geplanten Maßnahmen</v>
          </cell>
          <cell r="D203" t="str">
            <v>suma planowanych działań</v>
          </cell>
          <cell r="E203" t="str">
            <v>a tervezett munkák összege</v>
          </cell>
          <cell r="G203" t="str">
            <v>Toplam planlanmış önlemler</v>
          </cell>
          <cell r="J203" t="str">
            <v>Total of planned measures</v>
          </cell>
        </row>
        <row r="204">
          <cell r="B204">
            <v>201</v>
          </cell>
          <cell r="C204" t="str">
            <v>Zwischensumme</v>
          </cell>
          <cell r="D204" t="str">
            <v>suma częściowa</v>
          </cell>
          <cell r="E204" t="str">
            <v>részösszeg</v>
          </cell>
          <cell r="G204" t="str">
            <v>Ara toplam</v>
          </cell>
          <cell r="J204" t="str">
            <v>Subtotal</v>
          </cell>
        </row>
        <row r="205">
          <cell r="B205">
            <v>202</v>
          </cell>
          <cell r="C205" t="str">
            <v>Wartung</v>
          </cell>
          <cell r="D205" t="str">
            <v>konserwacja</v>
          </cell>
          <cell r="E205" t="str">
            <v>karbantartás</v>
          </cell>
          <cell r="G205" t="str">
            <v>Bakım</v>
          </cell>
          <cell r="J205" t="str">
            <v>Maintenance</v>
          </cell>
        </row>
        <row r="206">
          <cell r="B206">
            <v>203</v>
          </cell>
          <cell r="C206" t="str">
            <v>sonstige Reparaturen</v>
          </cell>
          <cell r="D206" t="str">
            <v>pozostałe naprawy</v>
          </cell>
          <cell r="E206" t="str">
            <v>egyéb javítások</v>
          </cell>
          <cell r="G206" t="str">
            <v>Diğer onarımlar</v>
          </cell>
          <cell r="J206" t="str">
            <v>Other repairs</v>
          </cell>
        </row>
        <row r="207">
          <cell r="B207">
            <v>204</v>
          </cell>
          <cell r="C207" t="str">
            <v>Miete / Leasing</v>
          </cell>
          <cell r="D207" t="str">
            <v>czynsz/leasing</v>
          </cell>
          <cell r="E207" t="str">
            <v>bérleti díj/ leasing/kölcsönzés</v>
          </cell>
          <cell r="G207" t="str">
            <v>Kira / Kiralama</v>
          </cell>
          <cell r="J207" t="str">
            <v>Rent/Leasing</v>
          </cell>
        </row>
        <row r="208">
          <cell r="B208">
            <v>205</v>
          </cell>
          <cell r="C208" t="str">
            <v>Sonstige Sicherheitsanlagen</v>
          </cell>
          <cell r="D208" t="str">
            <v>inne urządzenia bezpieczeństwa</v>
          </cell>
          <cell r="E208" t="str">
            <v>egyéb biztonsági berendezések</v>
          </cell>
          <cell r="G208" t="str">
            <v>Diğer güvenlik tertibatı</v>
          </cell>
          <cell r="J208" t="str">
            <v>Other safety installations</v>
          </cell>
        </row>
        <row r="209">
          <cell r="B209">
            <v>206</v>
          </cell>
          <cell r="C209" t="str">
            <v>Sprinklerung</v>
          </cell>
          <cell r="D209" t="str">
            <v>urządzenia tryskaczowe</v>
          </cell>
          <cell r="E209" t="str">
            <v>Sprinklerberendezés</v>
          </cell>
          <cell r="G209" t="str">
            <v>Sprinkler sistemi</v>
          </cell>
          <cell r="J209" t="str">
            <v>Sprinkler system</v>
          </cell>
        </row>
        <row r="210">
          <cell r="B210">
            <v>207</v>
          </cell>
          <cell r="C210" t="str">
            <v>Summe der geplanten Maßnahmen</v>
          </cell>
          <cell r="D210" t="str">
            <v>suma planowanych działań</v>
          </cell>
          <cell r="E210" t="str">
            <v>a tervezett munkák összege</v>
          </cell>
          <cell r="G210" t="str">
            <v>Toplam planlanmış önlemler</v>
          </cell>
          <cell r="J210" t="str">
            <v>Total of planned measures</v>
          </cell>
        </row>
        <row r="211">
          <cell r="B211">
            <v>208</v>
          </cell>
          <cell r="C211" t="str">
            <v>Zwischensumme</v>
          </cell>
          <cell r="D211" t="str">
            <v>suma częściowa</v>
          </cell>
          <cell r="E211" t="str">
            <v>részösszeg</v>
          </cell>
          <cell r="G211" t="str">
            <v>Ara toplam</v>
          </cell>
          <cell r="J211" t="str">
            <v>Subtotal</v>
          </cell>
        </row>
        <row r="212">
          <cell r="B212">
            <v>209</v>
          </cell>
          <cell r="C212" t="str">
            <v>Wartung</v>
          </cell>
          <cell r="D212" t="str">
            <v>konserwacja</v>
          </cell>
          <cell r="E212" t="str">
            <v>karbantartás</v>
          </cell>
          <cell r="G212" t="str">
            <v>Bakım</v>
          </cell>
          <cell r="J212" t="str">
            <v>Maintenance</v>
          </cell>
        </row>
        <row r="213">
          <cell r="B213">
            <v>210</v>
          </cell>
          <cell r="C213" t="str">
            <v>Prüfung (VDS)</v>
          </cell>
          <cell r="D213" t="str">
            <v>badanie ( sprawdzanie)</v>
          </cell>
          <cell r="E213" t="str">
            <v>felülvizsgálat (sprinkler berendezés)</v>
          </cell>
          <cell r="G213" t="str">
            <v>Denetleme</v>
          </cell>
          <cell r="J213" t="str">
            <v>Inspections</v>
          </cell>
        </row>
        <row r="214">
          <cell r="B214">
            <v>211</v>
          </cell>
          <cell r="C214" t="str">
            <v>sonstige Reparaturen</v>
          </cell>
          <cell r="D214" t="str">
            <v>pozostałe naprawy</v>
          </cell>
          <cell r="E214" t="str">
            <v>egyéb javítások</v>
          </cell>
          <cell r="G214" t="str">
            <v>Diğer onarımlar</v>
          </cell>
          <cell r="J214" t="str">
            <v>Other repairs</v>
          </cell>
        </row>
        <row r="215">
          <cell r="B215">
            <v>212</v>
          </cell>
          <cell r="C215" t="str">
            <v>Prüfung Sprinklertank</v>
          </cell>
          <cell r="D215" t="str">
            <v>badanie ( sprawdzanie)  zbiornika tryskacznego</v>
          </cell>
          <cell r="E215" t="str">
            <v>felülvizsgálat (sprinklertartály)</v>
          </cell>
          <cell r="G215" t="str">
            <v>Sprinkler tankı denetimi</v>
          </cell>
          <cell r="J215" t="str">
            <v>Inspection of sprinkler tank</v>
          </cell>
        </row>
        <row r="216">
          <cell r="B216">
            <v>213</v>
          </cell>
          <cell r="C216" t="str">
            <v xml:space="preserve">Hydranten </v>
          </cell>
          <cell r="D216" t="str">
            <v>hydranty</v>
          </cell>
          <cell r="E216" t="str">
            <v>Tuzcsapok</v>
          </cell>
          <cell r="G216" t="str">
            <v>Hidrantlar</v>
          </cell>
          <cell r="J216" t="str">
            <v>Hydrants</v>
          </cell>
        </row>
        <row r="217">
          <cell r="B217">
            <v>214</v>
          </cell>
          <cell r="C217" t="str">
            <v>Summe der geplanten Maßnahmen</v>
          </cell>
          <cell r="D217" t="str">
            <v>suma planowanych działań</v>
          </cell>
          <cell r="E217" t="str">
            <v>a tervezett munkák összege</v>
          </cell>
          <cell r="G217" t="str">
            <v>Toplam planlanmış önlemler</v>
          </cell>
          <cell r="J217" t="str">
            <v>Total of planned measures</v>
          </cell>
        </row>
        <row r="218">
          <cell r="B218">
            <v>215</v>
          </cell>
          <cell r="C218" t="str">
            <v>Zwischensumme</v>
          </cell>
          <cell r="D218" t="str">
            <v>suma częściowa</v>
          </cell>
          <cell r="E218" t="str">
            <v>részösszeg</v>
          </cell>
          <cell r="G218" t="str">
            <v>Ara toplam</v>
          </cell>
          <cell r="J218" t="str">
            <v>Subtotal</v>
          </cell>
        </row>
        <row r="219">
          <cell r="B219">
            <v>216</v>
          </cell>
          <cell r="C219" t="str">
            <v>Wartung</v>
          </cell>
          <cell r="D219" t="str">
            <v>konserwacja</v>
          </cell>
          <cell r="E219" t="str">
            <v>karbantartás</v>
          </cell>
          <cell r="G219" t="str">
            <v>Bakım</v>
          </cell>
          <cell r="J219" t="str">
            <v>Maintenance</v>
          </cell>
        </row>
        <row r="220">
          <cell r="B220">
            <v>217</v>
          </cell>
          <cell r="C220" t="str">
            <v>Prüfung</v>
          </cell>
          <cell r="D220" t="str">
            <v>badanie ( sprawdzanie)</v>
          </cell>
          <cell r="E220" t="str">
            <v>ellenőrzés/felülvizsgálat</v>
          </cell>
          <cell r="G220" t="str">
            <v>Denetlemeler</v>
          </cell>
          <cell r="J220" t="str">
            <v>Inspections</v>
          </cell>
        </row>
        <row r="221">
          <cell r="B221">
            <v>218</v>
          </cell>
          <cell r="C221" t="str">
            <v>sonstige Reparaturen</v>
          </cell>
          <cell r="D221" t="str">
            <v>pozostałe naprawy</v>
          </cell>
          <cell r="E221" t="str">
            <v>egyéb javítások</v>
          </cell>
          <cell r="G221" t="str">
            <v>Diğer bakımlar</v>
          </cell>
          <cell r="J221" t="str">
            <v>Other repairs</v>
          </cell>
        </row>
        <row r="222">
          <cell r="B222">
            <v>219</v>
          </cell>
          <cell r="C222" t="str">
            <v>Feuerlöscher</v>
          </cell>
          <cell r="D222" t="str">
            <v>gaśnice</v>
          </cell>
          <cell r="E222" t="str">
            <v>Tuzoltókészülékek</v>
          </cell>
          <cell r="G222" t="str">
            <v>Yangın söndürücüler</v>
          </cell>
          <cell r="J222" t="str">
            <v>Fire extinguishers</v>
          </cell>
        </row>
        <row r="223">
          <cell r="B223">
            <v>220</v>
          </cell>
          <cell r="C223" t="str">
            <v>Summe der geplanten Maßnahmen</v>
          </cell>
          <cell r="D223" t="str">
            <v>suma planowanych działań</v>
          </cell>
          <cell r="E223" t="str">
            <v>a tervezett munkák összege</v>
          </cell>
          <cell r="G223" t="str">
            <v>Toplam planlanmış önlemler</v>
          </cell>
          <cell r="J223" t="str">
            <v>Total of planned measures</v>
          </cell>
        </row>
        <row r="224">
          <cell r="B224">
            <v>221</v>
          </cell>
          <cell r="C224" t="str">
            <v>Zwischensumme</v>
          </cell>
          <cell r="D224" t="str">
            <v>suma częściowa</v>
          </cell>
          <cell r="E224" t="str">
            <v>részösszeg</v>
          </cell>
          <cell r="G224" t="str">
            <v>Ara toplam</v>
          </cell>
          <cell r="J224" t="str">
            <v>Subtotal</v>
          </cell>
        </row>
        <row r="225">
          <cell r="B225">
            <v>222</v>
          </cell>
          <cell r="C225" t="str">
            <v>Wartung</v>
          </cell>
          <cell r="D225" t="str">
            <v>konserwacja</v>
          </cell>
          <cell r="E225" t="str">
            <v>karbantartás</v>
          </cell>
          <cell r="G225" t="str">
            <v>Bakım</v>
          </cell>
          <cell r="J225" t="str">
            <v>Maintenance</v>
          </cell>
        </row>
        <row r="226">
          <cell r="B226">
            <v>223</v>
          </cell>
          <cell r="C226" t="str">
            <v>Prüfung</v>
          </cell>
          <cell r="D226" t="str">
            <v>badanie ( sprawdzanie)</v>
          </cell>
          <cell r="E226" t="str">
            <v>ellenőrzés/felülvizsgálat</v>
          </cell>
          <cell r="G226" t="str">
            <v>Denetlemeler</v>
          </cell>
          <cell r="J226" t="str">
            <v>Inspections</v>
          </cell>
        </row>
        <row r="227">
          <cell r="B227">
            <v>224</v>
          </cell>
          <cell r="C227" t="str">
            <v>sonstige Reparaturen</v>
          </cell>
          <cell r="D227" t="str">
            <v>pozostałe naprawy</v>
          </cell>
          <cell r="E227" t="str">
            <v>egyéb javítások</v>
          </cell>
          <cell r="G227" t="str">
            <v>Diğer bakımlar</v>
          </cell>
          <cell r="J227" t="str">
            <v>Other repairs</v>
          </cell>
        </row>
        <row r="228">
          <cell r="B228">
            <v>225</v>
          </cell>
          <cell r="C228" t="str">
            <v>Brandschutztoranlagen</v>
          </cell>
          <cell r="D228" t="str">
            <v>bramy przeciwpożarowe</v>
          </cell>
          <cell r="E228" t="str">
            <v>Tuzgátló kapuszerkezetek</v>
          </cell>
          <cell r="G228" t="str">
            <v>Yangın kapıları</v>
          </cell>
          <cell r="J228" t="str">
            <v>Fire-doors</v>
          </cell>
        </row>
        <row r="229">
          <cell r="B229">
            <v>226</v>
          </cell>
          <cell r="C229" t="str">
            <v>Summe der geplanten Maßnahmen</v>
          </cell>
          <cell r="D229" t="str">
            <v>suma planowanych działań</v>
          </cell>
          <cell r="E229" t="str">
            <v>a tervezett munkák összege</v>
          </cell>
          <cell r="G229" t="str">
            <v>Toplam planlanmış önlemler</v>
          </cell>
          <cell r="J229" t="str">
            <v>Total of planned measures</v>
          </cell>
        </row>
        <row r="230">
          <cell r="B230">
            <v>227</v>
          </cell>
          <cell r="C230" t="str">
            <v>Zwischensumme</v>
          </cell>
          <cell r="D230" t="str">
            <v>suma częściowa</v>
          </cell>
          <cell r="E230" t="str">
            <v>részösszeg</v>
          </cell>
          <cell r="G230" t="str">
            <v>Ara toplam</v>
          </cell>
          <cell r="J230" t="str">
            <v>Subtotal</v>
          </cell>
        </row>
        <row r="231">
          <cell r="B231">
            <v>228</v>
          </cell>
          <cell r="C231" t="str">
            <v>Wartung</v>
          </cell>
          <cell r="D231" t="str">
            <v>konserwacja</v>
          </cell>
          <cell r="E231" t="str">
            <v>karbantartás</v>
          </cell>
          <cell r="G231" t="str">
            <v>Bakım</v>
          </cell>
          <cell r="J231" t="str">
            <v>Maintenance</v>
          </cell>
        </row>
        <row r="232">
          <cell r="B232">
            <v>229</v>
          </cell>
          <cell r="C232" t="str">
            <v>Prüfung</v>
          </cell>
          <cell r="D232" t="str">
            <v>badanie ( sprawdzanie)</v>
          </cell>
          <cell r="E232" t="str">
            <v>ellenőrzés/felülvizsgálat</v>
          </cell>
          <cell r="G232" t="str">
            <v>Denetlemeler</v>
          </cell>
          <cell r="J232" t="str">
            <v>Inspections</v>
          </cell>
        </row>
        <row r="233">
          <cell r="B233">
            <v>230</v>
          </cell>
          <cell r="C233" t="str">
            <v>sonstige Reparaturen</v>
          </cell>
          <cell r="D233" t="str">
            <v>pozostałe naprawy</v>
          </cell>
          <cell r="E233" t="str">
            <v>egyéb javítások</v>
          </cell>
          <cell r="G233" t="str">
            <v>Diğer onarımlar</v>
          </cell>
          <cell r="J233" t="str">
            <v>Other repairs</v>
          </cell>
        </row>
        <row r="234">
          <cell r="B234">
            <v>231</v>
          </cell>
          <cell r="C234" t="str">
            <v xml:space="preserve">interne Kommunikationsanlagen </v>
          </cell>
          <cell r="D234" t="str">
            <v>wewnętrzne urządrenia komunikacyjne ( komórka)</v>
          </cell>
          <cell r="E234" t="str">
            <v>Belso kommunikációs rendszer</v>
          </cell>
          <cell r="G234" t="str">
            <v>Dahili haberleşme sistemi</v>
          </cell>
          <cell r="J234" t="str">
            <v xml:space="preserve"> Internal communication systems</v>
          </cell>
        </row>
        <row r="235">
          <cell r="B235">
            <v>232</v>
          </cell>
          <cell r="C235" t="str">
            <v>Summe der geplanten Maßnahmen</v>
          </cell>
          <cell r="D235" t="str">
            <v>suma planowanych działań</v>
          </cell>
          <cell r="E235" t="str">
            <v>a tervezett munkák összege</v>
          </cell>
          <cell r="G235" t="str">
            <v>Toplam planlanmış önlemler</v>
          </cell>
          <cell r="J235" t="str">
            <v>Total of planned measures</v>
          </cell>
        </row>
        <row r="236">
          <cell r="B236">
            <v>233</v>
          </cell>
          <cell r="C236" t="str">
            <v>Zwischensumme</v>
          </cell>
          <cell r="D236" t="str">
            <v>suma częściowa</v>
          </cell>
          <cell r="E236" t="str">
            <v>részösszeg</v>
          </cell>
          <cell r="G236" t="str">
            <v>Ara toplam</v>
          </cell>
          <cell r="J236" t="str">
            <v>Subtotal</v>
          </cell>
        </row>
        <row r="237">
          <cell r="B237">
            <v>234</v>
          </cell>
          <cell r="C237" t="str">
            <v>Wartung</v>
          </cell>
          <cell r="D237" t="str">
            <v>konserwacja</v>
          </cell>
          <cell r="E237" t="str">
            <v>karbantartás</v>
          </cell>
          <cell r="G237" t="str">
            <v>Bakım</v>
          </cell>
          <cell r="J237" t="str">
            <v>Maintenance</v>
          </cell>
        </row>
        <row r="238">
          <cell r="B238">
            <v>235</v>
          </cell>
          <cell r="C238" t="str">
            <v>sonstige Reparaturen</v>
          </cell>
          <cell r="D238" t="str">
            <v>inne reparacje (naprawy)</v>
          </cell>
          <cell r="E238" t="str">
            <v>egyéb javítások</v>
          </cell>
          <cell r="G238" t="str">
            <v>Diğer onarımlar</v>
          </cell>
          <cell r="J238" t="str">
            <v>Other repairs</v>
          </cell>
        </row>
        <row r="239">
          <cell r="B239">
            <v>236</v>
          </cell>
          <cell r="C239" t="str">
            <v>Gebühren</v>
          </cell>
          <cell r="D239" t="str">
            <v xml:space="preserve">opłaty </v>
          </cell>
          <cell r="E239" t="str">
            <v>díjak</v>
          </cell>
          <cell r="G239" t="str">
            <v>Harçlar / vergiler</v>
          </cell>
          <cell r="J239" t="str">
            <v>Charges</v>
          </cell>
        </row>
        <row r="240">
          <cell r="B240">
            <v>237</v>
          </cell>
          <cell r="C240" t="str">
            <v>Beschallungsanlagen</v>
          </cell>
          <cell r="D240" t="str">
            <v>urządzenia nagłaśniające</v>
          </cell>
          <cell r="E240" t="str">
            <v>Kihngosítás, hangszórók</v>
          </cell>
          <cell r="G240" t="str">
            <v>AVM anons sistemi</v>
          </cell>
          <cell r="J240" t="str">
            <v>Public address systems</v>
          </cell>
        </row>
        <row r="241">
          <cell r="B241">
            <v>238</v>
          </cell>
          <cell r="C241" t="str">
            <v>Summe der geplanten Maßnahmen</v>
          </cell>
          <cell r="D241" t="str">
            <v>suma planowanych działań</v>
          </cell>
          <cell r="E241" t="str">
            <v>a tervezett munkák összege</v>
          </cell>
          <cell r="G241" t="str">
            <v>Toplam planlanmış önlemler</v>
          </cell>
          <cell r="J241" t="str">
            <v>Total of planned measures</v>
          </cell>
        </row>
        <row r="242">
          <cell r="B242">
            <v>239</v>
          </cell>
          <cell r="C242" t="str">
            <v>Zwischensumme</v>
          </cell>
          <cell r="D242" t="str">
            <v>suma częściowa</v>
          </cell>
          <cell r="E242" t="str">
            <v>részösszeg</v>
          </cell>
          <cell r="G242" t="str">
            <v>Ara toplam</v>
          </cell>
          <cell r="J242" t="str">
            <v>Subtotal</v>
          </cell>
        </row>
        <row r="243">
          <cell r="B243">
            <v>240</v>
          </cell>
          <cell r="C243" t="str">
            <v>Wartung</v>
          </cell>
          <cell r="D243" t="str">
            <v>konserwacja</v>
          </cell>
          <cell r="E243" t="str">
            <v>karbantartás</v>
          </cell>
          <cell r="G243" t="str">
            <v>Bakım</v>
          </cell>
          <cell r="J243" t="str">
            <v>Maintenance</v>
          </cell>
        </row>
        <row r="244">
          <cell r="B244">
            <v>241</v>
          </cell>
          <cell r="C244" t="str">
            <v>Prüfung</v>
          </cell>
          <cell r="D244" t="str">
            <v>badanie ( sprawdzanie)</v>
          </cell>
          <cell r="E244" t="str">
            <v>ellenőrzés/felülvizsgálat</v>
          </cell>
          <cell r="G244" t="str">
            <v>Denetlemeler</v>
          </cell>
          <cell r="J244" t="str">
            <v>Inspections</v>
          </cell>
        </row>
        <row r="245">
          <cell r="B245">
            <v>242</v>
          </cell>
          <cell r="C245" t="str">
            <v>sonstige Reparaturen</v>
          </cell>
          <cell r="D245" t="str">
            <v>pozostałe naprawy</v>
          </cell>
          <cell r="E245" t="str">
            <v>egyéb javítások</v>
          </cell>
          <cell r="G245" t="str">
            <v>Diğer onarımlar</v>
          </cell>
          <cell r="J245" t="str">
            <v>Other repairs</v>
          </cell>
        </row>
        <row r="246">
          <cell r="B246">
            <v>243</v>
          </cell>
          <cell r="C246" t="str">
            <v>Programmdienstgebühren</v>
          </cell>
          <cell r="D246" t="str">
            <v>opłata za muzykę</v>
          </cell>
          <cell r="E246" t="str">
            <v>programszolgáltatási díj</v>
          </cell>
          <cell r="G246" t="str">
            <v>Program servis bedelleri</v>
          </cell>
          <cell r="J246" t="str">
            <v>Charges for programm services</v>
          </cell>
        </row>
        <row r="247">
          <cell r="B247">
            <v>244</v>
          </cell>
          <cell r="C247" t="str">
            <v>Gema</v>
          </cell>
          <cell r="D247" t="str">
            <v>Gema</v>
          </cell>
          <cell r="E247" t="str">
            <v>szerzői jogdíj</v>
          </cell>
          <cell r="G247" t="str">
            <v>Telif hakları</v>
          </cell>
          <cell r="J247" t="str">
            <v>Perfoming Rights Society</v>
          </cell>
        </row>
        <row r="248">
          <cell r="B248">
            <v>245</v>
          </cell>
          <cell r="C248" t="str">
            <v>Antennenanlagen,Kabel, Satelliten</v>
          </cell>
          <cell r="D248" t="str">
            <v>urządzenia antenowe, kabel i sytelity</v>
          </cell>
          <cell r="E248" t="str">
            <v>Antennaegységek</v>
          </cell>
          <cell r="G248" t="str">
            <v>Anten, kablolama ve uydu alıcıları</v>
          </cell>
          <cell r="J248" t="str">
            <v>Aerials, cables, satellites</v>
          </cell>
        </row>
        <row r="249">
          <cell r="B249">
            <v>246</v>
          </cell>
          <cell r="C249" t="str">
            <v>Förderanlagen</v>
          </cell>
          <cell r="D249" t="str">
            <v>dżwigi</v>
          </cell>
          <cell r="E249" t="str">
            <v>szállító berendezések</v>
          </cell>
          <cell r="G249" t="str">
            <v>Konveyörler</v>
          </cell>
          <cell r="J249" t="str">
            <v>Conveyors</v>
          </cell>
        </row>
        <row r="250">
          <cell r="B250">
            <v>247</v>
          </cell>
          <cell r="C250" t="str">
            <v>Personenaufzüge</v>
          </cell>
          <cell r="D250" t="str">
            <v>windy osobowe</v>
          </cell>
          <cell r="E250" t="str">
            <v>Személyfelvonók</v>
          </cell>
          <cell r="G250" t="str">
            <v>Yolcu asansörleri</v>
          </cell>
          <cell r="J250" t="str">
            <v>Passenger lifts</v>
          </cell>
        </row>
        <row r="251">
          <cell r="B251">
            <v>248</v>
          </cell>
          <cell r="C251" t="str">
            <v>Summe der geplanten Maßnahmen</v>
          </cell>
          <cell r="D251" t="str">
            <v>suma planowanych działań</v>
          </cell>
          <cell r="E251" t="str">
            <v>a tervezett munkák összege</v>
          </cell>
          <cell r="G251" t="str">
            <v>Toplam planlanmış önlemler</v>
          </cell>
          <cell r="J251" t="str">
            <v>Total of planned measures</v>
          </cell>
        </row>
        <row r="252">
          <cell r="B252">
            <v>249</v>
          </cell>
          <cell r="C252" t="str">
            <v>Zwischensumme</v>
          </cell>
          <cell r="D252" t="str">
            <v>suma częściowa</v>
          </cell>
          <cell r="E252" t="str">
            <v>részösszeg</v>
          </cell>
          <cell r="G252" t="str">
            <v>Ara toplam</v>
          </cell>
          <cell r="J252" t="str">
            <v>Subtotal</v>
          </cell>
        </row>
        <row r="253">
          <cell r="B253">
            <v>250</v>
          </cell>
          <cell r="C253" t="str">
            <v>Wartung</v>
          </cell>
          <cell r="D253" t="str">
            <v>konserwacja</v>
          </cell>
          <cell r="E253" t="str">
            <v>karbantartás</v>
          </cell>
          <cell r="G253" t="str">
            <v>Bakım</v>
          </cell>
          <cell r="J253" t="str">
            <v>Maintenance</v>
          </cell>
        </row>
        <row r="254">
          <cell r="B254">
            <v>251</v>
          </cell>
          <cell r="C254" t="str">
            <v>Prüfung</v>
          </cell>
          <cell r="D254" t="str">
            <v>badanie ( sprawdzanie)</v>
          </cell>
          <cell r="E254" t="str">
            <v>ellenőrzés/felülvizsgálat</v>
          </cell>
          <cell r="G254" t="str">
            <v>Denetimler</v>
          </cell>
          <cell r="J254" t="str">
            <v>Inspections</v>
          </cell>
        </row>
        <row r="255">
          <cell r="B255">
            <v>252</v>
          </cell>
          <cell r="C255" t="str">
            <v>sonstige Reparaturen</v>
          </cell>
          <cell r="D255" t="str">
            <v>pozostałe naprawy</v>
          </cell>
          <cell r="E255" t="str">
            <v>egyéb javítások</v>
          </cell>
          <cell r="G255" t="str">
            <v>Diğer onarımlar</v>
          </cell>
          <cell r="J255" t="str">
            <v>Other repairs</v>
          </cell>
        </row>
        <row r="256">
          <cell r="B256">
            <v>253</v>
          </cell>
          <cell r="C256" t="str">
            <v>Prüfgewichte</v>
          </cell>
          <cell r="D256" t="str">
            <v>odważnik wzorcowy</v>
          </cell>
          <cell r="E256" t="str">
            <v>próbaterhelés (személy-, teherfelvonók)</v>
          </cell>
          <cell r="G256" t="str">
            <v>Denetim ağırlıkları</v>
          </cell>
          <cell r="J256" t="str">
            <v>Inspection weights</v>
          </cell>
        </row>
        <row r="257">
          <cell r="B257">
            <v>254</v>
          </cell>
          <cell r="C257" t="str">
            <v>Lastenaufzüge</v>
          </cell>
          <cell r="D257" t="str">
            <v>windy towarowe</v>
          </cell>
          <cell r="E257" t="str">
            <v>Teherfelvonók</v>
          </cell>
          <cell r="G257" t="str">
            <v>Yük asansörleri</v>
          </cell>
          <cell r="J257" t="str">
            <v>Goods lifts</v>
          </cell>
        </row>
        <row r="258">
          <cell r="B258">
            <v>255</v>
          </cell>
          <cell r="C258" t="str">
            <v>Summe der geplanten Maßnahmen</v>
          </cell>
          <cell r="D258" t="str">
            <v>suma planowanych działań</v>
          </cell>
          <cell r="E258" t="str">
            <v>a tervezett munkák összege</v>
          </cell>
          <cell r="G258" t="str">
            <v>Toplam planlanmış önlemler</v>
          </cell>
          <cell r="J258" t="str">
            <v>Total of planned measures</v>
          </cell>
        </row>
        <row r="259">
          <cell r="B259">
            <v>256</v>
          </cell>
          <cell r="C259" t="str">
            <v>Zwischensumme</v>
          </cell>
          <cell r="D259" t="str">
            <v>suma częściowa</v>
          </cell>
          <cell r="E259" t="str">
            <v>részösszeg</v>
          </cell>
          <cell r="G259" t="str">
            <v>Ara toplam</v>
          </cell>
          <cell r="J259" t="str">
            <v>Subtotal</v>
          </cell>
        </row>
        <row r="260">
          <cell r="B260">
            <v>257</v>
          </cell>
          <cell r="C260" t="str">
            <v>Wartung</v>
          </cell>
          <cell r="D260" t="str">
            <v>konserwacja</v>
          </cell>
          <cell r="E260" t="str">
            <v>karbantartás</v>
          </cell>
          <cell r="G260" t="str">
            <v>Bakım</v>
          </cell>
          <cell r="J260" t="str">
            <v>Maintenance</v>
          </cell>
        </row>
        <row r="261">
          <cell r="B261">
            <v>258</v>
          </cell>
          <cell r="C261" t="str">
            <v>Prüfung</v>
          </cell>
          <cell r="D261" t="str">
            <v>badanie ( sprawdzanie)</v>
          </cell>
          <cell r="E261" t="str">
            <v>ellenőrzés/felülvizsgálat</v>
          </cell>
          <cell r="G261" t="str">
            <v>Denetimler</v>
          </cell>
          <cell r="J261" t="str">
            <v>Inspections</v>
          </cell>
        </row>
        <row r="262">
          <cell r="B262">
            <v>259</v>
          </cell>
          <cell r="C262" t="str">
            <v>sonstige Reparaturen</v>
          </cell>
          <cell r="D262" t="str">
            <v>pozostałe naprawy</v>
          </cell>
          <cell r="E262" t="str">
            <v>egyéb javítások</v>
          </cell>
          <cell r="G262" t="str">
            <v>Diğer onarımlar</v>
          </cell>
          <cell r="J262" t="str">
            <v>Other repairs</v>
          </cell>
        </row>
        <row r="263">
          <cell r="B263">
            <v>260</v>
          </cell>
          <cell r="C263" t="str">
            <v>Prüfgewichte</v>
          </cell>
          <cell r="D263" t="str">
            <v>odważnik wzorcowy</v>
          </cell>
          <cell r="E263" t="str">
            <v>próbaterhelés (személy-, teherfelvonók)</v>
          </cell>
          <cell r="G263" t="str">
            <v>Denetim ağırlıkları</v>
          </cell>
          <cell r="J263" t="str">
            <v>Inspection weights</v>
          </cell>
        </row>
        <row r="264">
          <cell r="B264">
            <v>261</v>
          </cell>
          <cell r="C264" t="str">
            <v>Summe Personen u. Lastenaufzüge</v>
          </cell>
          <cell r="D264" t="str">
            <v>suma ogólna windów osobowych i towarowych</v>
          </cell>
          <cell r="E264" t="str">
            <v>Személy- és teherszállító liftek</v>
          </cell>
          <cell r="G264" t="str">
            <v>Yolcu ve yük asansörleri toplamı</v>
          </cell>
          <cell r="J264" t="str">
            <v>Total of passenger and goods lifts</v>
          </cell>
        </row>
        <row r="265">
          <cell r="B265">
            <v>262</v>
          </cell>
          <cell r="C265" t="str">
            <v>Fahrtreppen/Fahrsteige</v>
          </cell>
          <cell r="D265" t="str">
            <v>schody ruchome / pochylnia ruchoma</v>
          </cell>
          <cell r="E265" t="str">
            <v>mozgólépcsok</v>
          </cell>
          <cell r="G265" t="str">
            <v>Eskalatörler / Travelatörler</v>
          </cell>
          <cell r="J265" t="str">
            <v>Escalators/passenger conveyors</v>
          </cell>
        </row>
        <row r="266">
          <cell r="B266">
            <v>263</v>
          </cell>
          <cell r="C266" t="str">
            <v>Summe der geplanten Maßnahmen</v>
          </cell>
          <cell r="D266" t="str">
            <v>suma planowanych działań</v>
          </cell>
          <cell r="E266" t="str">
            <v>a tervezett munkák összege</v>
          </cell>
          <cell r="G266" t="str">
            <v>Toplam planlanmış önlemler</v>
          </cell>
          <cell r="J266" t="str">
            <v>Total of planned measures</v>
          </cell>
        </row>
        <row r="267">
          <cell r="B267">
            <v>264</v>
          </cell>
          <cell r="C267" t="str">
            <v>Zwischensumme</v>
          </cell>
          <cell r="D267" t="str">
            <v>suma częściowa</v>
          </cell>
          <cell r="E267" t="str">
            <v>részösszeg</v>
          </cell>
          <cell r="G267" t="str">
            <v>Ara toplam</v>
          </cell>
          <cell r="J267" t="str">
            <v>Subtotal</v>
          </cell>
        </row>
        <row r="268">
          <cell r="B268">
            <v>265</v>
          </cell>
          <cell r="C268" t="str">
            <v>Wartung</v>
          </cell>
          <cell r="D268" t="str">
            <v>konserwacja</v>
          </cell>
          <cell r="E268" t="str">
            <v>karbantartás</v>
          </cell>
          <cell r="G268" t="str">
            <v>Bakım</v>
          </cell>
          <cell r="J268" t="str">
            <v>Maintenance</v>
          </cell>
        </row>
        <row r="269">
          <cell r="B269">
            <v>266</v>
          </cell>
          <cell r="C269" t="str">
            <v>Prüfung</v>
          </cell>
          <cell r="D269" t="str">
            <v>badanie ( sprawdzanie)</v>
          </cell>
          <cell r="E269" t="str">
            <v>ellenőrzés/felülvizsgálat</v>
          </cell>
          <cell r="G269" t="str">
            <v>Denetimler</v>
          </cell>
          <cell r="J269" t="str">
            <v>Inspections</v>
          </cell>
        </row>
        <row r="270">
          <cell r="B270">
            <v>267</v>
          </cell>
          <cell r="C270" t="str">
            <v>sonstige Reparaturen</v>
          </cell>
          <cell r="D270" t="str">
            <v>pozostałe naprawy</v>
          </cell>
          <cell r="E270" t="str">
            <v>egyéb javítások</v>
          </cell>
          <cell r="G270" t="str">
            <v>Diğer onarımlar</v>
          </cell>
          <cell r="J270" t="str">
            <v>Other repairs</v>
          </cell>
        </row>
        <row r="271">
          <cell r="B271">
            <v>268</v>
          </cell>
          <cell r="C271" t="str">
            <v>Leuchtmittel</v>
          </cell>
          <cell r="D271" t="str">
            <v>źródła światła</v>
          </cell>
          <cell r="E271" t="str">
            <v>világítótestek</v>
          </cell>
          <cell r="G271" t="str">
            <v>Aydınlatma elemanları / lambalar</v>
          </cell>
          <cell r="J271" t="str">
            <v>Illuminants/lamps</v>
          </cell>
        </row>
        <row r="272">
          <cell r="B272">
            <v>269</v>
          </cell>
          <cell r="C272" t="str">
            <v>Reinigung Fahrtreppenstufen</v>
          </cell>
          <cell r="D272" t="str">
            <v>czyszczenie stopień schodów ruchomych</v>
          </cell>
          <cell r="E272" t="str">
            <v>mozgólépcsőfokok tisztítása</v>
          </cell>
          <cell r="G272" t="str">
            <v>Yürüyen merdivenlerin temizlenmesi</v>
          </cell>
          <cell r="J272" t="str">
            <v>Cleaning of escalators</v>
          </cell>
        </row>
        <row r="273">
          <cell r="B273">
            <v>270</v>
          </cell>
          <cell r="C273" t="str">
            <v>Rolltore</v>
          </cell>
          <cell r="D273" t="str">
            <v>brama ruchoma</v>
          </cell>
          <cell r="E273" t="str">
            <v>Gördülo kapuk</v>
          </cell>
          <cell r="G273" t="str">
            <v>Döner kapılar</v>
          </cell>
          <cell r="J273" t="str">
            <v xml:space="preserve">roller shutters </v>
          </cell>
        </row>
        <row r="274">
          <cell r="B274">
            <v>271</v>
          </cell>
          <cell r="C274" t="str">
            <v>Summe der geplanten Maßnahmen</v>
          </cell>
          <cell r="D274" t="str">
            <v>suma planowanych działań</v>
          </cell>
          <cell r="E274" t="str">
            <v>a tervezett munkák összege</v>
          </cell>
          <cell r="G274" t="str">
            <v>Toplam planlanmış önlemler</v>
          </cell>
          <cell r="J274" t="str">
            <v>Total of planned measures</v>
          </cell>
        </row>
        <row r="275">
          <cell r="B275">
            <v>272</v>
          </cell>
          <cell r="C275" t="str">
            <v>Zwischensumme</v>
          </cell>
          <cell r="D275" t="str">
            <v>suma częściowa</v>
          </cell>
          <cell r="E275" t="str">
            <v>részösszeg</v>
          </cell>
          <cell r="G275" t="str">
            <v>Ara toplam</v>
          </cell>
          <cell r="J275" t="str">
            <v>Subtotal</v>
          </cell>
        </row>
        <row r="276">
          <cell r="B276">
            <v>273</v>
          </cell>
          <cell r="C276" t="str">
            <v>Wartung</v>
          </cell>
          <cell r="D276" t="str">
            <v>konserwacja</v>
          </cell>
          <cell r="E276" t="str">
            <v>karbantartás</v>
          </cell>
          <cell r="G276" t="str">
            <v>Bakım</v>
          </cell>
          <cell r="J276" t="str">
            <v>Maintenance</v>
          </cell>
        </row>
        <row r="277">
          <cell r="B277">
            <v>274</v>
          </cell>
          <cell r="C277" t="str">
            <v>Prüfung</v>
          </cell>
          <cell r="D277" t="str">
            <v>badanie ( sprawdzanie)</v>
          </cell>
          <cell r="E277" t="str">
            <v>ellenőrzés/felülvizsgálat</v>
          </cell>
          <cell r="G277" t="str">
            <v>Denetimler</v>
          </cell>
          <cell r="J277" t="str">
            <v>Inspections</v>
          </cell>
        </row>
        <row r="278">
          <cell r="B278">
            <v>275</v>
          </cell>
          <cell r="C278" t="str">
            <v>sonstige Reparaturen</v>
          </cell>
          <cell r="D278" t="str">
            <v>pozostałe naprawy</v>
          </cell>
          <cell r="E278" t="str">
            <v>egyéb javítások</v>
          </cell>
          <cell r="G278" t="str">
            <v>Diğer onarımlar</v>
          </cell>
          <cell r="J278" t="str">
            <v>Other repairs</v>
          </cell>
        </row>
        <row r="279">
          <cell r="B279">
            <v>276</v>
          </cell>
          <cell r="C279" t="str">
            <v>Außenbefahranlagen</v>
          </cell>
          <cell r="D279" t="str">
            <v>mosty ruchome do zewnętrznej elewacji</v>
          </cell>
          <cell r="E279" t="str">
            <v>Külso közlekedési utak ?</v>
          </cell>
          <cell r="G279" t="str">
            <v>Dış mekan araba yolları</v>
          </cell>
          <cell r="J279" t="str">
            <v>Atrium gantrys / outdoor</v>
          </cell>
        </row>
        <row r="280">
          <cell r="B280">
            <v>277</v>
          </cell>
          <cell r="C280" t="str">
            <v>Wartung</v>
          </cell>
          <cell r="D280" t="str">
            <v>konserwacja</v>
          </cell>
          <cell r="E280" t="str">
            <v>karbantartás</v>
          </cell>
          <cell r="G280" t="str">
            <v>Bakım</v>
          </cell>
          <cell r="J280" t="str">
            <v>Maintenance</v>
          </cell>
        </row>
        <row r="281">
          <cell r="B281">
            <v>278</v>
          </cell>
          <cell r="C281" t="str">
            <v>Prüfung</v>
          </cell>
          <cell r="D281" t="str">
            <v>badanie ( sprawdzanie)</v>
          </cell>
          <cell r="E281" t="str">
            <v>ellenőrzés/felülvizsgálat</v>
          </cell>
          <cell r="G281" t="str">
            <v>Denetimler</v>
          </cell>
          <cell r="J281" t="str">
            <v>Inspections</v>
          </cell>
        </row>
        <row r="282">
          <cell r="B282">
            <v>279</v>
          </cell>
          <cell r="C282" t="str">
            <v>sonstige Reparaturen</v>
          </cell>
          <cell r="D282" t="str">
            <v>pozostałe naprawy</v>
          </cell>
          <cell r="E282" t="str">
            <v>egyéb javítások</v>
          </cell>
          <cell r="G282" t="str">
            <v>Diğer onarımlar</v>
          </cell>
          <cell r="J282" t="str">
            <v>Other repairs</v>
          </cell>
        </row>
        <row r="283">
          <cell r="B283">
            <v>280</v>
          </cell>
          <cell r="C283" t="str">
            <v>Innenbefahranlagen</v>
          </cell>
          <cell r="D283" t="str">
            <v>mosty ruchome do wewnętrznej elewacji</v>
          </cell>
          <cell r="E283" t="str">
            <v>Belso közlekedési utak ?</v>
          </cell>
          <cell r="G283" t="str">
            <v>İç mekan araba yolları</v>
          </cell>
          <cell r="J283" t="str">
            <v>Atrium gantrys / indoor</v>
          </cell>
        </row>
        <row r="284">
          <cell r="B284">
            <v>281</v>
          </cell>
          <cell r="C284" t="str">
            <v>Wartung</v>
          </cell>
          <cell r="D284" t="str">
            <v>konserwacja</v>
          </cell>
          <cell r="E284" t="str">
            <v>karbantartás</v>
          </cell>
          <cell r="G284" t="str">
            <v>Bakım</v>
          </cell>
          <cell r="J284" t="str">
            <v>Maintenance</v>
          </cell>
        </row>
        <row r="285">
          <cell r="B285">
            <v>282</v>
          </cell>
          <cell r="C285" t="str">
            <v>Prüfung</v>
          </cell>
          <cell r="D285" t="str">
            <v>badanie ( sprawdzanie)</v>
          </cell>
          <cell r="E285" t="str">
            <v>ellenőrzés/felülvizsgálat</v>
          </cell>
          <cell r="G285" t="str">
            <v>Denetimler</v>
          </cell>
          <cell r="J285" t="str">
            <v>Inspections</v>
          </cell>
        </row>
        <row r="286">
          <cell r="B286">
            <v>283</v>
          </cell>
          <cell r="C286" t="str">
            <v>sonstige Reparaturen</v>
          </cell>
          <cell r="D286" t="str">
            <v>pozostałe naprawy</v>
          </cell>
          <cell r="E286" t="str">
            <v>egyéb javítások</v>
          </cell>
          <cell r="G286" t="str">
            <v>Diğer onarımlar</v>
          </cell>
          <cell r="J286" t="str">
            <v>Other repairs</v>
          </cell>
        </row>
        <row r="287">
          <cell r="B287">
            <v>284</v>
          </cell>
          <cell r="C287" t="str">
            <v>Montage-, Hubbühnen, Steiger</v>
          </cell>
          <cell r="D287" t="str">
            <v>podest miontażowy, platforma podnoszona, sztygar</v>
          </cell>
          <cell r="E287" t="str">
            <v>Emeloberendezések</v>
          </cell>
          <cell r="G287" t="str">
            <v>Hareketli platformlar, mini vinç</v>
          </cell>
          <cell r="J287" t="str">
            <v xml:space="preserve">Moveable platforms, lifts </v>
          </cell>
        </row>
        <row r="288">
          <cell r="B288">
            <v>285</v>
          </cell>
          <cell r="C288" t="str">
            <v>Summe der geplanten Maßnahmen</v>
          </cell>
          <cell r="D288" t="str">
            <v>suma planowanych działań</v>
          </cell>
          <cell r="E288" t="str">
            <v>a tervezett munkák összege</v>
          </cell>
          <cell r="G288" t="str">
            <v>Toplam planlanmış önlemler</v>
          </cell>
          <cell r="J288" t="str">
            <v>Total of planned measures</v>
          </cell>
        </row>
        <row r="289">
          <cell r="B289">
            <v>286</v>
          </cell>
          <cell r="C289" t="str">
            <v>Zwischensumme</v>
          </cell>
          <cell r="D289" t="str">
            <v>suma częściowa</v>
          </cell>
          <cell r="E289" t="str">
            <v>részösszeg</v>
          </cell>
          <cell r="G289" t="str">
            <v>Ara toplam</v>
          </cell>
          <cell r="J289" t="str">
            <v>Subtotal</v>
          </cell>
        </row>
        <row r="290">
          <cell r="B290">
            <v>287</v>
          </cell>
          <cell r="C290" t="str">
            <v>Wartung</v>
          </cell>
          <cell r="D290" t="str">
            <v>konserwacja</v>
          </cell>
          <cell r="E290" t="str">
            <v>karbantartás</v>
          </cell>
          <cell r="G290" t="str">
            <v>Bakım</v>
          </cell>
          <cell r="J290" t="str">
            <v>Maintenance</v>
          </cell>
        </row>
        <row r="291">
          <cell r="B291">
            <v>288</v>
          </cell>
          <cell r="C291" t="str">
            <v>Prüfung</v>
          </cell>
          <cell r="D291" t="str">
            <v>badanie ( sprawdzanie)</v>
          </cell>
          <cell r="E291" t="str">
            <v>ellenőrzés/felülvizsgálat</v>
          </cell>
          <cell r="G291" t="str">
            <v>Denetimler</v>
          </cell>
          <cell r="J291" t="str">
            <v>Inspections</v>
          </cell>
        </row>
        <row r="292">
          <cell r="B292">
            <v>289</v>
          </cell>
          <cell r="C292" t="str">
            <v>sonstige Reparaturen</v>
          </cell>
          <cell r="D292" t="str">
            <v>pozostałe naprawy</v>
          </cell>
          <cell r="E292" t="str">
            <v>egyéb javítások</v>
          </cell>
          <cell r="G292" t="str">
            <v>Diğer onarımlar</v>
          </cell>
          <cell r="J292" t="str">
            <v>Other repairs</v>
          </cell>
        </row>
        <row r="293">
          <cell r="B293">
            <v>290</v>
          </cell>
          <cell r="C293" t="str">
            <v>Miete / Leasing</v>
          </cell>
          <cell r="D293" t="str">
            <v>czynsz/leasing</v>
          </cell>
          <cell r="E293" t="str">
            <v>bérleti díj/ leasing/kölcsönzés</v>
          </cell>
          <cell r="G293" t="str">
            <v>Kira / Kiralama</v>
          </cell>
          <cell r="J293" t="str">
            <v>Rent/leasing</v>
          </cell>
        </row>
        <row r="294">
          <cell r="B294">
            <v>291</v>
          </cell>
          <cell r="C294" t="str">
            <v>Mobile Parkpaletten, Flurförderer</v>
          </cell>
          <cell r="D294" t="str">
            <v>urządzenia do transportu poziomego</v>
          </cell>
          <cell r="E294" t="str">
            <v>Mobil parkoló, padlóemelő</v>
          </cell>
          <cell r="G294" t="str">
            <v>Mobil park paletleri, kat konveyörleri</v>
          </cell>
          <cell r="J294" t="str">
            <v>Mobile parking pallets, floor conveyors</v>
          </cell>
        </row>
        <row r="295">
          <cell r="B295">
            <v>292</v>
          </cell>
          <cell r="C295" t="str">
            <v>Markierungsarbeiten</v>
          </cell>
          <cell r="D295" t="str">
            <v>znakowanie</v>
          </cell>
          <cell r="E295" t="str">
            <v>feliratozás</v>
          </cell>
          <cell r="G295" t="str">
            <v>Yol şeritleme çalışmaları</v>
          </cell>
          <cell r="J295" t="str">
            <v>Road striping works</v>
          </cell>
        </row>
        <row r="296">
          <cell r="B296">
            <v>293</v>
          </cell>
          <cell r="C296" t="str">
            <v>Summe der geplanten Maßnahmen</v>
          </cell>
          <cell r="D296" t="str">
            <v>suma planowanych działań</v>
          </cell>
          <cell r="E296" t="str">
            <v>a tervezett munkák összege</v>
          </cell>
          <cell r="G296" t="str">
            <v>Toplam planlanmış önlemler</v>
          </cell>
          <cell r="J296" t="str">
            <v>Total of planned measures</v>
          </cell>
        </row>
        <row r="297">
          <cell r="B297">
            <v>294</v>
          </cell>
          <cell r="C297" t="str">
            <v>sonstige Reparaturen</v>
          </cell>
          <cell r="D297" t="str">
            <v>pozostałe naprawy</v>
          </cell>
          <cell r="E297" t="str">
            <v>egyéb javítások</v>
          </cell>
          <cell r="G297" t="str">
            <v>Diğer onarımlar</v>
          </cell>
          <cell r="J297" t="str">
            <v>Other repairs</v>
          </cell>
        </row>
        <row r="298">
          <cell r="B298">
            <v>295</v>
          </cell>
          <cell r="C298" t="str">
            <v>Signal- und Ampelanlagen</v>
          </cell>
          <cell r="D298" t="str">
            <v>aparatura sygnalizacyjna</v>
          </cell>
          <cell r="E298" t="str">
            <v>jelzőberendezés</v>
          </cell>
          <cell r="G298" t="str">
            <v>İşaret tabelaları ve trafik ışıkları</v>
          </cell>
          <cell r="J298" t="str">
            <v>Signals and traffic lights</v>
          </cell>
        </row>
        <row r="299">
          <cell r="B299">
            <v>296</v>
          </cell>
          <cell r="C299" t="str">
            <v>Schrankenanlagen</v>
          </cell>
          <cell r="D299" t="str">
            <v>bariery i zapory</v>
          </cell>
          <cell r="E299" t="str">
            <v>sorompós terminálok</v>
          </cell>
          <cell r="G299" t="str">
            <v>Bariyer sistemi</v>
          </cell>
          <cell r="J299" t="str">
            <v>Barrier systems</v>
          </cell>
        </row>
        <row r="300">
          <cell r="B300">
            <v>297</v>
          </cell>
          <cell r="C300" t="str">
            <v>Summe der geplanten Maßnahmen</v>
          </cell>
          <cell r="D300" t="str">
            <v>suma planowanych działań</v>
          </cell>
          <cell r="E300" t="str">
            <v>a tervezett munkák összege</v>
          </cell>
          <cell r="G300" t="str">
            <v>Toplam planlanmış önlemler</v>
          </cell>
          <cell r="J300" t="str">
            <v>Total of planned measures</v>
          </cell>
        </row>
        <row r="301">
          <cell r="B301">
            <v>298</v>
          </cell>
          <cell r="C301" t="str">
            <v>sonstige Reparaturen</v>
          </cell>
          <cell r="D301" t="str">
            <v>pozostałe naprawy</v>
          </cell>
          <cell r="E301" t="str">
            <v>egyéb javítások</v>
          </cell>
          <cell r="G301" t="str">
            <v>Diğer onarımlar</v>
          </cell>
          <cell r="J301" t="str">
            <v>Other repairs</v>
          </cell>
        </row>
        <row r="302">
          <cell r="B302">
            <v>299</v>
          </cell>
          <cell r="C302" t="str">
            <v>Gebührenerfassung</v>
          </cell>
          <cell r="D302" t="str">
            <v>parkomaty</v>
          </cell>
          <cell r="E302" t="str">
            <v>díjmeghatározás</v>
          </cell>
          <cell r="G302" t="str">
            <v>Harç / vergi muhasebesi</v>
          </cell>
          <cell r="J302" t="str">
            <v>Accounting of charges</v>
          </cell>
        </row>
        <row r="303">
          <cell r="B303">
            <v>300</v>
          </cell>
          <cell r="C303" t="str">
            <v>Summe der geplanten Maßnahmen</v>
          </cell>
          <cell r="D303" t="str">
            <v>suma planowanych działań</v>
          </cell>
          <cell r="E303" t="str">
            <v>a tervezett munkák összege</v>
          </cell>
          <cell r="G303" t="str">
            <v>Toplam planlanmış önlemler</v>
          </cell>
          <cell r="J303" t="str">
            <v>Total of planned measures</v>
          </cell>
        </row>
        <row r="304">
          <cell r="B304">
            <v>301</v>
          </cell>
          <cell r="C304" t="str">
            <v>Zwischensumme</v>
          </cell>
          <cell r="D304" t="str">
            <v>suma częściowa</v>
          </cell>
          <cell r="E304" t="str">
            <v>részösszeg</v>
          </cell>
          <cell r="G304" t="str">
            <v>Ara toplam</v>
          </cell>
          <cell r="J304" t="str">
            <v>Subtotal</v>
          </cell>
        </row>
        <row r="305">
          <cell r="B305">
            <v>302</v>
          </cell>
          <cell r="C305" t="str">
            <v>sonstige Reparaturen</v>
          </cell>
          <cell r="D305" t="str">
            <v>pozostałe naprawy</v>
          </cell>
          <cell r="E305" t="str">
            <v>egyéb javítások</v>
          </cell>
          <cell r="G305" t="str">
            <v>Diğer onarımlar</v>
          </cell>
          <cell r="J305" t="str">
            <v>Other repairs</v>
          </cell>
        </row>
        <row r="306">
          <cell r="B306">
            <v>303</v>
          </cell>
          <cell r="C306" t="str">
            <v>Parkscheine</v>
          </cell>
          <cell r="D306" t="str">
            <v>bilety do parkowania</v>
          </cell>
          <cell r="E306" t="str">
            <v>parkoló jegyek</v>
          </cell>
          <cell r="G306" t="str">
            <v>Otopark biletleri</v>
          </cell>
          <cell r="J306" t="str">
            <v>Parking tickets</v>
          </cell>
        </row>
        <row r="307">
          <cell r="B307">
            <v>304</v>
          </cell>
          <cell r="C307" t="str">
            <v>Austausch Teminal/Sensitiv</v>
          </cell>
          <cell r="D307" t="str">
            <v>wymiana Terminal / Sensitiv</v>
          </cell>
          <cell r="E307" t="str">
            <v>terminál csere</v>
          </cell>
          <cell r="G307" t="str">
            <v>Terminal yenilemesi / Hassas</v>
          </cell>
          <cell r="J307" t="str">
            <v>Terminal replacement/sensitive</v>
          </cell>
        </row>
        <row r="308">
          <cell r="B308">
            <v>305</v>
          </cell>
          <cell r="C308" t="str">
            <v>Reparatur Terminal/Sensitiv</v>
          </cell>
          <cell r="D308" t="str">
            <v>reparacja Terminal / Sensitiv</v>
          </cell>
          <cell r="E308" t="str">
            <v>terminál javítás</v>
          </cell>
          <cell r="G308" t="str">
            <v>Terminal onarımı / Hassas</v>
          </cell>
          <cell r="J308" t="str">
            <v>Terminal repair/sensitive</v>
          </cell>
        </row>
        <row r="309">
          <cell r="B309">
            <v>306</v>
          </cell>
          <cell r="C309" t="str">
            <v>Reparatur Wechselautomat</v>
          </cell>
          <cell r="D309" t="str">
            <v>reparacja automatu</v>
          </cell>
          <cell r="E309" t="str">
            <v>pénzváltó automata javítása</v>
          </cell>
          <cell r="G309" t="str">
            <v>Bozuk para makinası onarımı</v>
          </cell>
          <cell r="J309" t="str">
            <v>Repairing of change money automaton</v>
          </cell>
        </row>
        <row r="310">
          <cell r="B310">
            <v>307</v>
          </cell>
          <cell r="C310" t="str">
            <v>Leasingkosten</v>
          </cell>
          <cell r="D310" t="str">
            <v>koszty wypożyczania</v>
          </cell>
          <cell r="E310" t="str">
            <v>leasingdíj</v>
          </cell>
          <cell r="G310" t="str">
            <v>Kiralama giderleri</v>
          </cell>
          <cell r="J310" t="str">
            <v>Leasing costs</v>
          </cell>
        </row>
        <row r="311">
          <cell r="B311">
            <v>308</v>
          </cell>
          <cell r="C311" t="str">
            <v>Instandsetzung sonstige Gebäudeteile</v>
          </cell>
          <cell r="D311" t="str">
            <v>naprawy i konserwacja</v>
          </cell>
          <cell r="E311" t="str">
            <v>Karbantartás / Javítás</v>
          </cell>
          <cell r="G311" t="str">
            <v>Diğer bina bölümlerinin onarımı</v>
          </cell>
          <cell r="J311" t="str">
            <v>Repairing of other building parts</v>
          </cell>
        </row>
        <row r="312">
          <cell r="B312">
            <v>309</v>
          </cell>
          <cell r="C312" t="str">
            <v>Summe der geplanten Maßnahmen</v>
          </cell>
          <cell r="D312" t="str">
            <v>suma planowanych działań</v>
          </cell>
          <cell r="E312" t="str">
            <v>a tervezett munkák összege</v>
          </cell>
          <cell r="G312" t="str">
            <v>Toplam planlanmış önlemler</v>
          </cell>
          <cell r="J312" t="str">
            <v>Total of planned measures</v>
          </cell>
        </row>
        <row r="313">
          <cell r="B313">
            <v>310</v>
          </cell>
          <cell r="C313" t="str">
            <v>Zwischensumme</v>
          </cell>
          <cell r="D313" t="str">
            <v>suma częściowa</v>
          </cell>
          <cell r="E313" t="str">
            <v>részösszeg</v>
          </cell>
          <cell r="G313" t="str">
            <v>Ara toplam</v>
          </cell>
          <cell r="J313" t="str">
            <v>Subtotal</v>
          </cell>
        </row>
        <row r="314">
          <cell r="B314">
            <v>311</v>
          </cell>
          <cell r="C314" t="str">
            <v>sonstige Reparaturen</v>
          </cell>
          <cell r="D314" t="str">
            <v>pozostałe naprawy</v>
          </cell>
          <cell r="E314" t="str">
            <v>egyéb javítások</v>
          </cell>
          <cell r="G314" t="str">
            <v>Diğer onarımlar</v>
          </cell>
          <cell r="J314" t="str">
            <v>Other repairs</v>
          </cell>
        </row>
        <row r="315">
          <cell r="B315">
            <v>312</v>
          </cell>
          <cell r="C315" t="str">
            <v>Werkzeug</v>
          </cell>
          <cell r="D315" t="str">
            <v>narzędzie</v>
          </cell>
          <cell r="E315" t="str">
            <v>szerszám</v>
          </cell>
          <cell r="G315" t="str">
            <v>Alet, edevat</v>
          </cell>
          <cell r="J315" t="str">
            <v>Tools</v>
          </cell>
        </row>
        <row r="316">
          <cell r="B316">
            <v>313</v>
          </cell>
          <cell r="C316" t="str">
            <v>Wartung/Reparatur Automatiktüren</v>
          </cell>
          <cell r="D316" t="str">
            <v>konserwacja/reparacja  drzwiowej automatyki</v>
          </cell>
          <cell r="E316" t="str">
            <v>automata ajtók javítása</v>
          </cell>
          <cell r="G316" t="str">
            <v>Otomatik kapıların bakımı / onarımı</v>
          </cell>
          <cell r="J316" t="str">
            <v>Maintenance/repairs of automatic doors</v>
          </cell>
        </row>
        <row r="317">
          <cell r="B317">
            <v>314</v>
          </cell>
          <cell r="C317" t="str">
            <v>Malerarbeiten / Graffiti</v>
          </cell>
          <cell r="D317" t="str">
            <v>roboty malarskie / graffiti</v>
          </cell>
          <cell r="E317" t="str">
            <v>festészeti munkák/graffiti</v>
          </cell>
          <cell r="G317" t="str">
            <v>Boyama / Grafiti</v>
          </cell>
          <cell r="J317" t="str">
            <v>Painting/Graffiti</v>
          </cell>
        </row>
        <row r="318">
          <cell r="B318">
            <v>315</v>
          </cell>
          <cell r="C318" t="str">
            <v>Brunnen Technik und Verbrauchsmaterial</v>
          </cell>
          <cell r="D318" t="str">
            <v>fontanna - technika i materiały zużycia</v>
          </cell>
          <cell r="E318" t="str">
            <v>szökőkút technika és anyagszükséglet</v>
          </cell>
          <cell r="G318" t="str">
            <v>Havuz tesisatı ve sarf malzemeleri</v>
          </cell>
          <cell r="J318" t="str">
            <v>Fountain technology and incidentals</v>
          </cell>
        </row>
        <row r="319">
          <cell r="B319">
            <v>316</v>
          </cell>
          <cell r="C319" t="str">
            <v>WC-Anlagen</v>
          </cell>
          <cell r="D319" t="str">
            <v>toalety</v>
          </cell>
          <cell r="E319" t="str">
            <v>WC-k (ügyfél/személyzet)</v>
          </cell>
          <cell r="G319" t="str">
            <v>Tuvaletler</v>
          </cell>
          <cell r="J319" t="str">
            <v>Toilets</v>
          </cell>
        </row>
        <row r="320">
          <cell r="B320">
            <v>317</v>
          </cell>
          <cell r="C320" t="str">
            <v>Summe der geplanten Maßnahmen</v>
          </cell>
          <cell r="D320" t="str">
            <v>suma planowanych działań</v>
          </cell>
          <cell r="E320" t="str">
            <v>a tervezett munkák összege</v>
          </cell>
          <cell r="G320" t="str">
            <v>Toplam planlanmış önlemler</v>
          </cell>
          <cell r="J320" t="str">
            <v>Total of planned measures</v>
          </cell>
        </row>
        <row r="321">
          <cell r="B321">
            <v>318</v>
          </cell>
          <cell r="C321" t="str">
            <v>Zwischensumme</v>
          </cell>
          <cell r="D321" t="str">
            <v>suma częściowa</v>
          </cell>
          <cell r="E321" t="str">
            <v>részösszeg</v>
          </cell>
          <cell r="G321" t="str">
            <v>Ara toplam</v>
          </cell>
          <cell r="J321" t="str">
            <v>Subtotal</v>
          </cell>
        </row>
        <row r="322">
          <cell r="B322">
            <v>319</v>
          </cell>
          <cell r="C322" t="str">
            <v>sonstige Reparaturen</v>
          </cell>
          <cell r="D322" t="str">
            <v>pozostałe naprawy</v>
          </cell>
          <cell r="E322" t="str">
            <v>egyéb javítások</v>
          </cell>
          <cell r="G322" t="str">
            <v>Diğer onarımlar</v>
          </cell>
          <cell r="J322" t="str">
            <v>Other repairs</v>
          </cell>
        </row>
        <row r="323">
          <cell r="B323">
            <v>320</v>
          </cell>
          <cell r="C323" t="str">
            <v>Miete / Betreuung</v>
          </cell>
          <cell r="D323" t="str">
            <v>czynsz / opieka</v>
          </cell>
          <cell r="E323" t="str">
            <v>gondozás</v>
          </cell>
          <cell r="G323" t="str">
            <v>Kira / Teknik destek</v>
          </cell>
          <cell r="J323" t="str">
            <v>Rent/technical support</v>
          </cell>
        </row>
        <row r="324">
          <cell r="B324">
            <v>321</v>
          </cell>
          <cell r="C324" t="str">
            <v>Sanitacbehälter</v>
          </cell>
          <cell r="D324" t="str">
            <v>pojemniki hygieniczne</v>
          </cell>
          <cell r="E324" t="str">
            <v>egészségügyi hulladékgyűjtő</v>
          </cell>
          <cell r="G324" t="str">
            <v>Hijyenik madde muhafazası</v>
          </cell>
          <cell r="J324" t="str">
            <v>Hygiene receptacles</v>
          </cell>
        </row>
        <row r="325">
          <cell r="B325">
            <v>322</v>
          </cell>
          <cell r="C325" t="str">
            <v>Toilettenpapier / Seife</v>
          </cell>
          <cell r="D325" t="str">
            <v>papier toaletowy /mydło</v>
          </cell>
          <cell r="E325" t="str">
            <v>Toilettenpapier / Seife/Handtücher</v>
          </cell>
          <cell r="G325" t="str">
            <v>Tuvalet kağıdı / Sabun</v>
          </cell>
          <cell r="J325" t="str">
            <v>Toilet paper/soap</v>
          </cell>
        </row>
        <row r="326">
          <cell r="B326">
            <v>323</v>
          </cell>
          <cell r="D326" t="str">
            <v>mieszkania</v>
          </cell>
        </row>
        <row r="327">
          <cell r="B327">
            <v>324</v>
          </cell>
        </row>
        <row r="328">
          <cell r="B328">
            <v>325</v>
          </cell>
        </row>
        <row r="329">
          <cell r="B329">
            <v>326</v>
          </cell>
        </row>
        <row r="330">
          <cell r="B330">
            <v>327</v>
          </cell>
          <cell r="D330" t="str">
            <v>biura</v>
          </cell>
        </row>
        <row r="331">
          <cell r="B331">
            <v>328</v>
          </cell>
        </row>
        <row r="332">
          <cell r="B332">
            <v>329</v>
          </cell>
          <cell r="C332" t="str">
            <v>Hinweisbeschilderung</v>
          </cell>
          <cell r="D332" t="str">
            <v>znaki informacyjne</v>
          </cell>
          <cell r="E332" t="str">
            <v>Tájékoztató táblák</v>
          </cell>
          <cell r="G332" t="str">
            <v>Yönlendirici levhalar</v>
          </cell>
          <cell r="J332" t="str">
            <v>direction signs</v>
          </cell>
        </row>
        <row r="333">
          <cell r="B333">
            <v>330</v>
          </cell>
          <cell r="C333" t="str">
            <v>Summe der geplanten Maßnahmen</v>
          </cell>
          <cell r="D333" t="str">
            <v>suma planowanych działań</v>
          </cell>
          <cell r="E333" t="str">
            <v>a tervezett munkák összege</v>
          </cell>
          <cell r="G333" t="str">
            <v>Toplam planlanmış önlemler</v>
          </cell>
          <cell r="J333" t="str">
            <v>Total of planned measures</v>
          </cell>
        </row>
        <row r="334">
          <cell r="B334">
            <v>331</v>
          </cell>
          <cell r="C334" t="str">
            <v>sonstige Reparaturen</v>
          </cell>
          <cell r="D334" t="str">
            <v>pozostałe naprawy</v>
          </cell>
          <cell r="E334" t="str">
            <v>egyéb javítások</v>
          </cell>
          <cell r="G334" t="str">
            <v>Diğer onarımlar</v>
          </cell>
          <cell r="J334" t="str">
            <v>Other repairs</v>
          </cell>
        </row>
        <row r="335">
          <cell r="B335">
            <v>332</v>
          </cell>
          <cell r="C335" t="str">
            <v>Werbeanlagen</v>
          </cell>
          <cell r="D335" t="str">
            <v>reklamy</v>
          </cell>
          <cell r="E335" t="str">
            <v>Reklámeszközök</v>
          </cell>
          <cell r="G335" t="str">
            <v>Reklam tertibatı</v>
          </cell>
          <cell r="J335" t="str">
            <v>Advertising installations</v>
          </cell>
        </row>
        <row r="336">
          <cell r="B336">
            <v>333</v>
          </cell>
          <cell r="C336" t="str">
            <v>Summe der geplanten Maßnahmen</v>
          </cell>
          <cell r="D336" t="str">
            <v>suma planowanych działań</v>
          </cell>
          <cell r="E336" t="str">
            <v>a tervezett munkák összege</v>
          </cell>
          <cell r="G336" t="str">
            <v>Toplam planlanmış önlemler</v>
          </cell>
          <cell r="J336" t="str">
            <v>Total of planned measures</v>
          </cell>
        </row>
        <row r="337">
          <cell r="B337">
            <v>334</v>
          </cell>
          <cell r="C337" t="str">
            <v>Zwischensumme</v>
          </cell>
          <cell r="D337" t="str">
            <v>suma częściowa</v>
          </cell>
          <cell r="E337" t="str">
            <v>részösszeg</v>
          </cell>
          <cell r="G337" t="str">
            <v>Ara toplam</v>
          </cell>
          <cell r="J337" t="str">
            <v>Subtotal</v>
          </cell>
        </row>
        <row r="338">
          <cell r="B338">
            <v>335</v>
          </cell>
          <cell r="C338" t="str">
            <v>sonstige Reparaturen</v>
          </cell>
          <cell r="D338" t="str">
            <v>pozostałe naprawy</v>
          </cell>
          <cell r="E338" t="str">
            <v>egyéb javítások</v>
          </cell>
          <cell r="G338" t="str">
            <v>Diğer onarımlar</v>
          </cell>
          <cell r="J338" t="str">
            <v>Other pairs</v>
          </cell>
        </row>
        <row r="339">
          <cell r="B339">
            <v>336</v>
          </cell>
          <cell r="C339" t="str">
            <v>Miete/Leasing</v>
          </cell>
          <cell r="D339" t="str">
            <v>czynsz/leasing</v>
          </cell>
          <cell r="E339" t="str">
            <v>bérleti díj/ leasing/kölcsönzés</v>
          </cell>
          <cell r="G339" t="str">
            <v>Kira / Kiralama</v>
          </cell>
          <cell r="J339" t="str">
            <v>Rent/leasing</v>
          </cell>
        </row>
        <row r="340">
          <cell r="B340">
            <v>337</v>
          </cell>
          <cell r="C340" t="str">
            <v>Ersatz Fahnen</v>
          </cell>
          <cell r="D340" t="str">
            <v>chorągiewki - materiał zestępczy</v>
          </cell>
          <cell r="E340" t="str">
            <v>tartalék zászlók</v>
          </cell>
          <cell r="G340" t="str">
            <v>Yedek bayraklar</v>
          </cell>
          <cell r="J340" t="str">
            <v>Reserve flags</v>
          </cell>
        </row>
        <row r="341">
          <cell r="B341">
            <v>338</v>
          </cell>
          <cell r="C341" t="str">
            <v>Reinigung Leuchtwerbetransparente</v>
          </cell>
          <cell r="D341" t="str">
            <v>czyszczenie reklamy</v>
          </cell>
          <cell r="E341" t="str">
            <v>világító reklámtáblák tisztítása</v>
          </cell>
          <cell r="G341" t="str">
            <v>Işıklı reklam panolarının temizliği</v>
          </cell>
          <cell r="J341" t="str">
            <v>Cleaning of illuminated advertising banners</v>
          </cell>
        </row>
        <row r="342">
          <cell r="B342">
            <v>339</v>
          </cell>
          <cell r="C342" t="str">
            <v>Personalkosten</v>
          </cell>
          <cell r="D342" t="str">
            <v>koszty personelu</v>
          </cell>
          <cell r="E342" t="str">
            <v>Személyi költségek</v>
          </cell>
          <cell r="G342" t="str">
            <v>Personel maliyetleri</v>
          </cell>
          <cell r="J342" t="str">
            <v xml:space="preserve">Personnel costs </v>
          </cell>
        </row>
        <row r="343">
          <cell r="B343">
            <v>340</v>
          </cell>
          <cell r="C343" t="str">
            <v>Bruttogehälter</v>
          </cell>
          <cell r="D343" t="str">
            <v>płaca brutto</v>
          </cell>
          <cell r="E343" t="str">
            <v>bruttó munkabérek</v>
          </cell>
          <cell r="G343" t="str">
            <v>Brüt maaşlar</v>
          </cell>
          <cell r="J343" t="str">
            <v>Gross salaries</v>
          </cell>
        </row>
        <row r="344">
          <cell r="B344">
            <v>341</v>
          </cell>
          <cell r="C344" t="str">
            <v xml:space="preserve">Aushilfen </v>
          </cell>
          <cell r="D344" t="str">
            <v>personel pomocniczy</v>
          </cell>
          <cell r="E344" t="str">
            <v>kisegítők</v>
          </cell>
          <cell r="G344" t="str">
            <v>Geçici personel</v>
          </cell>
          <cell r="J344" t="str">
            <v>Temporary workers</v>
          </cell>
        </row>
        <row r="345">
          <cell r="B345">
            <v>342</v>
          </cell>
          <cell r="C345" t="str">
            <v>AGA / Pauschalversteuerung</v>
          </cell>
          <cell r="D345" t="str">
            <v>opodatkowanie ryczałtowe</v>
          </cell>
          <cell r="E345" t="str">
            <v>átalánydíj emelés</v>
          </cell>
          <cell r="G345" t="str">
            <v>Personel katkı payları / Sabit oran vergilendirmesi</v>
          </cell>
          <cell r="J345" t="str">
            <v>Employer`s contributions /Flat-rate taxation</v>
          </cell>
        </row>
        <row r="346">
          <cell r="B346">
            <v>343</v>
          </cell>
          <cell r="C346" t="str">
            <v>Berufsgenossenschaft</v>
          </cell>
          <cell r="D346" t="str">
            <v>branżowa organizacja przedsiębiorstw</v>
          </cell>
          <cell r="E346" t="str">
            <v>szakmai egyesület/szervezet</v>
          </cell>
          <cell r="G346" t="str">
            <v>Sendika</v>
          </cell>
          <cell r="J346" t="str">
            <v>Professional association</v>
          </cell>
        </row>
        <row r="347">
          <cell r="B347">
            <v>344</v>
          </cell>
          <cell r="C347" t="str">
            <v>Freiw. Sozialer Aufwand</v>
          </cell>
          <cell r="D347" t="str">
            <v>dobrowolny społeczny wypadek</v>
          </cell>
          <cell r="E347" t="str">
            <v>önkéntes szociális segély</v>
          </cell>
          <cell r="G347" t="str">
            <v>İsteğe bağlı sosyal yardım</v>
          </cell>
          <cell r="J347" t="str">
            <v>Voluntary welfare contributions</v>
          </cell>
        </row>
        <row r="348">
          <cell r="B348">
            <v>345</v>
          </cell>
          <cell r="C348" t="str">
            <v>Altersversorgung</v>
          </cell>
          <cell r="D348" t="str">
            <v>zabezpieczenie emerytalne</v>
          </cell>
          <cell r="E348" t="str">
            <v>öregségi ellátás</v>
          </cell>
          <cell r="G348" t="str">
            <v>Emeklilik ödenekleri</v>
          </cell>
          <cell r="J348" t="str">
            <v>Pension scheme</v>
          </cell>
        </row>
        <row r="349">
          <cell r="B349">
            <v>346</v>
          </cell>
          <cell r="C349" t="str">
            <v>Arbeitskleidung</v>
          </cell>
          <cell r="D349" t="str">
            <v>odzież robocza</v>
          </cell>
          <cell r="E349" t="str">
            <v>munkaruházat</v>
          </cell>
          <cell r="G349" t="str">
            <v>Çalışma kıyafetleri</v>
          </cell>
          <cell r="J349" t="str">
            <v>Working clothes</v>
          </cell>
        </row>
        <row r="350">
          <cell r="B350">
            <v>347</v>
          </cell>
          <cell r="C350" t="str">
            <v>Essenmarken</v>
          </cell>
          <cell r="D350" t="str">
            <v>kartki na towary żywnościowe</v>
          </cell>
          <cell r="E350" t="str">
            <v>ebédjegy</v>
          </cell>
          <cell r="G350" t="str">
            <v>Yemek fişleri</v>
          </cell>
          <cell r="J350" t="str">
            <v>Meal vouchers</v>
          </cell>
        </row>
        <row r="351">
          <cell r="B351">
            <v>348</v>
          </cell>
          <cell r="C351" t="str">
            <v>sonstige Personalkosten</v>
          </cell>
          <cell r="D351" t="str">
            <v>inne koszty personelu</v>
          </cell>
          <cell r="E351" t="str">
            <v>egyéb személyzeti költségek</v>
          </cell>
          <cell r="G351" t="str">
            <v>Diğer personel maliyetleri</v>
          </cell>
          <cell r="J351" t="str">
            <v>Other personnel costs</v>
          </cell>
        </row>
        <row r="352">
          <cell r="B352">
            <v>349</v>
          </cell>
          <cell r="C352" t="str">
            <v>Summe Personalkosten gesamt</v>
          </cell>
          <cell r="D352" t="str">
            <v>suma ogólna kosztów personelu</v>
          </cell>
          <cell r="E352" t="str">
            <v>összes bérköltség</v>
          </cell>
          <cell r="G352" t="str">
            <v>Bütün personel maliyetleri toplamı</v>
          </cell>
          <cell r="J352" t="str">
            <v>Total of personnel costs overall</v>
          </cell>
        </row>
        <row r="353">
          <cell r="B353">
            <v>350</v>
          </cell>
          <cell r="C353" t="str">
            <v>Personalkosten Info/KiGa/Sani-/Babyraum</v>
          </cell>
          <cell r="D353" t="str">
            <v>koszty personelu zatrudnionego w informacji, przedszkole, kącik do przewijania niemoląt,izolatka</v>
          </cell>
          <cell r="E353" t="str">
            <v>bélrköltség info/elsősegély/babaszoba</v>
          </cell>
          <cell r="G353" t="str">
            <v>Çocuk yuvası, bebek odası, danışma masası, revire ilişkin  personel maliyetleri</v>
          </cell>
          <cell r="J353" t="str">
            <v>Personnel costs for information desk, kindergarden, first-aid, baby room</v>
          </cell>
        </row>
        <row r="354">
          <cell r="B354">
            <v>351</v>
          </cell>
          <cell r="C354" t="str">
            <v>Personal KiGa</v>
          </cell>
          <cell r="D354" t="str">
            <v>koszty personela dla przedszkola</v>
          </cell>
          <cell r="E354" t="str">
            <v>személyzeti költségek óvoda</v>
          </cell>
          <cell r="G354" t="str">
            <v>personel / Çocuk yuvası</v>
          </cell>
          <cell r="J354" t="str">
            <v>Personnel/kindergarden</v>
          </cell>
        </row>
        <row r="355">
          <cell r="B355">
            <v>352</v>
          </cell>
          <cell r="C355" t="str">
            <v>Personal Info</v>
          </cell>
          <cell r="D355" t="str">
            <v>koszty personelu dla informacji</v>
          </cell>
          <cell r="E355" t="str">
            <v>személyzeti költségek információ</v>
          </cell>
          <cell r="G355" t="str">
            <v>personel / Danışma masası</v>
          </cell>
          <cell r="J355" t="str">
            <v>Personnel/information desk</v>
          </cell>
        </row>
        <row r="356">
          <cell r="B356">
            <v>353</v>
          </cell>
          <cell r="C356" t="str">
            <v>Personal Sanitätsraum</v>
          </cell>
          <cell r="D356" t="str">
            <v>koszty personelu dla izolatki</v>
          </cell>
          <cell r="E356" t="str">
            <v>személyzeti költségek egészségügyi szoba</v>
          </cell>
          <cell r="G356" t="str">
            <v>personel / revir odası</v>
          </cell>
          <cell r="J356" t="str">
            <v>Personnel/first-aid room</v>
          </cell>
        </row>
        <row r="357">
          <cell r="B357">
            <v>354</v>
          </cell>
          <cell r="C357" t="str">
            <v>Regiebetrieb inkl. Personal</v>
          </cell>
          <cell r="D357" t="str">
            <v>bitte dieses Konto ausblenden</v>
          </cell>
          <cell r="E357" t="str">
            <v>üzemeltetési költség személyzettel együtt</v>
          </cell>
          <cell r="G357" t="str">
            <v>personel dahil operasyonel maliyet</v>
          </cell>
          <cell r="J357" t="str">
            <v>Operations including personnel</v>
          </cell>
        </row>
        <row r="358">
          <cell r="B358">
            <v>355</v>
          </cell>
          <cell r="C358" t="str">
            <v>Sachkonto Info / KiGa / Sani-/Babyraum</v>
          </cell>
          <cell r="D358" t="str">
            <v>koszty wyposażenia informacji, przeszkola,kącika do przewijania niemoląt, izołatki</v>
          </cell>
          <cell r="E358" t="str">
            <v>Költségszámla info/elsősegély/babaszoba</v>
          </cell>
          <cell r="G358" t="str">
            <v>Danışma masası, çocuk yuvası, revir, bebek odası hesabı</v>
          </cell>
          <cell r="J358" t="str">
            <v>Furniture and fixtures information desk/kindergarden/first-aid/baby room</v>
          </cell>
        </row>
        <row r="359">
          <cell r="B359">
            <v>356</v>
          </cell>
          <cell r="C359" t="str">
            <v>Summe der geplanten Maßnahmen</v>
          </cell>
          <cell r="D359" t="str">
            <v>suma planowanych działań</v>
          </cell>
          <cell r="E359" t="str">
            <v>a tervezett munkák összege</v>
          </cell>
          <cell r="G359" t="str">
            <v>Toplam planlanmış önlemler</v>
          </cell>
          <cell r="J359" t="str">
            <v>Total of planned measures</v>
          </cell>
        </row>
        <row r="360">
          <cell r="B360">
            <v>357</v>
          </cell>
          <cell r="C360" t="str">
            <v>Zwischensumme</v>
          </cell>
          <cell r="D360" t="str">
            <v>suma częściowa</v>
          </cell>
          <cell r="E360" t="str">
            <v>részösszeg</v>
          </cell>
          <cell r="G360" t="str">
            <v>Ara toplam</v>
          </cell>
          <cell r="J360" t="str">
            <v>Subtotal</v>
          </cell>
        </row>
        <row r="361">
          <cell r="B361">
            <v>358</v>
          </cell>
          <cell r="C361" t="str">
            <v>Sanitäts- / Babywickelraum</v>
          </cell>
          <cell r="D361" t="str">
            <v>izolatka i kącik do przewijania niemoląt</v>
          </cell>
          <cell r="E361" t="str">
            <v>egészségügyi- és pelenkázó helyiség</v>
          </cell>
          <cell r="G361" t="str">
            <v>Revir / Bebek odası</v>
          </cell>
          <cell r="J361" t="str">
            <v>First-aid/baby room</v>
          </cell>
        </row>
        <row r="362">
          <cell r="B362">
            <v>359</v>
          </cell>
          <cell r="C362" t="str">
            <v>Infostand</v>
          </cell>
          <cell r="D362" t="str">
            <v>informacja</v>
          </cell>
          <cell r="E362" t="str">
            <v>információs pult</v>
          </cell>
          <cell r="G362" t="str">
            <v>Danışma masası</v>
          </cell>
          <cell r="J362" t="str">
            <v>Information desk</v>
          </cell>
        </row>
        <row r="363">
          <cell r="B363">
            <v>360</v>
          </cell>
          <cell r="C363" t="str">
            <v>Kindergarten</v>
          </cell>
          <cell r="D363" t="str">
            <v>przedszkole</v>
          </cell>
          <cell r="E363" t="str">
            <v>óvoda</v>
          </cell>
          <cell r="G363" t="str">
            <v>Çocuk yuvası</v>
          </cell>
          <cell r="J363" t="str">
            <v>Kindergarden</v>
          </cell>
        </row>
        <row r="364">
          <cell r="B364">
            <v>361</v>
          </cell>
          <cell r="C364" t="str">
            <v>Geb. Behörden z.B. GHVo</v>
          </cell>
          <cell r="D364" t="str">
            <v>opłaty za urzędowe przeglądy , kontrole</v>
          </cell>
          <cell r="E364" t="str">
            <v>hatósági díjak</v>
          </cell>
          <cell r="G364" t="str">
            <v>Resmi harçlar / vergiler</v>
          </cell>
          <cell r="J364" t="str">
            <v>Charges by the authorities</v>
          </cell>
        </row>
        <row r="365">
          <cell r="B365">
            <v>362</v>
          </cell>
          <cell r="C365" t="str">
            <v>Reinigung</v>
          </cell>
          <cell r="D365" t="str">
            <v>czyszczenie</v>
          </cell>
          <cell r="E365" t="str">
            <v xml:space="preserve"> takarítás</v>
          </cell>
          <cell r="G365" t="str">
            <v xml:space="preserve">Temizlik </v>
          </cell>
          <cell r="J365" t="str">
            <v>Cleaning</v>
          </cell>
        </row>
        <row r="366">
          <cell r="B366">
            <v>363</v>
          </cell>
          <cell r="C366" t="str">
            <v>Innenreinigung</v>
          </cell>
          <cell r="D366" t="str">
            <v>wewnętrzne czyszczenie</v>
          </cell>
          <cell r="E366" t="str">
            <v>Belso takarítás</v>
          </cell>
          <cell r="G366" t="str">
            <v>İç mekan temizliği</v>
          </cell>
          <cell r="J366" t="str">
            <v>Indoor cleaning</v>
          </cell>
        </row>
        <row r="367">
          <cell r="B367">
            <v>364</v>
          </cell>
          <cell r="C367" t="str">
            <v>Summe der geplanten Maßnahmen</v>
          </cell>
          <cell r="D367" t="str">
            <v>suma planowanych działań</v>
          </cell>
          <cell r="E367" t="str">
            <v>a tervezett munkák összege</v>
          </cell>
          <cell r="G367" t="str">
            <v>Toplam planlanmış önlemler</v>
          </cell>
          <cell r="J367" t="str">
            <v>Total of planned measures</v>
          </cell>
        </row>
        <row r="368">
          <cell r="B368">
            <v>365</v>
          </cell>
          <cell r="C368" t="str">
            <v>Zwischensumme</v>
          </cell>
          <cell r="D368" t="str">
            <v>suma częściowa</v>
          </cell>
          <cell r="E368" t="str">
            <v>részösszeg</v>
          </cell>
          <cell r="G368" t="str">
            <v>Ara toplam</v>
          </cell>
          <cell r="J368" t="str">
            <v>Subtotal</v>
          </cell>
        </row>
        <row r="369">
          <cell r="B369">
            <v>366</v>
          </cell>
          <cell r="C369" t="str">
            <v>Innenreinigung lt. Vertrag</v>
          </cell>
          <cell r="D369" t="str">
            <v>wewnętrzne czyszczenie jak w umowie</v>
          </cell>
          <cell r="E369" t="str">
            <v>belső takarítás szerződés szerint</v>
          </cell>
          <cell r="G369" t="str">
            <v>Kontrat kapsamındaki iç mekan temizliği</v>
          </cell>
          <cell r="J369" t="str">
            <v>Indoor cleaning as per contract</v>
          </cell>
        </row>
        <row r="370">
          <cell r="B370">
            <v>367</v>
          </cell>
          <cell r="C370" t="str">
            <v>Zusatzreinigung</v>
          </cell>
          <cell r="D370" t="str">
            <v>czyszczenie dodatkowe</v>
          </cell>
          <cell r="E370" t="str">
            <v>kiegészító takarítás</v>
          </cell>
          <cell r="G370" t="str">
            <v>Ekstra temizlik</v>
          </cell>
          <cell r="J370" t="str">
            <v>Additional cleaning</v>
          </cell>
        </row>
        <row r="371">
          <cell r="B371">
            <v>368</v>
          </cell>
          <cell r="C371" t="str">
            <v>Tagesfrau</v>
          </cell>
          <cell r="D371" t="str">
            <v>personel sprzątający w ciągu dnia</v>
          </cell>
          <cell r="E371" t="str">
            <v>napi takarító</v>
          </cell>
          <cell r="G371" t="str">
            <v>Temizlikçi kadın</v>
          </cell>
          <cell r="J371" t="str">
            <v>Daily help</v>
          </cell>
        </row>
        <row r="372">
          <cell r="B372">
            <v>369</v>
          </cell>
          <cell r="C372" t="str">
            <v>Miete / Reinigung Schmutzfangmatten</v>
          </cell>
          <cell r="D372" t="str">
            <v>czynsz/czyszczenie matów przy wejściach</v>
          </cell>
          <cell r="E372" t="str">
            <v>lábtörlők takarítása</v>
          </cell>
          <cell r="G372" t="str">
            <v>Kira / Kir tutucu paspasların temizliği</v>
          </cell>
          <cell r="J372" t="str">
            <v>Rent/cleaning of dirt-absorbing mats</v>
          </cell>
        </row>
        <row r="373">
          <cell r="B373">
            <v>370</v>
          </cell>
          <cell r="C373" t="str">
            <v>Reinigung Decke Mall</v>
          </cell>
          <cell r="D373" t="str">
            <v>czyszczenie sufitu w pasażu</v>
          </cell>
          <cell r="E373" t="str">
            <v>lábtörlők takarítása</v>
          </cell>
          <cell r="G373" t="str">
            <v>Alışveriş merkezi tavan temizliği</v>
          </cell>
          <cell r="J373" t="str">
            <v>Cleaning of mall ceiling</v>
          </cell>
        </row>
        <row r="374">
          <cell r="B374">
            <v>371</v>
          </cell>
          <cell r="C374" t="str">
            <v>Außenreinigung</v>
          </cell>
          <cell r="D374" t="str">
            <v>zewnętrzne czyszczenie</v>
          </cell>
          <cell r="E374" t="str">
            <v>Külso takarítás</v>
          </cell>
          <cell r="G374" t="str">
            <v>Dış mekan temizliği</v>
          </cell>
          <cell r="J374" t="str">
            <v>Outdoor cleaning</v>
          </cell>
        </row>
        <row r="375">
          <cell r="B375">
            <v>372</v>
          </cell>
          <cell r="C375" t="str">
            <v>Summe der geplanten Maßnahmen</v>
          </cell>
          <cell r="D375" t="str">
            <v>suma planowanych działań</v>
          </cell>
          <cell r="E375" t="str">
            <v>a tervezett munkák összege</v>
          </cell>
          <cell r="G375" t="str">
            <v>Toplam planlanmış önlemler</v>
          </cell>
          <cell r="J375" t="str">
            <v>Total of planned measures</v>
          </cell>
        </row>
        <row r="376">
          <cell r="B376">
            <v>373</v>
          </cell>
          <cell r="C376" t="str">
            <v>Zwischensumme</v>
          </cell>
          <cell r="D376" t="str">
            <v>suma częściowa</v>
          </cell>
          <cell r="E376" t="str">
            <v>részösszeg</v>
          </cell>
          <cell r="G376" t="str">
            <v>Ara toplam</v>
          </cell>
          <cell r="J376" t="str">
            <v>Subtotal</v>
          </cell>
        </row>
        <row r="377">
          <cell r="B377">
            <v>374</v>
          </cell>
          <cell r="C377" t="str">
            <v>Reinigung lt. Vertrag / Personalkosten</v>
          </cell>
          <cell r="D377" t="str">
            <v>zewnętrzne czyszczenie jak w umowie</v>
          </cell>
          <cell r="E377" t="str">
            <v>személyzeti költségek</v>
          </cell>
          <cell r="G377" t="str">
            <v>Kontrat kapsamındaki iç mekan temizliği / personel maliyeti</v>
          </cell>
          <cell r="J377" t="str">
            <v>Indoor cleaning as per contract/personnel costs</v>
          </cell>
        </row>
        <row r="378">
          <cell r="B378">
            <v>375</v>
          </cell>
          <cell r="C378" t="str">
            <v>Zusatzreinigung</v>
          </cell>
          <cell r="D378" t="str">
            <v>czyszczenie dodatkowe</v>
          </cell>
          <cell r="E378" t="str">
            <v>kiegészító takarítás</v>
          </cell>
          <cell r="G378" t="str">
            <v>Ekstra temizlik</v>
          </cell>
          <cell r="J378" t="str">
            <v>Additional cleaning</v>
          </cell>
        </row>
        <row r="379">
          <cell r="B379">
            <v>376</v>
          </cell>
          <cell r="C379" t="str">
            <v>Winterdienst</v>
          </cell>
          <cell r="D379" t="str">
            <v>usługi w okresie zimy</v>
          </cell>
          <cell r="E379" t="str">
            <v>téli szolgáltatás</v>
          </cell>
          <cell r="G379" t="str">
            <v>Kış sezonu servisleri</v>
          </cell>
          <cell r="J379" t="str">
            <v>Winter services</v>
          </cell>
        </row>
        <row r="380">
          <cell r="B380">
            <v>377</v>
          </cell>
          <cell r="C380" t="str">
            <v>Gerätebereitstellung</v>
          </cell>
          <cell r="D380" t="str">
            <v>utrzymywanie i konserwacja wszystlich niezbędnych maszyn i urządzeń</v>
          </cell>
          <cell r="E380" t="str">
            <v>gépkiállás</v>
          </cell>
          <cell r="G380" t="str">
            <v>Araç gereç tedariki</v>
          </cell>
          <cell r="J380" t="str">
            <v>Provision of equipment</v>
          </cell>
        </row>
        <row r="381">
          <cell r="B381">
            <v>378</v>
          </cell>
          <cell r="C381" t="str">
            <v>Gebühren der Stadt</v>
          </cell>
          <cell r="D381" t="str">
            <v>opłaty miasta</v>
          </cell>
          <cell r="E381" t="str">
            <v>a város hozzájárulása a külső takarításhoz</v>
          </cell>
          <cell r="G381" t="str">
            <v>Belediye vergileri</v>
          </cell>
          <cell r="J381" t="str">
            <v>Municipal charges</v>
          </cell>
        </row>
        <row r="382">
          <cell r="B382">
            <v>379</v>
          </cell>
          <cell r="C382" t="str">
            <v>Glasreinigung</v>
          </cell>
          <cell r="D382" t="str">
            <v>czyszczenie szklanych powierzchni</v>
          </cell>
          <cell r="E382" t="str">
            <v>Ablak/Üvegfelületek tisztítása</v>
          </cell>
          <cell r="G382" t="str">
            <v>Pencere / Cam temizliği</v>
          </cell>
          <cell r="J382" t="str">
            <v>Window/glass cleaning</v>
          </cell>
        </row>
        <row r="383">
          <cell r="B383">
            <v>380</v>
          </cell>
          <cell r="C383" t="str">
            <v>Summe der geplanten Maßnahmen</v>
          </cell>
          <cell r="D383" t="str">
            <v>suma planowanych działań</v>
          </cell>
          <cell r="E383" t="str">
            <v>a tervezett munkák összege</v>
          </cell>
          <cell r="G383" t="str">
            <v>Toplam planlanmış önlemler</v>
          </cell>
          <cell r="J383" t="str">
            <v>Total of planned measures</v>
          </cell>
        </row>
        <row r="384">
          <cell r="B384">
            <v>381</v>
          </cell>
          <cell r="C384" t="str">
            <v>Zwischensumme</v>
          </cell>
          <cell r="D384" t="str">
            <v>suma częściowa</v>
          </cell>
          <cell r="E384" t="str">
            <v>részösszeg</v>
          </cell>
          <cell r="G384" t="str">
            <v>Ara toplam</v>
          </cell>
          <cell r="J384" t="str">
            <v>Subtotal</v>
          </cell>
        </row>
        <row r="385">
          <cell r="B385">
            <v>382</v>
          </cell>
          <cell r="C385" t="str">
            <v>Glasreinigung lt. Vertrag</v>
          </cell>
          <cell r="D385" t="str">
            <v>czyszczenie szklanych powierzchni jak w umowie</v>
          </cell>
          <cell r="E385" t="str">
            <v>üvegtisztítás szerződés szerint</v>
          </cell>
          <cell r="G385" t="str">
            <v>Kontrat kapsamındaki pencere / cam temizliği</v>
          </cell>
          <cell r="J385" t="str">
            <v>Window/glass cleaning as per contract</v>
          </cell>
        </row>
        <row r="386">
          <cell r="B386">
            <v>383</v>
          </cell>
          <cell r="C386" t="str">
            <v>Reinigung Glas- / Spiegeldecken Mall</v>
          </cell>
          <cell r="D386" t="str">
            <v>czyszczenie szklanych powierzchni i szkła lustrzanych w pasażu</v>
          </cell>
          <cell r="E386" t="str">
            <v>a mall üveg- és tükörtetejének tisztítása</v>
          </cell>
          <cell r="G386" t="str">
            <v>Cam / Ayna tavan temizliği</v>
          </cell>
          <cell r="J386" t="str">
            <v>Cleaning of glass/mirror ceiling</v>
          </cell>
        </row>
        <row r="387">
          <cell r="B387">
            <v>384</v>
          </cell>
          <cell r="C387" t="str">
            <v>Zusatzreinigung</v>
          </cell>
          <cell r="D387" t="str">
            <v>czyszczenie dodatkowe</v>
          </cell>
          <cell r="E387" t="str">
            <v>kiegészító takarítás</v>
          </cell>
          <cell r="G387" t="str">
            <v>Ekstra temizlik</v>
          </cell>
          <cell r="J387" t="str">
            <v>Additional cleaning</v>
          </cell>
        </row>
        <row r="388">
          <cell r="B388">
            <v>385</v>
          </cell>
          <cell r="C388" t="str">
            <v>Fassadenreinigung</v>
          </cell>
          <cell r="D388" t="str">
            <v>czyszczenie elewacji</v>
          </cell>
          <cell r="E388" t="str">
            <v>Homlokzattisztítás</v>
          </cell>
          <cell r="G388" t="str">
            <v>Dış cephe temizliği</v>
          </cell>
          <cell r="J388" t="str">
            <v>Cleaning of facade</v>
          </cell>
        </row>
        <row r="389">
          <cell r="B389">
            <v>386</v>
          </cell>
          <cell r="C389" t="str">
            <v>Summe der geplanten Maßnahmen</v>
          </cell>
          <cell r="D389" t="str">
            <v>suma planowanych działań</v>
          </cell>
          <cell r="E389" t="str">
            <v>a tervezett munkák összege</v>
          </cell>
          <cell r="G389" t="str">
            <v>Toplam planlanmış önlemler</v>
          </cell>
          <cell r="J389" t="str">
            <v>Total of planned measures</v>
          </cell>
        </row>
        <row r="390">
          <cell r="B390">
            <v>387</v>
          </cell>
          <cell r="C390" t="str">
            <v>Zwischensumme</v>
          </cell>
          <cell r="D390" t="str">
            <v>suma częściowa</v>
          </cell>
          <cell r="E390" t="str">
            <v>részösszeg</v>
          </cell>
          <cell r="G390" t="str">
            <v>Ara toplam</v>
          </cell>
          <cell r="J390" t="str">
            <v>Subtotal</v>
          </cell>
        </row>
        <row r="391">
          <cell r="B391">
            <v>388</v>
          </cell>
          <cell r="C391" t="str">
            <v>wiederkehrende Reinigung</v>
          </cell>
          <cell r="D391" t="str">
            <v>czyszczenie powrotne</v>
          </cell>
          <cell r="E391" t="str">
            <v>ismétlődő takarítás</v>
          </cell>
          <cell r="G391" t="str">
            <v>tekerrür eden temizlik</v>
          </cell>
          <cell r="J391" t="str">
            <v>Recurring cleaning</v>
          </cell>
        </row>
        <row r="392">
          <cell r="B392">
            <v>389</v>
          </cell>
          <cell r="C392" t="str">
            <v>Graffiti</v>
          </cell>
          <cell r="D392" t="str">
            <v>graffiti</v>
          </cell>
          <cell r="E392" t="str">
            <v>graffiti</v>
          </cell>
          <cell r="G392" t="str">
            <v>Grafiti</v>
          </cell>
          <cell r="J392" t="str">
            <v>Graffitti</v>
          </cell>
        </row>
        <row r="393">
          <cell r="B393">
            <v>390</v>
          </cell>
          <cell r="C393" t="str">
            <v>Schädlingsbekämpfung, innen</v>
          </cell>
          <cell r="D393" t="str">
            <v>wewnętrzne zwalczanie szkodników</v>
          </cell>
          <cell r="E393" t="str">
            <v>beltéri kártevoirtás</v>
          </cell>
          <cell r="G393" t="str">
            <v>İç mekanda haşeratla mücadele</v>
          </cell>
          <cell r="J393" t="str">
            <v>Indoor pest control</v>
          </cell>
        </row>
        <row r="394">
          <cell r="B394">
            <v>391</v>
          </cell>
          <cell r="C394" t="str">
            <v>Summe der geplanten Maßnahmen</v>
          </cell>
          <cell r="D394" t="str">
            <v>suma planowanych działań</v>
          </cell>
          <cell r="E394" t="str">
            <v>a tervezett munkák összege</v>
          </cell>
          <cell r="G394" t="str">
            <v>Toplam planlanmış önlemler</v>
          </cell>
          <cell r="J394" t="str">
            <v>Total of planned measures</v>
          </cell>
        </row>
        <row r="395">
          <cell r="B395">
            <v>392</v>
          </cell>
          <cell r="C395" t="str">
            <v>Zwischensumme</v>
          </cell>
          <cell r="D395" t="str">
            <v>suma częściowa</v>
          </cell>
          <cell r="E395" t="str">
            <v>részösszeg</v>
          </cell>
          <cell r="G395" t="str">
            <v>Ara toplam</v>
          </cell>
          <cell r="J395" t="str">
            <v>Subtotal</v>
          </cell>
        </row>
        <row r="396">
          <cell r="B396">
            <v>393</v>
          </cell>
          <cell r="C396" t="str">
            <v>Wartung</v>
          </cell>
          <cell r="D396" t="str">
            <v>konserwacja</v>
          </cell>
          <cell r="E396" t="str">
            <v>karbantartás</v>
          </cell>
          <cell r="G396" t="str">
            <v>Bakım</v>
          </cell>
          <cell r="J396" t="str">
            <v>Maintenance</v>
          </cell>
        </row>
        <row r="397">
          <cell r="B397">
            <v>394</v>
          </cell>
          <cell r="C397" t="str">
            <v>Zusatzmaßnahmen</v>
          </cell>
          <cell r="D397" t="str">
            <v>dodarkowe działania</v>
          </cell>
          <cell r="E397" t="str">
            <v>kiegészítő munkák</v>
          </cell>
          <cell r="G397" t="str">
            <v>Ekstra önlemler</v>
          </cell>
          <cell r="J397" t="str">
            <v>Additional measures</v>
          </cell>
        </row>
        <row r="398">
          <cell r="B398">
            <v>395</v>
          </cell>
          <cell r="C398" t="str">
            <v>Schädlingsbekämpfung, außen</v>
          </cell>
          <cell r="D398" t="str">
            <v>zewnętrzne zwalczanie szkodników</v>
          </cell>
          <cell r="E398" t="str">
            <v>külső rovarmentesítés</v>
          </cell>
          <cell r="G398" t="str">
            <v>Dış mekanda haşeratla mücadele</v>
          </cell>
          <cell r="J398" t="str">
            <v>Outdoor pest control</v>
          </cell>
        </row>
        <row r="399">
          <cell r="B399">
            <v>396</v>
          </cell>
          <cell r="C399" t="str">
            <v>Summe der geplanten Maßnahmen</v>
          </cell>
          <cell r="D399" t="str">
            <v>suma planowanych działań</v>
          </cell>
          <cell r="E399" t="str">
            <v>a tervezett munkák összege</v>
          </cell>
          <cell r="G399" t="str">
            <v>Toplam planlanmış önlemler</v>
          </cell>
          <cell r="J399" t="str">
            <v>Total of planned measures</v>
          </cell>
        </row>
        <row r="400">
          <cell r="B400">
            <v>397</v>
          </cell>
          <cell r="C400" t="str">
            <v>Zwischensumme</v>
          </cell>
          <cell r="D400" t="str">
            <v>suma częściowa</v>
          </cell>
          <cell r="E400" t="str">
            <v>részösszeg</v>
          </cell>
          <cell r="G400" t="str">
            <v>Ara toplam</v>
          </cell>
          <cell r="J400" t="str">
            <v>Subtotal</v>
          </cell>
        </row>
        <row r="401">
          <cell r="B401">
            <v>398</v>
          </cell>
          <cell r="C401" t="str">
            <v>Wartung</v>
          </cell>
          <cell r="D401" t="str">
            <v>konserwacja</v>
          </cell>
          <cell r="E401" t="str">
            <v>karbantartás</v>
          </cell>
          <cell r="G401" t="str">
            <v>Bakım</v>
          </cell>
          <cell r="J401" t="str">
            <v>Maintenance</v>
          </cell>
        </row>
        <row r="402">
          <cell r="B402">
            <v>399</v>
          </cell>
          <cell r="C402" t="str">
            <v>Zusatzmaßnahmen</v>
          </cell>
          <cell r="D402" t="str">
            <v>dodarkowe działania</v>
          </cell>
          <cell r="E402" t="str">
            <v>kiegészítő munkák</v>
          </cell>
          <cell r="G402" t="str">
            <v>Ekstra önlemler</v>
          </cell>
          <cell r="J402" t="str">
            <v>Additional measures</v>
          </cell>
        </row>
        <row r="403">
          <cell r="B403">
            <v>400</v>
          </cell>
          <cell r="C403" t="str">
            <v>Parkhausreinigung</v>
          </cell>
          <cell r="D403" t="str">
            <v>czyszczenie parkingu</v>
          </cell>
          <cell r="E403" t="str">
            <v>parkolóház takarítás</v>
          </cell>
          <cell r="G403" t="str">
            <v>Otopark temizliği</v>
          </cell>
          <cell r="J403" t="str">
            <v>Cleaning of multi-storey car park</v>
          </cell>
        </row>
        <row r="404">
          <cell r="B404">
            <v>401</v>
          </cell>
          <cell r="C404" t="str">
            <v>Summe der geplanten Maßnahmen</v>
          </cell>
          <cell r="D404" t="str">
            <v>suma planowanych działań</v>
          </cell>
          <cell r="E404" t="str">
            <v>a tervezett munkák összege</v>
          </cell>
          <cell r="G404" t="str">
            <v>Toplam planlanmış önlemler</v>
          </cell>
          <cell r="J404" t="str">
            <v>Total of planned measures</v>
          </cell>
        </row>
        <row r="405">
          <cell r="B405">
            <v>402</v>
          </cell>
          <cell r="C405" t="str">
            <v>Zwischensumme</v>
          </cell>
          <cell r="D405" t="str">
            <v>suma częściowa</v>
          </cell>
          <cell r="E405" t="str">
            <v>részösszeg</v>
          </cell>
          <cell r="G405" t="str">
            <v>Ara toplam</v>
          </cell>
          <cell r="J405" t="str">
            <v>Subtotal</v>
          </cell>
        </row>
        <row r="406">
          <cell r="B406">
            <v>403</v>
          </cell>
          <cell r="C406" t="str">
            <v>Kosten lt. Vertrag</v>
          </cell>
          <cell r="D406" t="str">
            <v>koszty jak w umowie</v>
          </cell>
          <cell r="E406" t="str">
            <v>Kosten laut Vertrag</v>
          </cell>
          <cell r="G406" t="str">
            <v>Kontrat kapsamındaki maliyetler</v>
          </cell>
          <cell r="J406" t="str">
            <v>Costs as per contract</v>
          </cell>
        </row>
        <row r="407">
          <cell r="B407">
            <v>404</v>
          </cell>
          <cell r="C407" t="str">
            <v>Sonderreinigung</v>
          </cell>
          <cell r="D407" t="str">
            <v>czyszczenie dodatkowe</v>
          </cell>
          <cell r="E407" t="str">
            <v>rendkívüli takarítás</v>
          </cell>
          <cell r="G407" t="str">
            <v>Özel temizlik</v>
          </cell>
          <cell r="J407" t="str">
            <v>Special cleaning</v>
          </cell>
        </row>
        <row r="408">
          <cell r="B408">
            <v>405</v>
          </cell>
          <cell r="C408" t="str">
            <v>Bewachung</v>
          </cell>
          <cell r="D408" t="str">
            <v>ochrona</v>
          </cell>
          <cell r="E408" t="str">
            <v>Orzés</v>
          </cell>
          <cell r="G408" t="str">
            <v>Güvenlik</v>
          </cell>
          <cell r="J408" t="str">
            <v>Surveillance</v>
          </cell>
        </row>
        <row r="409">
          <cell r="B409">
            <v>406</v>
          </cell>
          <cell r="C409" t="str">
            <v>Summe der geplanten Maßnahmen</v>
          </cell>
          <cell r="D409" t="str">
            <v>suma planowanych działań</v>
          </cell>
          <cell r="E409" t="str">
            <v>a tervezett munkák összege</v>
          </cell>
          <cell r="G409" t="str">
            <v>Toplam planlanmış önlemler</v>
          </cell>
          <cell r="J409" t="str">
            <v>Total of planned measures</v>
          </cell>
        </row>
        <row r="410">
          <cell r="B410">
            <v>407</v>
          </cell>
          <cell r="C410" t="str">
            <v>Zwischensumme</v>
          </cell>
          <cell r="D410" t="str">
            <v>suma częściowa</v>
          </cell>
          <cell r="E410" t="str">
            <v>részösszeg</v>
          </cell>
          <cell r="G410" t="str">
            <v>Ara toplam</v>
          </cell>
          <cell r="J410" t="str">
            <v>Subtotal</v>
          </cell>
        </row>
        <row r="411">
          <cell r="B411">
            <v>408</v>
          </cell>
          <cell r="C411" t="str">
            <v>Nachtbewachung lt. Vertrag</v>
          </cell>
          <cell r="D411" t="str">
            <v>ochrona w porze nocnej jak w umowie</v>
          </cell>
          <cell r="E411" t="str">
            <v>éjszakai őrzés szerződés szerint</v>
          </cell>
          <cell r="G411" t="str">
            <v>Kontrat kapsamındaki gece güvenliği</v>
          </cell>
          <cell r="J411" t="str">
            <v>Night surveillance as per contract</v>
          </cell>
        </row>
        <row r="412">
          <cell r="B412">
            <v>409</v>
          </cell>
          <cell r="C412" t="str">
            <v>Tagbewachung lt. Vertrag</v>
          </cell>
          <cell r="D412" t="str">
            <v>ochrona w ciągu dnia jak w umowie</v>
          </cell>
          <cell r="E412" t="str">
            <v>nappali őrzés szerződés szerint</v>
          </cell>
          <cell r="G412" t="str">
            <v>Kontrat kapsamındaki gündüz güvenliği</v>
          </cell>
          <cell r="J412" t="str">
            <v>Daytime surveillance as per contract</v>
          </cell>
        </row>
        <row r="413">
          <cell r="B413">
            <v>410</v>
          </cell>
          <cell r="C413" t="str">
            <v>Revierdienst lt. Vertrag</v>
          </cell>
          <cell r="D413" t="str">
            <v>nie mamy ( gibt es in Polen nicht)</v>
          </cell>
          <cell r="E413" t="str">
            <v>terület őrzés szerződés szerint</v>
          </cell>
          <cell r="G413" t="str">
            <v>Kontrat kapsamındaki güvenlik görevlileri</v>
          </cell>
          <cell r="J413" t="str">
            <v>Beat duty as per contract</v>
          </cell>
        </row>
        <row r="414">
          <cell r="B414">
            <v>411</v>
          </cell>
          <cell r="C414" t="str">
            <v>Zusatzbewachung</v>
          </cell>
          <cell r="D414" t="str">
            <v>ochrona dodarkowa</v>
          </cell>
          <cell r="E414" t="str">
            <v>kiegészítő őrzés</v>
          </cell>
          <cell r="G414" t="str">
            <v>Ekstra güvenlik</v>
          </cell>
          <cell r="J414" t="str">
            <v>Additional surveillance</v>
          </cell>
        </row>
        <row r="415">
          <cell r="B415">
            <v>412</v>
          </cell>
          <cell r="C415" t="str">
            <v>Geldtransport</v>
          </cell>
          <cell r="D415" t="str">
            <v>skonwojowanie pieniędzy</v>
          </cell>
          <cell r="E415" t="str">
            <v>pénzszállítás</v>
          </cell>
          <cell r="G415" t="str">
            <v>Para transferi</v>
          </cell>
          <cell r="J415" t="str">
            <v>Money transport</v>
          </cell>
        </row>
        <row r="416">
          <cell r="B416">
            <v>413</v>
          </cell>
          <cell r="C416" t="str">
            <v>Parkplatzeinweisung</v>
          </cell>
          <cell r="D416" t="str">
            <v>kierowanie ruchem na parkingu</v>
          </cell>
          <cell r="E416" t="str">
            <v>parkoló őrzés</v>
          </cell>
          <cell r="G416" t="str">
            <v>Otopark görevlisi</v>
          </cell>
          <cell r="J416" t="str">
            <v>Car park attendant</v>
          </cell>
        </row>
        <row r="417">
          <cell r="B417">
            <v>414</v>
          </cell>
          <cell r="C417" t="str">
            <v>Grünanlagen Mall</v>
          </cell>
          <cell r="D417" t="str">
            <v>oazy zielone w pasażu</v>
          </cell>
          <cell r="E417" t="str">
            <v>Üzletutca zöldterület</v>
          </cell>
          <cell r="G417" t="str">
            <v>Alış veriş merkezindeki yeşil alanlar</v>
          </cell>
          <cell r="J417" t="str">
            <v>Mall furniture for leisurea, plants and flowers</v>
          </cell>
        </row>
        <row r="418">
          <cell r="B418">
            <v>415</v>
          </cell>
          <cell r="C418" t="str">
            <v>Summe der geplanten Maßnahmen</v>
          </cell>
          <cell r="D418" t="str">
            <v>suma planowanych działań</v>
          </cell>
          <cell r="E418" t="str">
            <v>a tervezett munkák összege</v>
          </cell>
          <cell r="G418" t="str">
            <v>Toplam planlanmış önlemler</v>
          </cell>
          <cell r="J418" t="str">
            <v>Total of planned measures</v>
          </cell>
        </row>
        <row r="419">
          <cell r="B419">
            <v>416</v>
          </cell>
          <cell r="C419" t="str">
            <v>Zwischensumme</v>
          </cell>
          <cell r="D419" t="str">
            <v>suma częściowa</v>
          </cell>
          <cell r="E419" t="str">
            <v>részösszeg</v>
          </cell>
          <cell r="G419" t="str">
            <v>Ara toplam</v>
          </cell>
          <cell r="J419" t="str">
            <v>Subtotal</v>
          </cell>
        </row>
        <row r="420">
          <cell r="B420">
            <v>417</v>
          </cell>
          <cell r="C420" t="str">
            <v>Pflege</v>
          </cell>
          <cell r="D420" t="str">
            <v>pielęgnowanie</v>
          </cell>
          <cell r="E420" t="str">
            <v>gondozás (zöldterületek)</v>
          </cell>
          <cell r="G420" t="str">
            <v>Yetiştirme</v>
          </cell>
          <cell r="J420" t="str">
            <v>Cultivation</v>
          </cell>
        </row>
        <row r="421">
          <cell r="B421">
            <v>418</v>
          </cell>
          <cell r="C421" t="str">
            <v>Ersatz</v>
          </cell>
          <cell r="D421" t="str">
            <v>wymiana zielenia i rośliny</v>
          </cell>
          <cell r="E421" t="str">
            <v>pótlás (zöldterületek)</v>
          </cell>
          <cell r="G421" t="str">
            <v>Yenileme</v>
          </cell>
          <cell r="J421" t="str">
            <v>Replacements</v>
          </cell>
        </row>
        <row r="422">
          <cell r="B422">
            <v>419</v>
          </cell>
          <cell r="C422" t="str">
            <v>Sonstiges</v>
          </cell>
          <cell r="D422" t="str">
            <v>zreszta</v>
          </cell>
          <cell r="E422" t="str">
            <v>egyebek</v>
          </cell>
          <cell r="G422" t="str">
            <v>Diğer giderler</v>
          </cell>
          <cell r="J422" t="str">
            <v>Other expenses</v>
          </cell>
        </row>
        <row r="423">
          <cell r="B423">
            <v>420</v>
          </cell>
          <cell r="C423" t="str">
            <v>Außenanlagen</v>
          </cell>
          <cell r="D423" t="str">
            <v>tereny zewnętrzne</v>
          </cell>
          <cell r="E423" t="str">
            <v>külső berendezések gondozása/pótlása</v>
          </cell>
          <cell r="G423" t="str">
            <v>Dış mekan bahçe ve tesisleri</v>
          </cell>
          <cell r="J423" t="str">
            <v>Outdoor gardens and facilities</v>
          </cell>
        </row>
        <row r="424">
          <cell r="B424">
            <v>421</v>
          </cell>
          <cell r="C424" t="str">
            <v>Summe der geplanten Maßnahmen</v>
          </cell>
          <cell r="D424" t="str">
            <v>suma planowanych działań</v>
          </cell>
          <cell r="E424" t="str">
            <v>a tervezett munkák összege</v>
          </cell>
          <cell r="G424" t="str">
            <v>Toplam planlanmış önlemler</v>
          </cell>
          <cell r="J424" t="str">
            <v>Total of planned measures</v>
          </cell>
        </row>
        <row r="425">
          <cell r="B425">
            <v>422</v>
          </cell>
          <cell r="C425" t="str">
            <v>Zwischensumme</v>
          </cell>
          <cell r="D425" t="str">
            <v>suma częściowa</v>
          </cell>
          <cell r="E425" t="str">
            <v>részösszeg</v>
          </cell>
          <cell r="G425" t="str">
            <v>Ara toplam</v>
          </cell>
          <cell r="J425" t="str">
            <v>Subtotal</v>
          </cell>
        </row>
        <row r="426">
          <cell r="B426">
            <v>423</v>
          </cell>
          <cell r="C426" t="str">
            <v>sonstige Reparaturen</v>
          </cell>
          <cell r="D426" t="str">
            <v>pozostałe naprawy</v>
          </cell>
          <cell r="E426" t="str">
            <v>egyéb javítások</v>
          </cell>
          <cell r="G426" t="str">
            <v>Diğer onarımlar</v>
          </cell>
          <cell r="J426" t="str">
            <v>Other repairs</v>
          </cell>
        </row>
        <row r="427">
          <cell r="B427">
            <v>424</v>
          </cell>
          <cell r="C427" t="str">
            <v>Pflege/Ersatz Grünanlagen</v>
          </cell>
          <cell r="D427" t="str">
            <v>pielęgnacja i wymiana zieleń i roślin</v>
          </cell>
          <cell r="E427" t="str">
            <v>zöld területek gondozása, pótlása</v>
          </cell>
          <cell r="G427" t="str">
            <v>Bahçe, bitki yetiştirme / yenileme</v>
          </cell>
          <cell r="J427" t="str">
            <v xml:space="preserve">Cultivation / replacements for Mall furniture for leisurea, plants and flowers </v>
          </cell>
        </row>
        <row r="428">
          <cell r="B428">
            <v>425</v>
          </cell>
          <cell r="C428" t="str">
            <v>Außenanlagen Pflege/Ersatz</v>
          </cell>
          <cell r="D428" t="str">
            <v>tereny zewnętrzne pielęgnacja i wymiana</v>
          </cell>
          <cell r="E428" t="str">
            <v>külső területek gondozása, pótlása</v>
          </cell>
          <cell r="G428" t="str">
            <v>Dış mekan bahçe, bitki yetiştirme / yenileme</v>
          </cell>
          <cell r="J428" t="str">
            <v>Outdoor gardens- cultivation/replacements</v>
          </cell>
        </row>
        <row r="429">
          <cell r="B429">
            <v>426</v>
          </cell>
          <cell r="C429" t="str">
            <v>Dachbegrünung Pflege/Ersatz</v>
          </cell>
          <cell r="D429" t="str">
            <v>zieleń dachu pielęgnacja i wymiana</v>
          </cell>
          <cell r="E429" t="str">
            <v>zöldtető gondozás/pótlás</v>
          </cell>
          <cell r="G429" t="str">
            <v>Çim çatı bahçe, bitki yetiştirme / yenileme</v>
          </cell>
          <cell r="J429" t="str">
            <v>Grass roofs- cultivation/replacements</v>
          </cell>
        </row>
        <row r="430">
          <cell r="B430">
            <v>427</v>
          </cell>
          <cell r="C430" t="str">
            <v>Wartung / Instandhaltung Stellplätze</v>
          </cell>
          <cell r="D430" t="str">
            <v>utrzymywanie i konserwacja parkingu</v>
          </cell>
          <cell r="E430" t="str">
            <v>parkolóhelyek karbantartása</v>
          </cell>
          <cell r="G430" t="str">
            <v>Bakım / Onarım - Otopark alanı</v>
          </cell>
          <cell r="J430" t="str">
            <v>Maintenance/repair-parking spaces</v>
          </cell>
        </row>
        <row r="431">
          <cell r="B431">
            <v>428</v>
          </cell>
          <cell r="C431" t="str">
            <v>Summe der geplanten Maßnahmen</v>
          </cell>
          <cell r="D431" t="str">
            <v>suma planowanych działań</v>
          </cell>
          <cell r="E431" t="str">
            <v>a tervezett munkák összege</v>
          </cell>
          <cell r="G431" t="str">
            <v>Toplam planlanmış önlemler</v>
          </cell>
          <cell r="J431" t="str">
            <v>Total of planned measures</v>
          </cell>
        </row>
        <row r="432">
          <cell r="B432">
            <v>429</v>
          </cell>
          <cell r="C432" t="str">
            <v>Zwischensumme</v>
          </cell>
          <cell r="D432" t="str">
            <v>suma częściowa</v>
          </cell>
          <cell r="E432" t="str">
            <v>részösszeg</v>
          </cell>
          <cell r="G432" t="str">
            <v>Ara toplam</v>
          </cell>
          <cell r="J432" t="str">
            <v>Subtotal</v>
          </cell>
        </row>
        <row r="433">
          <cell r="B433">
            <v>430</v>
          </cell>
          <cell r="C433" t="str">
            <v>Wartung Parkdecks</v>
          </cell>
          <cell r="D433" t="str">
            <v>konserwacja parkingu</v>
          </cell>
          <cell r="E433" t="str">
            <v>parkoló szintek karbantartása</v>
          </cell>
          <cell r="G433" t="str">
            <v>Otopark bakımı</v>
          </cell>
          <cell r="J433" t="str">
            <v>Maintenance of car park</v>
          </cell>
        </row>
        <row r="434">
          <cell r="B434">
            <v>431</v>
          </cell>
          <cell r="C434" t="str">
            <v>Wartung / sonstige Reparaturen</v>
          </cell>
          <cell r="D434" t="str">
            <v>konserwacja / inne reparacje (naprawy)</v>
          </cell>
          <cell r="E434" t="str">
            <v>Karbantartás/egyéb javítások</v>
          </cell>
          <cell r="G434" t="str">
            <v>Bakım / diğer onarımlar</v>
          </cell>
          <cell r="J434" t="str">
            <v>Maintenance/ other repairs</v>
          </cell>
        </row>
        <row r="435">
          <cell r="B435">
            <v>432</v>
          </cell>
          <cell r="C435" t="str">
            <v>technische Anlagen Parkhaus</v>
          </cell>
          <cell r="D435" t="str">
            <v>techniczne urządzenia parkingu</v>
          </cell>
          <cell r="E435" t="str">
            <v>parkolóház műszaki berendezései</v>
          </cell>
          <cell r="G435" t="str">
            <v>Otopark teknik tesisat ve tertibatı</v>
          </cell>
          <cell r="J435" t="str">
            <v>Technical installations in car park</v>
          </cell>
        </row>
        <row r="436">
          <cell r="B436">
            <v>433</v>
          </cell>
          <cell r="C436" t="str">
            <v>Taumittelsprühanlage</v>
          </cell>
          <cell r="D436" t="str">
            <v>tryskaczowa instalacja przeciwoblodzeniowa</v>
          </cell>
          <cell r="E436" t="str">
            <v>jégolvasztószert szóró berendezés</v>
          </cell>
          <cell r="G436" t="str">
            <v>Buz çözücü püskürtme tertibatı</v>
          </cell>
          <cell r="J436" t="str">
            <v>Ice-thawing spray installations</v>
          </cell>
        </row>
        <row r="437">
          <cell r="B437">
            <v>434</v>
          </cell>
          <cell r="C437" t="str">
            <v>Rampenheizung</v>
          </cell>
          <cell r="D437" t="str">
            <v>ogrzewanie rampy</v>
          </cell>
          <cell r="E437" t="str">
            <v>rámpafűtés</v>
          </cell>
          <cell r="G437" t="str">
            <v>Rampa ısıtması</v>
          </cell>
          <cell r="J437" t="str">
            <v>Ramp heating</v>
          </cell>
        </row>
        <row r="438">
          <cell r="B438">
            <v>435</v>
          </cell>
          <cell r="C438" t="str">
            <v>Versicherungen</v>
          </cell>
          <cell r="D438" t="str">
            <v>ubezpieczenia</v>
          </cell>
          <cell r="E438" t="str">
            <v>BIZTOSÍTÁSI DÍJAK</v>
          </cell>
          <cell r="G438" t="str">
            <v>Sigortalar</v>
          </cell>
          <cell r="J438" t="str">
            <v>Insurances</v>
          </cell>
        </row>
        <row r="439">
          <cell r="B439">
            <v>436</v>
          </cell>
          <cell r="C439" t="str">
            <v>Grundsteuer</v>
          </cell>
          <cell r="D439" t="str">
            <v>podatek gruntowy</v>
          </cell>
          <cell r="E439" t="str">
            <v>Építményadó</v>
          </cell>
          <cell r="G439" t="str">
            <v>Yerel vergiler</v>
          </cell>
          <cell r="J439" t="str">
            <v>Local taxes</v>
          </cell>
        </row>
        <row r="440">
          <cell r="B440">
            <v>437</v>
          </cell>
          <cell r="C440" t="str">
            <v>Ausbaubeiträge</v>
          </cell>
          <cell r="D440" t="str">
            <v>wkład dla rozszerzenia budowlany</v>
          </cell>
          <cell r="E440" t="str">
            <v>kiépítési hozzájárulás</v>
          </cell>
          <cell r="G440" t="str">
            <v>Genişleme ve yeni yapılanma çalışmaları için katkı</v>
          </cell>
          <cell r="J440" t="str">
            <v>Contributions for extensions</v>
          </cell>
        </row>
        <row r="441">
          <cell r="B441">
            <v>438</v>
          </cell>
          <cell r="C441" t="str">
            <v>Allgemeine Verwaltung gesamt</v>
          </cell>
          <cell r="D441" t="str">
            <v>suma ogólna kosztów administracji</v>
          </cell>
          <cell r="E441" t="str">
            <v>általános igazgatási költség</v>
          </cell>
          <cell r="G441" t="str">
            <v>Toplam genel idari işler</v>
          </cell>
          <cell r="J441" t="str">
            <v>General administration in total</v>
          </cell>
        </row>
        <row r="442">
          <cell r="B442">
            <v>439</v>
          </cell>
          <cell r="C442" t="str">
            <v>Telefon / Fax</v>
          </cell>
          <cell r="D442" t="str">
            <v>telefon, fax</v>
          </cell>
          <cell r="E442" t="str">
            <v>telefon/fax</v>
          </cell>
          <cell r="G442" t="str">
            <v>Telefon / Faks</v>
          </cell>
          <cell r="J442" t="str">
            <v>Telephone/fax</v>
          </cell>
        </row>
        <row r="443">
          <cell r="B443">
            <v>440</v>
          </cell>
          <cell r="C443" t="str">
            <v>Porti</v>
          </cell>
          <cell r="D443" t="str">
            <v>opłaty pocztowe</v>
          </cell>
          <cell r="E443" t="str">
            <v>bélyegek</v>
          </cell>
          <cell r="G443" t="str">
            <v>Posta</v>
          </cell>
          <cell r="J443" t="str">
            <v>Postage</v>
          </cell>
        </row>
        <row r="444">
          <cell r="B444">
            <v>441</v>
          </cell>
          <cell r="C444" t="str">
            <v>Bewirtung</v>
          </cell>
          <cell r="D444" t="str">
            <v>poczęstunek</v>
          </cell>
          <cell r="E444" t="str">
            <v>vendéglátás</v>
          </cell>
          <cell r="G444" t="str">
            <v>Ağırlama masrafları</v>
          </cell>
          <cell r="J444" t="str">
            <v>Entertaining</v>
          </cell>
        </row>
        <row r="445">
          <cell r="B445">
            <v>442</v>
          </cell>
          <cell r="C445" t="str">
            <v>Büromaterial</v>
          </cell>
          <cell r="D445" t="str">
            <v>materiały biurowe</v>
          </cell>
          <cell r="E445" t="str">
            <v>irodaszer</v>
          </cell>
          <cell r="G445" t="str">
            <v>Ofis giderleri</v>
          </cell>
          <cell r="J445" t="str">
            <v>Office stationery</v>
          </cell>
        </row>
        <row r="446">
          <cell r="B446">
            <v>443</v>
          </cell>
          <cell r="C446" t="str">
            <v>Raummiete</v>
          </cell>
          <cell r="D446" t="str">
            <v>czynsz za pomieszczenia</v>
          </cell>
          <cell r="E446" t="str">
            <v>helyiségbérlet</v>
          </cell>
          <cell r="G446" t="str">
            <v>Oda kirası</v>
          </cell>
          <cell r="J446" t="str">
            <v>Room rent</v>
          </cell>
        </row>
        <row r="447">
          <cell r="B447">
            <v>444</v>
          </cell>
          <cell r="C447" t="str">
            <v>Sonstige Kosten</v>
          </cell>
          <cell r="D447" t="str">
            <v xml:space="preserve">inne koszty </v>
          </cell>
          <cell r="E447" t="str">
            <v>egyébköltségek</v>
          </cell>
          <cell r="G447" t="str">
            <v>Diğer maliyetler</v>
          </cell>
          <cell r="J447" t="str">
            <v>Other costs</v>
          </cell>
        </row>
        <row r="448">
          <cell r="B448">
            <v>445</v>
          </cell>
          <cell r="C448" t="str">
            <v>Fremdleistungen</v>
          </cell>
          <cell r="D448" t="str">
            <v>usługi zewnętrzne</v>
          </cell>
          <cell r="E448" t="str">
            <v>külsős szolgáltatás</v>
          </cell>
          <cell r="G448" t="str">
            <v>Dışarıdan alınan servisler</v>
          </cell>
          <cell r="J448" t="str">
            <v>Outsourced services</v>
          </cell>
        </row>
        <row r="449">
          <cell r="B449">
            <v>446</v>
          </cell>
          <cell r="C449" t="str">
            <v>.</v>
          </cell>
          <cell r="D449" t="str">
            <v>.</v>
          </cell>
        </row>
        <row r="450">
          <cell r="B450">
            <v>447</v>
          </cell>
          <cell r="C450" t="str">
            <v>.</v>
          </cell>
          <cell r="D450" t="str">
            <v>.</v>
          </cell>
        </row>
        <row r="451">
          <cell r="B451">
            <v>448</v>
          </cell>
          <cell r="C451" t="str">
            <v>.</v>
          </cell>
          <cell r="D451" t="str">
            <v>.</v>
          </cell>
        </row>
        <row r="452">
          <cell r="B452">
            <v>449</v>
          </cell>
          <cell r="C452" t="str">
            <v>.</v>
          </cell>
          <cell r="D452" t="str">
            <v>.</v>
          </cell>
        </row>
        <row r="453">
          <cell r="B453">
            <v>450</v>
          </cell>
          <cell r="C453" t="str">
            <v>Gesamtsumme ohne Heizung</v>
          </cell>
          <cell r="D453" t="str">
            <v>suma ogólna bez ogrzewania</v>
          </cell>
          <cell r="E453" t="str">
            <v>teljes összeg fűtés nélkül</v>
          </cell>
          <cell r="G453" t="str">
            <v>Isıtma hariç toplam maliyet</v>
          </cell>
          <cell r="J453" t="str">
            <v>Total cost without heating</v>
          </cell>
        </row>
        <row r="454">
          <cell r="B454">
            <v>451</v>
          </cell>
          <cell r="C454" t="str">
            <v>Zusammenfassung</v>
          </cell>
          <cell r="D454" t="str">
            <v>streszczenie</v>
          </cell>
          <cell r="E454" t="str">
            <v>összefoglalás</v>
          </cell>
          <cell r="G454" t="str">
            <v>Özet</v>
          </cell>
          <cell r="J454" t="str">
            <v>Summary</v>
          </cell>
        </row>
        <row r="455">
          <cell r="B455">
            <v>452</v>
          </cell>
          <cell r="C455" t="str">
            <v>Personen- / Lastenaufzüge, Fahrtreppen</v>
          </cell>
          <cell r="D455" t="str">
            <v>windy osobowe, towarowe, schody ruchome</v>
          </cell>
          <cell r="E455" t="str">
            <v>személy- /teherfelvonók, mozgólépcsők</v>
          </cell>
          <cell r="G455" t="str">
            <v>Yolcu / Yük asansörleri, yürüyen merdivenler</v>
          </cell>
          <cell r="J455" t="str">
            <v>Passenger/goods lifts,escalators</v>
          </cell>
        </row>
        <row r="456">
          <cell r="B456">
            <v>453</v>
          </cell>
          <cell r="C456" t="str">
            <v>Innen- u. Glasreinigung</v>
          </cell>
          <cell r="D456" t="str">
            <v>czyszczenie wewnętrzne i szklanych powierzchni</v>
          </cell>
          <cell r="E456" t="str">
            <v>belső- és üvegtisztítás</v>
          </cell>
          <cell r="G456" t="str">
            <v>İç mekan ve cam temizliği</v>
          </cell>
          <cell r="J456" t="str">
            <v>Indoor and glass cleaning</v>
          </cell>
        </row>
        <row r="457">
          <cell r="B457">
            <v>454</v>
          </cell>
          <cell r="C457" t="str">
            <v>Sonstige übrige Nebenkosten</v>
          </cell>
          <cell r="D457" t="str">
            <v>pozostałe koszty eksploatacji</v>
          </cell>
          <cell r="E457" t="str">
            <v>egyéb fennmaradó mellékköltség</v>
          </cell>
          <cell r="G457" t="str">
            <v>Diğer servis maliyetleri</v>
          </cell>
          <cell r="J457" t="str">
            <v>Other remaining service costs</v>
          </cell>
        </row>
        <row r="458">
          <cell r="B458">
            <v>455</v>
          </cell>
          <cell r="C458" t="str">
            <v>Nebenkosten gesamt ohne Heizung</v>
          </cell>
          <cell r="D458" t="str">
            <v>koszty ekspoatacji bez ogrzewania</v>
          </cell>
          <cell r="E458" t="str">
            <v>mellékköltség összesen fűtés nélkül</v>
          </cell>
          <cell r="G458" t="str">
            <v>Isıtma hariç toplam servis maliyetleri</v>
          </cell>
          <cell r="J458" t="str">
            <v>Service costs in total without heating</v>
          </cell>
        </row>
        <row r="459">
          <cell r="B459">
            <v>456</v>
          </cell>
        </row>
        <row r="460">
          <cell r="B460">
            <v>457</v>
          </cell>
        </row>
        <row r="461">
          <cell r="B461">
            <v>458</v>
          </cell>
        </row>
        <row r="462">
          <cell r="B462">
            <v>459</v>
          </cell>
        </row>
        <row r="463">
          <cell r="B463">
            <v>460</v>
          </cell>
          <cell r="C463" t="str">
            <v>.</v>
          </cell>
          <cell r="D463" t="str">
            <v>.</v>
          </cell>
        </row>
        <row r="464">
          <cell r="B464">
            <v>461</v>
          </cell>
          <cell r="C464" t="str">
            <v>.</v>
          </cell>
          <cell r="D464" t="str">
            <v>.</v>
          </cell>
        </row>
        <row r="465">
          <cell r="B465">
            <v>462</v>
          </cell>
          <cell r="C465" t="str">
            <v>.</v>
          </cell>
          <cell r="D465" t="str">
            <v>.</v>
          </cell>
        </row>
        <row r="466">
          <cell r="B466">
            <v>463</v>
          </cell>
          <cell r="C466" t="str">
            <v>.</v>
          </cell>
          <cell r="D466" t="str">
            <v>.</v>
          </cell>
        </row>
        <row r="467">
          <cell r="B467">
            <v>464</v>
          </cell>
          <cell r="C467" t="str">
            <v>.</v>
          </cell>
          <cell r="D467" t="str">
            <v>.</v>
          </cell>
        </row>
        <row r="468">
          <cell r="B468">
            <v>465</v>
          </cell>
          <cell r="C468" t="str">
            <v>.</v>
          </cell>
          <cell r="D468" t="str">
            <v>.</v>
          </cell>
        </row>
        <row r="469">
          <cell r="B469">
            <v>466</v>
          </cell>
          <cell r="C469" t="str">
            <v>.</v>
          </cell>
          <cell r="D469" t="str">
            <v>.</v>
          </cell>
        </row>
        <row r="470">
          <cell r="B470">
            <v>467</v>
          </cell>
          <cell r="C470" t="str">
            <v>INVESTITIONS- und INSTANDHALTUNGS - HOCHRECHNUNG</v>
          </cell>
          <cell r="D470" t="str">
            <v>forecast inwestycji i konserwacji</v>
          </cell>
          <cell r="E470" t="str">
            <v>beruházási- és karbantartási előzetes elszámolás</v>
          </cell>
          <cell r="G470" t="str">
            <v>YATIRIM VE BAKIM - TAHMİN</v>
          </cell>
          <cell r="J470" t="str">
            <v>INVESTMENT AND MAINTENANCE -FORECAST</v>
          </cell>
        </row>
        <row r="471">
          <cell r="B471">
            <v>468</v>
          </cell>
          <cell r="C471" t="str">
            <v>INVESTITIONS- und INSTANDHALTUNGS - PLAN</v>
          </cell>
          <cell r="D471" t="str">
            <v>plan inwestycji i konserwacji</v>
          </cell>
          <cell r="E471" t="str">
            <v>beruházási- és karbantartási terv</v>
          </cell>
          <cell r="G471" t="str">
            <v>YATIRIM VE BAKIM - PLAN</v>
          </cell>
          <cell r="J471" t="str">
            <v>INVESTMENT AND MAINTENANCE -PLAN</v>
          </cell>
        </row>
        <row r="472">
          <cell r="B472">
            <v>469</v>
          </cell>
          <cell r="C472" t="str">
            <v>INVESTITIONS- und INSTANDHALTUNGS - HOCHRECHNUNG</v>
          </cell>
          <cell r="D472" t="str">
            <v>forecast inwestycji i konserwacji</v>
          </cell>
          <cell r="E472" t="str">
            <v>beruházási- és karbantartási előzetes elszámolás</v>
          </cell>
          <cell r="G472" t="str">
            <v>YATIRIM VE BAKIM - TAHMİN</v>
          </cell>
          <cell r="J472" t="str">
            <v>INVESTMENT AND MAINTENANCE -FORECAST</v>
          </cell>
        </row>
        <row r="473">
          <cell r="B473">
            <v>470</v>
          </cell>
          <cell r="C473" t="str">
            <v>Objekt:</v>
          </cell>
          <cell r="D473" t="str">
            <v>obiekt</v>
          </cell>
          <cell r="E473" t="str">
            <v>objektum, épület</v>
          </cell>
          <cell r="G473" t="str">
            <v>Lokasyon / AVM</v>
          </cell>
          <cell r="J473" t="str">
            <v>Property/Object</v>
          </cell>
        </row>
        <row r="474">
          <cell r="B474">
            <v>471</v>
          </cell>
          <cell r="C474" t="str">
            <v>Gesellschaft:</v>
          </cell>
          <cell r="D474" t="str">
            <v>spółka</v>
          </cell>
          <cell r="E474" t="str">
            <v>társaság</v>
          </cell>
          <cell r="G474" t="str">
            <v>Şirket</v>
          </cell>
          <cell r="J474" t="str">
            <v>Company</v>
          </cell>
        </row>
        <row r="475">
          <cell r="B475">
            <v>472</v>
          </cell>
          <cell r="C475" t="str">
            <v>Kostenart:</v>
          </cell>
          <cell r="D475" t="str">
            <v xml:space="preserve">rodzaj kosztów </v>
          </cell>
          <cell r="E475" t="str">
            <v>költségnem</v>
          </cell>
          <cell r="G475" t="str">
            <v>Maliyet türü</v>
          </cell>
          <cell r="J475" t="str">
            <v>Type of costs</v>
          </cell>
        </row>
        <row r="476">
          <cell r="B476">
            <v>473</v>
          </cell>
          <cell r="C476" t="str">
            <v>Rentable Investition</v>
          </cell>
          <cell r="D476" t="str">
            <v>rentowane inwestycje</v>
          </cell>
          <cell r="E476" t="str">
            <v>megtérülő beruházás</v>
          </cell>
          <cell r="G476" t="str">
            <v>Karlı Yatırım</v>
          </cell>
          <cell r="J476" t="str">
            <v>Profitable investment</v>
          </cell>
        </row>
        <row r="477">
          <cell r="B477">
            <v>474</v>
          </cell>
          <cell r="C477" t="str">
            <v>Notwendige Investition</v>
          </cell>
          <cell r="D477" t="str">
            <v>niezbędne inwestycje</v>
          </cell>
          <cell r="E477" t="str">
            <v>szükséges beruházás</v>
          </cell>
          <cell r="G477" t="str">
            <v>Gerekli yatırım</v>
          </cell>
          <cell r="J477" t="str">
            <v>Necessary investment</v>
          </cell>
        </row>
        <row r="478">
          <cell r="B478">
            <v>475</v>
          </cell>
          <cell r="C478" t="str">
            <v>Wirtschaftsplan</v>
          </cell>
          <cell r="D478" t="str">
            <v>plan gospodarki</v>
          </cell>
          <cell r="E478" t="str">
            <v>gazdálkodási terv</v>
          </cell>
          <cell r="G478" t="str">
            <v>Bütçe</v>
          </cell>
          <cell r="J478" t="str">
            <v>Budget</v>
          </cell>
        </row>
        <row r="479">
          <cell r="B479">
            <v>476</v>
          </cell>
          <cell r="C479" t="str">
            <v>Instandhaltung</v>
          </cell>
          <cell r="D479" t="str">
            <v>utrzymanie i konserwacja</v>
          </cell>
          <cell r="E479" t="str">
            <v>karbantartás</v>
          </cell>
          <cell r="G479" t="str">
            <v>Bakım</v>
          </cell>
          <cell r="J479" t="str">
            <v>Maintenance</v>
          </cell>
        </row>
        <row r="480">
          <cell r="B480">
            <v>477</v>
          </cell>
          <cell r="C480" t="str">
            <v>Sonderinstandhaltung</v>
          </cell>
          <cell r="D480" t="str">
            <v>specjalne utrzymania i koserwacja</v>
          </cell>
          <cell r="E480" t="str">
            <v>rendkívüli karbantartás</v>
          </cell>
          <cell r="G480" t="str">
            <v>Özel bakımlar</v>
          </cell>
          <cell r="J480" t="str">
            <v>Special maintenance</v>
          </cell>
        </row>
        <row r="481">
          <cell r="B481">
            <v>478</v>
          </cell>
          <cell r="C481" t="str">
            <v>Umlage</v>
          </cell>
          <cell r="D481" t="str">
            <v>rozłożenie kosztów eksploatacji</v>
          </cell>
          <cell r="E481" t="str">
            <v>továbbterhelés</v>
          </cell>
          <cell r="G481" t="str">
            <v>Servis maliyetlerinin dağılımı</v>
          </cell>
          <cell r="J481" t="str">
            <v>Distribution of service costs</v>
          </cell>
        </row>
        <row r="482">
          <cell r="B482">
            <v>479</v>
          </cell>
          <cell r="C482" t="str">
            <v>Sonderumlage</v>
          </cell>
          <cell r="D482" t="str">
            <v>rozłożenie specialnych kosztów eksploatacji</v>
          </cell>
          <cell r="E482" t="str">
            <v>rendkívüli továbbterhelés</v>
          </cell>
          <cell r="G482" t="str">
            <v>Özel durumlarda servis maliyetlerinin dağılımı</v>
          </cell>
          <cell r="J482" t="str">
            <v>Distribution of service costs in special cases</v>
          </cell>
        </row>
        <row r="483">
          <cell r="B483">
            <v>480</v>
          </cell>
          <cell r="C483" t="str">
            <v>Betriebskosten</v>
          </cell>
          <cell r="D483" t="str">
            <v>działalności</v>
          </cell>
          <cell r="E483" t="str">
            <v>üzemeltetési költség</v>
          </cell>
          <cell r="G483" t="str">
            <v>Operasyonel maliyetler</v>
          </cell>
          <cell r="J483" t="str">
            <v xml:space="preserve">Operating costs </v>
          </cell>
        </row>
        <row r="484">
          <cell r="B484">
            <v>481</v>
          </cell>
          <cell r="C484" t="str">
            <v>Keine Sonderregelung</v>
          </cell>
          <cell r="D484" t="str">
            <v>żadna regulacja spezialna</v>
          </cell>
          <cell r="E484" t="str">
            <v>nincs külön szabályozás</v>
          </cell>
          <cell r="G484" t="str">
            <v>İstisnai düzenlemeler yok</v>
          </cell>
          <cell r="J484" t="str">
            <v>No exceptional arrangements</v>
          </cell>
        </row>
        <row r="485">
          <cell r="B485">
            <v>482</v>
          </cell>
          <cell r="C485" t="str">
            <v>Parkhausalter: (in Jahren)</v>
          </cell>
          <cell r="D485" t="str">
            <v>wiek parkingu ( roki)</v>
          </cell>
          <cell r="E485" t="str">
            <v>parkolóház kora (évben megadva)</v>
          </cell>
          <cell r="G485" t="str">
            <v>Otopark yaşı (sene olarak)</v>
          </cell>
          <cell r="J485" t="str">
            <v>Age of car park (in years)</v>
          </cell>
        </row>
        <row r="486">
          <cell r="B486">
            <v>483</v>
          </cell>
          <cell r="C486" t="str">
            <v>Abrechnungszeitraum :</v>
          </cell>
          <cell r="D486" t="str">
            <v>okres obrachunkowy</v>
          </cell>
          <cell r="E486" t="str">
            <v>elszámolási időszak</v>
          </cell>
          <cell r="G486" t="str">
            <v>Hesaplama dönemi</v>
          </cell>
          <cell r="J486" t="str">
            <v>Settlement period</v>
          </cell>
        </row>
        <row r="487">
          <cell r="B487">
            <v>484</v>
          </cell>
          <cell r="C487" t="str">
            <v>Eröffnung :</v>
          </cell>
          <cell r="D487" t="str">
            <v>otwarcie</v>
          </cell>
          <cell r="E487" t="str">
            <v>nyitás</v>
          </cell>
          <cell r="G487" t="str">
            <v>Açılış</v>
          </cell>
          <cell r="J487" t="str">
            <v>Opening</v>
          </cell>
        </row>
        <row r="488">
          <cell r="B488">
            <v>485</v>
          </cell>
          <cell r="C488" t="str">
            <v>letzte Umstrukturierung:</v>
          </cell>
          <cell r="D488" t="str">
            <v>ostatnie przekształcenie</v>
          </cell>
          <cell r="E488" t="str">
            <v>utolsó átalakítás</v>
          </cell>
          <cell r="G488" t="str">
            <v>En son inşai yeniden yapılanma</v>
          </cell>
          <cell r="J488" t="str">
            <v>Last restructuring</v>
          </cell>
        </row>
        <row r="489">
          <cell r="B489">
            <v>486</v>
          </cell>
          <cell r="C489" t="str">
            <v>Objektalter:</v>
          </cell>
          <cell r="D489" t="str">
            <v>wiek objektu</v>
          </cell>
          <cell r="E489" t="str">
            <v>objektum kora</v>
          </cell>
          <cell r="G489" t="str">
            <v>Lokasyon / AVM'nin yaşı</v>
          </cell>
          <cell r="J489" t="str">
            <v>Age of property/object</v>
          </cell>
        </row>
        <row r="490">
          <cell r="B490">
            <v>487</v>
          </cell>
          <cell r="C490" t="str">
            <v>Jahr</v>
          </cell>
          <cell r="D490" t="str">
            <v>rok</v>
          </cell>
          <cell r="E490" t="str">
            <v>év</v>
          </cell>
          <cell r="G490" t="str">
            <v>Yıl</v>
          </cell>
          <cell r="J490" t="str">
            <v>Year</v>
          </cell>
        </row>
        <row r="491">
          <cell r="B491">
            <v>488</v>
          </cell>
          <cell r="C491" t="str">
            <v>Jahre</v>
          </cell>
          <cell r="D491" t="str">
            <v>roki</v>
          </cell>
          <cell r="E491" t="str">
            <v>évek</v>
          </cell>
          <cell r="G491" t="str">
            <v>Yıllar</v>
          </cell>
          <cell r="J491" t="str">
            <v>Years old</v>
          </cell>
        </row>
        <row r="492">
          <cell r="B492">
            <v>489</v>
          </cell>
          <cell r="C492" t="str">
            <v>Bauwerk:</v>
          </cell>
          <cell r="D492" t="str">
            <v>budowla</v>
          </cell>
          <cell r="E492" t="str">
            <v>építkezés</v>
          </cell>
          <cell r="G492" t="str">
            <v>Bina</v>
          </cell>
          <cell r="J492" t="str">
            <v>Building</v>
          </cell>
        </row>
        <row r="493">
          <cell r="B493">
            <v>490</v>
          </cell>
          <cell r="C493" t="str">
            <v>lfd. Nr.</v>
          </cell>
          <cell r="D493" t="str">
            <v>numer porządkowy</v>
          </cell>
          <cell r="E493" t="str">
            <v>sorszám</v>
          </cell>
          <cell r="G493" t="str">
            <v>Seri Numarası</v>
          </cell>
          <cell r="J493" t="str">
            <v>Serial number</v>
          </cell>
        </row>
        <row r="494">
          <cell r="B494">
            <v>491</v>
          </cell>
          <cell r="C494" t="str">
            <v>Einzelmaßnahmen</v>
          </cell>
          <cell r="D494" t="str">
            <v>pojedyńcze działania</v>
          </cell>
          <cell r="E494" t="str">
            <v>egyedi intézkedések</v>
          </cell>
          <cell r="G494" t="str">
            <v>Bireysel önlemler</v>
          </cell>
          <cell r="J494" t="str">
            <v>Individual measures</v>
          </cell>
        </row>
        <row r="495">
          <cell r="B495">
            <v>492</v>
          </cell>
          <cell r="C495" t="str">
            <v>KoGr.</v>
          </cell>
          <cell r="D495" t="str">
            <v>grupa kosztów</v>
          </cell>
          <cell r="E495" t="str">
            <v>számlaszám</v>
          </cell>
          <cell r="G495" t="str">
            <v>Maliyet grubu</v>
          </cell>
          <cell r="J495" t="str">
            <v>Cost group</v>
          </cell>
        </row>
        <row r="496">
          <cell r="B496">
            <v>493</v>
          </cell>
          <cell r="C496" t="str">
            <v xml:space="preserve">Plan </v>
          </cell>
          <cell r="D496" t="str">
            <v>plan</v>
          </cell>
          <cell r="E496" t="str">
            <v>terv</v>
          </cell>
          <cell r="G496" t="str">
            <v xml:space="preserve">Plan </v>
          </cell>
          <cell r="J496" t="str">
            <v>Plan</v>
          </cell>
        </row>
        <row r="497">
          <cell r="B497">
            <v>494</v>
          </cell>
          <cell r="C497" t="str">
            <v xml:space="preserve">Auftrag  </v>
          </cell>
          <cell r="D497" t="str">
            <v>zamówienie</v>
          </cell>
          <cell r="E497" t="str">
            <v>megbízás</v>
          </cell>
          <cell r="G497" t="str">
            <v>Taahhüt edilen iş</v>
          </cell>
          <cell r="J497" t="str">
            <v>Contract</v>
          </cell>
        </row>
        <row r="498">
          <cell r="B498">
            <v>495</v>
          </cell>
          <cell r="C498" t="str">
            <v>erteilt</v>
          </cell>
          <cell r="D498" t="str">
            <v>udzielone</v>
          </cell>
          <cell r="E498" t="str">
            <v>kiadva</v>
          </cell>
          <cell r="G498" t="str">
            <v>Verildi (taahhüt edilen iş için)</v>
          </cell>
          <cell r="J498" t="str">
            <v>granted to</v>
          </cell>
        </row>
        <row r="499">
          <cell r="B499">
            <v>496</v>
          </cell>
          <cell r="C499" t="str">
            <v>noch zu beauftragen</v>
          </cell>
          <cell r="D499" t="str">
            <v>do zlecenia</v>
          </cell>
          <cell r="E499" t="str">
            <v>még megrendelendő</v>
          </cell>
          <cell r="G499" t="str">
            <v>Verilecek (taahhüt edilen iş için)</v>
          </cell>
          <cell r="J499" t="str">
            <v>still to be granted to</v>
          </cell>
        </row>
        <row r="500">
          <cell r="B500">
            <v>497</v>
          </cell>
          <cell r="C500" t="str">
            <v>Summe     (4 + 5)</v>
          </cell>
          <cell r="D500" t="str">
            <v>suma</v>
          </cell>
          <cell r="E500" t="str">
            <v>4 + 5 összege</v>
          </cell>
          <cell r="G500" t="str">
            <v>(4 + 5) Toplamı</v>
          </cell>
          <cell r="J500" t="str">
            <v>Sum (4+5)</v>
          </cell>
        </row>
        <row r="501">
          <cell r="B501">
            <v>498</v>
          </cell>
          <cell r="C501" t="str">
            <v xml:space="preserve">Zahlung </v>
          </cell>
          <cell r="D501" t="str">
            <v>zapłata</v>
          </cell>
          <cell r="E501" t="str">
            <v>fizetés</v>
          </cell>
          <cell r="G501" t="str">
            <v>Ödeme:</v>
          </cell>
          <cell r="J501" t="str">
            <v>Payment</v>
          </cell>
        </row>
        <row r="502">
          <cell r="B502">
            <v>499</v>
          </cell>
          <cell r="C502" t="str">
            <v>geleistet</v>
          </cell>
          <cell r="D502" t="str">
            <v>rozliczone</v>
          </cell>
          <cell r="E502" t="str">
            <v>teljesítve</v>
          </cell>
          <cell r="G502" t="str">
            <v>yapıldı (ödeme için)</v>
          </cell>
          <cell r="J502" t="str">
            <v>Effected</v>
          </cell>
        </row>
        <row r="503">
          <cell r="B503">
            <v>500</v>
          </cell>
          <cell r="C503" t="str">
            <v>Bemerkungen:</v>
          </cell>
          <cell r="D503" t="str">
            <v>uwagi</v>
          </cell>
          <cell r="E503" t="str">
            <v>megjegyzések</v>
          </cell>
          <cell r="G503" t="str">
            <v>Yorumlar:</v>
          </cell>
          <cell r="J503" t="str">
            <v>Comments:</v>
          </cell>
        </row>
        <row r="504">
          <cell r="B504">
            <v>501</v>
          </cell>
          <cell r="C504" t="str">
            <v>Überschritten:</v>
          </cell>
          <cell r="D504" t="str">
            <v>tytuł</v>
          </cell>
          <cell r="E504" t="str">
            <v>túllépni</v>
          </cell>
          <cell r="G504" t="str">
            <v>aşılmış</v>
          </cell>
          <cell r="J504" t="str">
            <v>Overdrawn:</v>
          </cell>
        </row>
        <row r="505">
          <cell r="B505">
            <v>502</v>
          </cell>
          <cell r="C505" t="str">
            <v>Freies Limit:</v>
          </cell>
          <cell r="D505" t="str">
            <v>wolny limit</v>
          </cell>
          <cell r="E505" t="str">
            <v>szabad határ</v>
          </cell>
          <cell r="G505" t="str">
            <v>Harcanabilir Miktar:</v>
          </cell>
          <cell r="J505" t="str">
            <v>Free limit:</v>
          </cell>
        </row>
        <row r="506">
          <cell r="B506">
            <v>503</v>
          </cell>
          <cell r="C506" t="str">
            <v>Gesamt:</v>
          </cell>
          <cell r="D506" t="str">
            <v>koszty całkowite</v>
          </cell>
          <cell r="E506" t="str">
            <v>összes</v>
          </cell>
          <cell r="G506" t="str">
            <v>Toplam:</v>
          </cell>
          <cell r="J506" t="str">
            <v>Total:</v>
          </cell>
        </row>
        <row r="507">
          <cell r="B507">
            <v>504</v>
          </cell>
          <cell r="C507" t="str">
            <v>Übertrag:</v>
          </cell>
          <cell r="D507" t="str">
            <v>suma do przeniesienia</v>
          </cell>
          <cell r="E507" t="str">
            <v>átvitel</v>
          </cell>
          <cell r="G507" t="str">
            <v>Devreden bakiye</v>
          </cell>
          <cell r="J507" t="str">
            <v>Balance carried:</v>
          </cell>
        </row>
        <row r="508">
          <cell r="B508">
            <v>505</v>
          </cell>
          <cell r="C508" t="str">
            <v>Bearbeiter:</v>
          </cell>
          <cell r="D508" t="str">
            <v>referent</v>
          </cell>
          <cell r="E508" t="str">
            <v>feldolgozó</v>
          </cell>
          <cell r="G508" t="str">
            <v>Sorumlu kişi:</v>
          </cell>
          <cell r="J508" t="str">
            <v>Person responsible:</v>
          </cell>
        </row>
        <row r="509">
          <cell r="B509">
            <v>506</v>
          </cell>
          <cell r="C509" t="str">
            <v>Stand:</v>
          </cell>
          <cell r="D509" t="str">
            <v>stan</v>
          </cell>
          <cell r="E509" t="str">
            <v>állapot</v>
          </cell>
          <cell r="G509" t="str">
            <v>Durum</v>
          </cell>
          <cell r="J509" t="str">
            <v>Status</v>
          </cell>
        </row>
        <row r="510">
          <cell r="B510">
            <v>507</v>
          </cell>
          <cell r="C510" t="str">
            <v>Druckdatum:</v>
          </cell>
          <cell r="D510" t="str">
            <v>data druku</v>
          </cell>
          <cell r="E510" t="str">
            <v>nyomtatás időpontja</v>
          </cell>
          <cell r="G510" t="str">
            <v>Hazırlanma Tarihi:</v>
          </cell>
          <cell r="J510" t="str">
            <v>Date of Print:</v>
          </cell>
        </row>
        <row r="511">
          <cell r="B511">
            <v>508</v>
          </cell>
          <cell r="C511" t="str">
            <v>Es wurden in der Tabelle Hochrechnung Kosten einer nicht zugelassenen KoGr. zugeordnet. Die Differenz wurde Der KoGr. 52411.00 zugerechnet.</v>
          </cell>
          <cell r="D511" t="str">
            <v>W tabeli forecast przyporządkowano koszty niedopuszczonej grupie kosztów.Różnicę przyporządkowano grupie 6.2411.00.</v>
          </cell>
          <cell r="E511" t="str">
            <v>Az előzetes elszámolás táblázatban szereplő költségek nem megfelelő számlaszámhoz rendelték. A különbséget az 52411.00… számlaszámra kell tenni</v>
          </cell>
          <cell r="G511" t="str">
            <v xml:space="preserve">Tahminler tablosunda maliyetler, onayı verilmeyen bir maliyet grubuna dahil edilmiştir. Aradaki fark  52411.00 maliyet grubuna aktarılmıştır. </v>
          </cell>
          <cell r="J511" t="str">
            <v>In the forecast table costs were appropriated to a cost bracket that has not been approved. The difference was included in the cost bracket 52411.00</v>
          </cell>
        </row>
        <row r="512">
          <cell r="B512">
            <v>509</v>
          </cell>
          <cell r="C512" t="str">
            <v>o Es wurden Kosten einer nicht zugelassenen KoGr. zugeordnet. Die Differenz wurde Der KoGr. 52411.00 zugerechnet.(gekennzeichnet mit o)</v>
          </cell>
          <cell r="D512" t="str">
            <v>o Przyporządkowano koszty niedopuszczonej grupie kosztów. Różnicę przyporządkowano grupie kosztów 6.2411.00 (oznaczone literą "o")</v>
          </cell>
          <cell r="E512" t="str">
            <v xml:space="preserve">A költségek nem megfelelő számlaszámhoz rendelték. A különbséget az 52411.00 számlára tették. </v>
          </cell>
          <cell r="G512" t="str">
            <v xml:space="preserve">Maliyetler, onayı verilmeyen bir maliyet grubuna dahil edilmiştir. Aradaki fark  52411.00 maliyet grubuna aktarılmıştır. </v>
          </cell>
          <cell r="J512" t="str">
            <v>The costs were appropriated to a cost bracket that has not been approved. The difference was included in the cost bracket 52411.00 (marked as o)</v>
          </cell>
        </row>
        <row r="513">
          <cell r="B513">
            <v>510</v>
          </cell>
          <cell r="C513" t="str">
            <v>Bemerkungen / Erläuterungen</v>
          </cell>
          <cell r="D513" t="str">
            <v>uwagi / wyjaśnienia</v>
          </cell>
          <cell r="E513" t="str">
            <v>megjegyzések</v>
          </cell>
          <cell r="G513" t="str">
            <v>Yorumlar / Açıklamalar</v>
          </cell>
          <cell r="J513" t="str">
            <v>Remarks/explanations</v>
          </cell>
        </row>
        <row r="514">
          <cell r="B514">
            <v>511</v>
          </cell>
          <cell r="C514" t="str">
            <v>Alle Beträge in EURO</v>
          </cell>
          <cell r="D514" t="str">
            <v>wszystkie kwoty w PLN</v>
          </cell>
          <cell r="E514" t="str">
            <v>? Alle Beträge in HUF</v>
          </cell>
          <cell r="G514" t="str">
            <v>Bütün değerler EURO cinsindendir</v>
          </cell>
          <cell r="J514" t="str">
            <v>All figures in EURO</v>
          </cell>
        </row>
        <row r="515">
          <cell r="B515">
            <v>512</v>
          </cell>
        </row>
        <row r="516">
          <cell r="B516">
            <v>513</v>
          </cell>
        </row>
        <row r="517">
          <cell r="B517">
            <v>514</v>
          </cell>
        </row>
        <row r="518">
          <cell r="B518">
            <v>515</v>
          </cell>
        </row>
        <row r="519">
          <cell r="B519">
            <v>516</v>
          </cell>
        </row>
        <row r="520">
          <cell r="B520">
            <v>517</v>
          </cell>
        </row>
        <row r="521">
          <cell r="B521">
            <v>518</v>
          </cell>
        </row>
        <row r="522">
          <cell r="B522">
            <v>519</v>
          </cell>
        </row>
        <row r="523">
          <cell r="B523">
            <v>520</v>
          </cell>
        </row>
        <row r="524">
          <cell r="B524">
            <v>521</v>
          </cell>
          <cell r="C524" t="str">
            <v>Bemerkung</v>
          </cell>
          <cell r="D524" t="str">
            <v>uwaga</v>
          </cell>
          <cell r="E524" t="str">
            <v>megjegyzés</v>
          </cell>
          <cell r="G524" t="str">
            <v>Yorumlar</v>
          </cell>
          <cell r="J524" t="str">
            <v>Remarks</v>
          </cell>
        </row>
        <row r="525">
          <cell r="B525">
            <v>522</v>
          </cell>
          <cell r="C525" t="str">
            <v>Firma</v>
          </cell>
          <cell r="D525" t="str">
            <v>firma</v>
          </cell>
          <cell r="E525" t="str">
            <v>cég</v>
          </cell>
          <cell r="G525" t="str">
            <v>Firma</v>
          </cell>
          <cell r="J525" t="str">
            <v>Company</v>
          </cell>
        </row>
        <row r="526">
          <cell r="B526">
            <v>523</v>
          </cell>
          <cell r="C526" t="str">
            <v>fällig</v>
          </cell>
          <cell r="D526" t="str">
            <v>wymagalny</v>
          </cell>
          <cell r="E526" t="str">
            <v>esedékes</v>
          </cell>
          <cell r="G526" t="str">
            <v>........ tarihine kadar</v>
          </cell>
          <cell r="J526" t="str">
            <v>Due</v>
          </cell>
        </row>
        <row r="527">
          <cell r="B527">
            <v>524</v>
          </cell>
          <cell r="C527" t="str">
            <v>Rhytm.</v>
          </cell>
          <cell r="D527" t="str">
            <v>rytm</v>
          </cell>
          <cell r="E527" t="str">
            <v>ismétlődő</v>
          </cell>
          <cell r="G527" t="str">
            <v>Sıklık</v>
          </cell>
          <cell r="J527" t="str">
            <v>Frequency</v>
          </cell>
        </row>
        <row r="528">
          <cell r="B528">
            <v>525</v>
          </cell>
          <cell r="C528" t="str">
            <v>Stand per</v>
          </cell>
          <cell r="D528" t="str">
            <v>stan</v>
          </cell>
          <cell r="E528" t="str">
            <v>állapot</v>
          </cell>
          <cell r="G528" t="str">
            <v>...'de durum</v>
          </cell>
          <cell r="J528" t="str">
            <v>Status as per</v>
          </cell>
        </row>
        <row r="529">
          <cell r="B529">
            <v>526</v>
          </cell>
          <cell r="C529" t="str">
            <v>Abgerechn.  Kosten</v>
          </cell>
          <cell r="D529" t="str">
            <v>rozliczone koszty</v>
          </cell>
          <cell r="E529" t="str">
            <v>elszámolt költségek</v>
          </cell>
          <cell r="G529" t="str">
            <v>Mahsup edilmiş maliyetler</v>
          </cell>
          <cell r="J529" t="str">
            <v>Settled costs</v>
          </cell>
        </row>
        <row r="530">
          <cell r="B530">
            <v>527</v>
          </cell>
          <cell r="C530" t="str">
            <v>Bezeichnung</v>
          </cell>
          <cell r="D530" t="str">
            <v>nazwa</v>
          </cell>
          <cell r="E530" t="str">
            <v>megnevezés</v>
          </cell>
          <cell r="G530" t="str">
            <v>Tanımlama</v>
          </cell>
          <cell r="J530" t="str">
            <v>Description</v>
          </cell>
        </row>
        <row r="531">
          <cell r="B531">
            <v>528</v>
          </cell>
          <cell r="C531" t="str">
            <v>TAPETE</v>
          </cell>
          <cell r="D531" t="str">
            <v>facility budgets</v>
          </cell>
          <cell r="E531" t="str">
            <v>költségvetés</v>
          </cell>
          <cell r="G531" t="str">
            <v>Tesis bütçeleri</v>
          </cell>
          <cell r="J531" t="str">
            <v>Facility budgets</v>
          </cell>
        </row>
        <row r="532">
          <cell r="B532">
            <v>529</v>
          </cell>
          <cell r="C532" t="str">
            <v>Energiekosten (primär)</v>
          </cell>
          <cell r="D532" t="str">
            <v>koszty energii</v>
          </cell>
          <cell r="E532" t="str">
            <v>energiaköltség (elsődleges)</v>
          </cell>
          <cell r="G532" t="str">
            <v>Enerji maliyetleri (Birincil)</v>
          </cell>
          <cell r="J532" t="str">
            <v>Energy costs (primary)</v>
          </cell>
        </row>
        <row r="533">
          <cell r="B533">
            <v>530</v>
          </cell>
          <cell r="C533" t="str">
            <v>Lüftungsanlagen Kfz-Anlagen</v>
          </cell>
          <cell r="D533" t="str">
            <v>wentylacja parkingu,łącznie z urządzeniem alarmowym ( czat)</v>
          </cell>
          <cell r="E533" t="str">
            <v>Szellőzőberendezések Kfz-berendezések</v>
          </cell>
          <cell r="G533" t="str">
            <v>Otoparklar için havalandırma tesisatı</v>
          </cell>
          <cell r="J533" t="str">
            <v xml:space="preserve">Ventilation installations for car parks </v>
          </cell>
        </row>
        <row r="534">
          <cell r="B534">
            <v>531</v>
          </cell>
          <cell r="C534" t="str">
            <v>Summe der geplanten Maßnahmen</v>
          </cell>
          <cell r="D534" t="str">
            <v>suma planowanych działań</v>
          </cell>
          <cell r="E534" t="str">
            <v>a tervezett munkák összege</v>
          </cell>
          <cell r="G534" t="str">
            <v>Toplam planlanmış önlemler</v>
          </cell>
          <cell r="J534" t="str">
            <v>Total of planned measures</v>
          </cell>
        </row>
        <row r="535">
          <cell r="B535">
            <v>532</v>
          </cell>
          <cell r="C535" t="str">
            <v>Zwischensumme</v>
          </cell>
          <cell r="D535" t="str">
            <v>suma częściowa</v>
          </cell>
          <cell r="E535" t="str">
            <v>részösszeg</v>
          </cell>
          <cell r="G535" t="str">
            <v>Ara toplam</v>
          </cell>
          <cell r="J535" t="str">
            <v>Subtotal</v>
          </cell>
        </row>
        <row r="536">
          <cell r="B536">
            <v>533</v>
          </cell>
          <cell r="C536" t="str">
            <v>Wartung</v>
          </cell>
          <cell r="D536" t="str">
            <v>konserwacja</v>
          </cell>
          <cell r="E536" t="str">
            <v>karbantartás</v>
          </cell>
          <cell r="G536" t="str">
            <v>Bakım</v>
          </cell>
          <cell r="J536" t="str">
            <v>Maintenance</v>
          </cell>
        </row>
        <row r="537">
          <cell r="B537">
            <v>534</v>
          </cell>
          <cell r="C537" t="str">
            <v>Prüfung</v>
          </cell>
          <cell r="D537" t="str">
            <v>badanie ( sprawdzanie)</v>
          </cell>
          <cell r="E537" t="str">
            <v>ellenőrzés/felülvizsgálat</v>
          </cell>
          <cell r="G537" t="str">
            <v>Denetim</v>
          </cell>
          <cell r="J537" t="str">
            <v>Inspection</v>
          </cell>
        </row>
        <row r="538">
          <cell r="B538">
            <v>535</v>
          </cell>
          <cell r="C538" t="str">
            <v>sonstige Reparaturen</v>
          </cell>
          <cell r="D538" t="str">
            <v>pozostałe naprawy</v>
          </cell>
          <cell r="E538" t="str">
            <v>egyéb javítások</v>
          </cell>
          <cell r="G538" t="str">
            <v>Diğer onarımlar</v>
          </cell>
          <cell r="J538" t="str">
            <v>Other repairs</v>
          </cell>
        </row>
        <row r="539">
          <cell r="B539">
            <v>536</v>
          </cell>
          <cell r="C539" t="str">
            <v>Gebühren Behördenprüfung</v>
          </cell>
          <cell r="D539" t="str">
            <v>opłaty za urzędowe przeglądy , kontrole</v>
          </cell>
          <cell r="E539" t="str">
            <v>Hatósági ellenőrzések díjai</v>
          </cell>
          <cell r="G539" t="str">
            <v>Yetkili makamlar tarafından yapılan denetimlerin masrafları</v>
          </cell>
          <cell r="J539" t="str">
            <v>Charges for inspections by the authorities</v>
          </cell>
        </row>
        <row r="540">
          <cell r="B540">
            <v>537</v>
          </cell>
          <cell r="C540" t="str">
            <v>Wartung</v>
          </cell>
          <cell r="D540" t="str">
            <v>konserwacja</v>
          </cell>
          <cell r="E540" t="str">
            <v>karbantartás</v>
          </cell>
          <cell r="G540" t="str">
            <v>Bakım</v>
          </cell>
          <cell r="J540" t="str">
            <v>Maintenance</v>
          </cell>
        </row>
        <row r="541">
          <cell r="B541">
            <v>538</v>
          </cell>
          <cell r="C541" t="str">
            <v>Prüfung</v>
          </cell>
          <cell r="D541" t="str">
            <v>badanie ( sprawdzanie)</v>
          </cell>
          <cell r="E541" t="str">
            <v>ellenőrzés/felülvizsgálat</v>
          </cell>
          <cell r="G541" t="str">
            <v>Denetim</v>
          </cell>
          <cell r="J541" t="str">
            <v>Inspection</v>
          </cell>
        </row>
        <row r="542">
          <cell r="B542">
            <v>539</v>
          </cell>
          <cell r="C542" t="str">
            <v>sonstige Reparaturen</v>
          </cell>
          <cell r="D542" t="str">
            <v>pozostałe naprawy</v>
          </cell>
          <cell r="E542" t="str">
            <v>egyéb javítások</v>
          </cell>
          <cell r="G542" t="str">
            <v>Diğer onarımlar</v>
          </cell>
          <cell r="J542" t="str">
            <v>Other repairs</v>
          </cell>
        </row>
        <row r="543">
          <cell r="B543">
            <v>540</v>
          </cell>
          <cell r="C543" t="str">
            <v>Stromkosten allgemein</v>
          </cell>
          <cell r="D543" t="str">
            <v>koszty prądu ogólnych areałów</v>
          </cell>
          <cell r="E543" t="str">
            <v>??</v>
          </cell>
          <cell r="G543" t="str">
            <v>Genel elektrik maliyeti</v>
          </cell>
          <cell r="J543" t="str">
            <v>Electricity costs in general</v>
          </cell>
        </row>
        <row r="544">
          <cell r="B544">
            <v>541</v>
          </cell>
          <cell r="C544" t="str">
            <v>Wasserkosten allgemein</v>
          </cell>
          <cell r="D544" t="str">
            <v>koszty wody ogólnych areałów</v>
          </cell>
          <cell r="E544" t="str">
            <v>??</v>
          </cell>
          <cell r="G544" t="str">
            <v>Genel su maliyeti</v>
          </cell>
          <cell r="J544" t="str">
            <v>Water costs in general</v>
          </cell>
        </row>
        <row r="545">
          <cell r="B545">
            <v>542</v>
          </cell>
          <cell r="C545" t="str">
            <v>Gebühr Abwasser, Siel</v>
          </cell>
          <cell r="D545" t="str">
            <v>koszty ścieków</v>
          </cell>
          <cell r="E545" t="str">
            <v>szennyvízdíjak</v>
          </cell>
          <cell r="G545" t="str">
            <v>Atık su ve kanalizasyon bedelleri</v>
          </cell>
          <cell r="J545" t="str">
            <v>Waste water and sewer charges</v>
          </cell>
        </row>
        <row r="546">
          <cell r="B546">
            <v>543</v>
          </cell>
          <cell r="C546" t="str">
            <v>Oberflächenentwässerung</v>
          </cell>
          <cell r="D546" t="str">
            <v>kanalizacja deszczowa</v>
          </cell>
          <cell r="E546" t="str">
            <v>Csapadékvízelvezetés</v>
          </cell>
          <cell r="G546" t="str">
            <v>Yüzey drenajı</v>
          </cell>
          <cell r="J546" t="str">
            <v>Surface drainage</v>
          </cell>
        </row>
        <row r="547">
          <cell r="B547">
            <v>544</v>
          </cell>
          <cell r="C547" t="str">
            <v>Entwässersleitungen</v>
          </cell>
          <cell r="D547" t="str">
            <v>instalacje kanalizacyjne</v>
          </cell>
          <cell r="E547" t="str">
            <v>Vízelvezeto vezetékek</v>
          </cell>
          <cell r="G547" t="str">
            <v>Drenaj boruları</v>
          </cell>
          <cell r="J547" t="str">
            <v>Drainage pipes</v>
          </cell>
        </row>
        <row r="548">
          <cell r="B548">
            <v>545</v>
          </cell>
          <cell r="C548" t="str">
            <v>Summe der geplanten Maßnahmen</v>
          </cell>
          <cell r="D548" t="str">
            <v>suma planowanych działań</v>
          </cell>
          <cell r="E548" t="str">
            <v>a tervezett munkák összege</v>
          </cell>
          <cell r="G548" t="str">
            <v>Toplam planlanmış önlemler</v>
          </cell>
          <cell r="J548" t="str">
            <v>Total of planned measures</v>
          </cell>
        </row>
        <row r="549">
          <cell r="B549">
            <v>546</v>
          </cell>
          <cell r="C549" t="str">
            <v>Zwischensumme</v>
          </cell>
          <cell r="D549" t="str">
            <v>suma częściowa</v>
          </cell>
          <cell r="E549" t="str">
            <v>részösszeg</v>
          </cell>
          <cell r="G549" t="str">
            <v>Ara toplam</v>
          </cell>
          <cell r="J549" t="str">
            <v>Subtotal</v>
          </cell>
        </row>
        <row r="550">
          <cell r="B550">
            <v>547</v>
          </cell>
          <cell r="C550" t="str">
            <v>Wartung</v>
          </cell>
          <cell r="D550" t="str">
            <v>konserwacja</v>
          </cell>
          <cell r="E550" t="str">
            <v>karbantartás</v>
          </cell>
          <cell r="G550" t="str">
            <v>Bakım</v>
          </cell>
          <cell r="J550" t="str">
            <v>Maintenance</v>
          </cell>
        </row>
        <row r="551">
          <cell r="B551">
            <v>548</v>
          </cell>
          <cell r="C551" t="str">
            <v>sonstige Reparaturen</v>
          </cell>
          <cell r="D551" t="str">
            <v>pozostałe naprawy</v>
          </cell>
          <cell r="E551" t="str">
            <v>egyéb javítások</v>
          </cell>
          <cell r="G551" t="str">
            <v>Diğer onarımlar</v>
          </cell>
          <cell r="J551" t="str">
            <v>Other repairs</v>
          </cell>
        </row>
        <row r="552">
          <cell r="B552">
            <v>549</v>
          </cell>
          <cell r="C552" t="str">
            <v xml:space="preserve"> Benzinabscheider</v>
          </cell>
          <cell r="D552" t="str">
            <v>separator benzyny</v>
          </cell>
          <cell r="E552" t="str">
            <v>??</v>
          </cell>
          <cell r="G552" t="str">
            <v>Yağ ve yakıt tutucuları/toplayıcıları/ayrıştırıcıları</v>
          </cell>
          <cell r="J552" t="str">
            <v>Petrol collector/trap/separators</v>
          </cell>
        </row>
        <row r="553">
          <cell r="B553">
            <v>550</v>
          </cell>
          <cell r="C553" t="str">
            <v>Wartung</v>
          </cell>
          <cell r="D553" t="str">
            <v>konserwacja</v>
          </cell>
          <cell r="E553" t="str">
            <v>karbantartás</v>
          </cell>
          <cell r="G553" t="str">
            <v>Bakım</v>
          </cell>
          <cell r="J553" t="str">
            <v>Maintenance</v>
          </cell>
        </row>
        <row r="554">
          <cell r="B554">
            <v>551</v>
          </cell>
          <cell r="C554" t="str">
            <v>sonstige Reparaturen</v>
          </cell>
          <cell r="D554" t="str">
            <v>pozostałe naprawy</v>
          </cell>
          <cell r="E554" t="str">
            <v>egyéb javítások</v>
          </cell>
          <cell r="G554" t="str">
            <v>Diğer onarımlar</v>
          </cell>
          <cell r="J554" t="str">
            <v>Other repairs</v>
          </cell>
        </row>
        <row r="555">
          <cell r="B555">
            <v>552</v>
          </cell>
          <cell r="C555" t="str">
            <v>Müllabfuhrgebühren</v>
          </cell>
          <cell r="D555" t="str">
            <v>koszty wywozu odpadów i śmieci</v>
          </cell>
          <cell r="E555" t="str">
            <v>Szemétszállítási költség</v>
          </cell>
          <cell r="G555" t="str">
            <v>Atık toplama bedelleri</v>
          </cell>
          <cell r="J555" t="str">
            <v>Waste collection charges</v>
          </cell>
        </row>
        <row r="556">
          <cell r="B556">
            <v>553</v>
          </cell>
          <cell r="C556" t="str">
            <v>Stromversorgungsanlagen</v>
          </cell>
          <cell r="D556" t="str">
            <v>aparatury doprowadzające energii</v>
          </cell>
          <cell r="E556" t="str">
            <v>Áramellátó berendezések</v>
          </cell>
          <cell r="G556" t="str">
            <v>Elektrik besleme tesisatı</v>
          </cell>
          <cell r="J556" t="str">
            <v>Electricity supply installations</v>
          </cell>
        </row>
        <row r="557">
          <cell r="B557">
            <v>554</v>
          </cell>
          <cell r="C557" t="str">
            <v>Wartung</v>
          </cell>
          <cell r="D557" t="str">
            <v>konserwacja</v>
          </cell>
          <cell r="E557" t="str">
            <v>karbantartás</v>
          </cell>
          <cell r="G557" t="str">
            <v>Bakım</v>
          </cell>
          <cell r="J557" t="str">
            <v>Maintenance</v>
          </cell>
        </row>
        <row r="558">
          <cell r="B558">
            <v>555</v>
          </cell>
          <cell r="C558" t="str">
            <v>sonstige Reparaturen</v>
          </cell>
          <cell r="D558" t="str">
            <v>pozostałe naprawy</v>
          </cell>
          <cell r="E558" t="str">
            <v>egyéb javítások</v>
          </cell>
          <cell r="G558" t="str">
            <v>Diğer onarımlar</v>
          </cell>
          <cell r="J558" t="str">
            <v>Other repairs</v>
          </cell>
        </row>
        <row r="559">
          <cell r="B559">
            <v>556</v>
          </cell>
          <cell r="C559" t="str">
            <v>Elektroanlagen innen</v>
          </cell>
          <cell r="D559" t="str">
            <v>wewnętrzne urządzenia elektryczne</v>
          </cell>
          <cell r="E559" t="str">
            <v>belső elektromos berendezések</v>
          </cell>
          <cell r="G559" t="str">
            <v>İç mekan elektrik tesisatı</v>
          </cell>
          <cell r="J559" t="str">
            <v>Indoor electrical installations</v>
          </cell>
        </row>
        <row r="560">
          <cell r="B560">
            <v>557</v>
          </cell>
          <cell r="C560" t="str">
            <v>Summe der geplanten Maßnahmen</v>
          </cell>
          <cell r="D560" t="str">
            <v>suma planowanych działań</v>
          </cell>
          <cell r="E560" t="str">
            <v>a tervezett munkák összege</v>
          </cell>
          <cell r="G560" t="str">
            <v>Toplam planlanmış önlemler</v>
          </cell>
          <cell r="J560" t="str">
            <v>Total of planned measures</v>
          </cell>
        </row>
        <row r="561">
          <cell r="B561">
            <v>558</v>
          </cell>
          <cell r="C561" t="str">
            <v>Zwischensumme</v>
          </cell>
          <cell r="D561" t="str">
            <v>suma częściowa</v>
          </cell>
          <cell r="E561" t="str">
            <v>részösszeg</v>
          </cell>
          <cell r="G561" t="str">
            <v>Ara toplam</v>
          </cell>
          <cell r="J561" t="str">
            <v>Subtotal</v>
          </cell>
        </row>
        <row r="562">
          <cell r="B562">
            <v>559</v>
          </cell>
          <cell r="C562" t="str">
            <v>sonstige Leuchtmittel</v>
          </cell>
          <cell r="D562" t="str">
            <v>inne źródła światła</v>
          </cell>
          <cell r="E562" t="str">
            <v>világító eszköz HQI-lámpák nélkül</v>
          </cell>
          <cell r="G562" t="str">
            <v>Diğer aydınlatma elemanları</v>
          </cell>
          <cell r="J562" t="str">
            <v>Other illuminants</v>
          </cell>
        </row>
        <row r="563">
          <cell r="B563">
            <v>560</v>
          </cell>
          <cell r="C563" t="str">
            <v>sonstige  Elektro-Ersatzteile</v>
          </cell>
          <cell r="D563" t="str">
            <v>inne elektryczne części zamienne</v>
          </cell>
          <cell r="E563" t="str">
            <v>egyéb elektromos alkatrész</v>
          </cell>
          <cell r="G563" t="str">
            <v>Diğer elektrik yedek parçaları</v>
          </cell>
          <cell r="J563" t="str">
            <v>Other electrical spare parts</v>
          </cell>
        </row>
        <row r="564">
          <cell r="B564">
            <v>561</v>
          </cell>
          <cell r="C564" t="str">
            <v>Gebühren für Prüfung Elektro</v>
          </cell>
          <cell r="D564" t="str">
            <v>opłaty za systematyczne kontrole urządzeń elektrycznych</v>
          </cell>
          <cell r="E564" t="str">
            <v>Elektromos vizsgálati díjak</v>
          </cell>
          <cell r="G564" t="str">
            <v>Elektrik tesisatı denetleme bedelleri</v>
          </cell>
          <cell r="J564" t="str">
            <v>Charges for inspection of electrical installations</v>
          </cell>
        </row>
        <row r="565">
          <cell r="B565">
            <v>562</v>
          </cell>
          <cell r="C565" t="str">
            <v>Stromversorg. MS, NSHV,Trafo</v>
          </cell>
          <cell r="D565" t="str">
            <v>urządzenia do zasilania energii/transformator</v>
          </cell>
          <cell r="E565" t="str">
            <v>alacsony feszültségű főelosztó</v>
          </cell>
          <cell r="G565" t="str">
            <v>Ana elektrik besleme, düşük voltaj merkez dağıtımı, transformatörler</v>
          </cell>
          <cell r="J565" t="str">
            <v>Mains supply, low voltage central distribution, transformer</v>
          </cell>
        </row>
        <row r="566">
          <cell r="B566">
            <v>563</v>
          </cell>
          <cell r="C566" t="str">
            <v>Netzersatzanlagen</v>
          </cell>
          <cell r="D566" t="str">
            <v>zasilanie rezerwowe</v>
          </cell>
          <cell r="E566" t="str">
            <v>tartalék áramforrás</v>
          </cell>
          <cell r="G566" t="str">
            <v>Şebeke yedek tesisatı</v>
          </cell>
          <cell r="J566" t="str">
            <v>Stand-by installations</v>
          </cell>
        </row>
        <row r="567">
          <cell r="B567">
            <v>564</v>
          </cell>
          <cell r="C567" t="str">
            <v>Sicherheitsbeleuchtung</v>
          </cell>
          <cell r="D567" t="str">
            <v>oświetlenie bezpieczeństwa</v>
          </cell>
          <cell r="E567" t="str">
            <v>vészvilágítás</v>
          </cell>
          <cell r="G567" t="str">
            <v>Güvenlik ışıkları</v>
          </cell>
          <cell r="J567" t="str">
            <v>Safety lights</v>
          </cell>
        </row>
        <row r="568">
          <cell r="B568">
            <v>565</v>
          </cell>
          <cell r="C568" t="str">
            <v>Blitzschutz</v>
          </cell>
          <cell r="D568" t="str">
            <v>chrona ogromowa ( odgromnik)</v>
          </cell>
          <cell r="E568" t="str">
            <v>villámvédelem</v>
          </cell>
          <cell r="G568" t="str">
            <v>Paratoner</v>
          </cell>
          <cell r="J568" t="str">
            <v>Lightening-arrester</v>
          </cell>
        </row>
        <row r="569">
          <cell r="B569">
            <v>566</v>
          </cell>
          <cell r="C569" t="str">
            <v>Feuermeldung</v>
          </cell>
          <cell r="D569" t="str">
            <v>ostrzegacz pożarowy</v>
          </cell>
          <cell r="E569" t="str">
            <v>tűzjelzés</v>
          </cell>
          <cell r="G569" t="str">
            <v>Yangın alarmı</v>
          </cell>
          <cell r="J569" t="str">
            <v>Fire alarm</v>
          </cell>
        </row>
        <row r="570">
          <cell r="B570">
            <v>567</v>
          </cell>
          <cell r="C570" t="str">
            <v>Einbruchsüberwachung</v>
          </cell>
          <cell r="D570" t="str">
            <v>dozór włamania</v>
          </cell>
          <cell r="E570" t="str">
            <v>betörésvédelem</v>
          </cell>
          <cell r="G570" t="str">
            <v>Hırsız alarm ve güvenlik sistemi</v>
          </cell>
          <cell r="J570" t="str">
            <v>Burglary detector</v>
          </cell>
        </row>
        <row r="571">
          <cell r="B571">
            <v>568</v>
          </cell>
          <cell r="C571" t="str">
            <v>Fernsehüberwachung</v>
          </cell>
          <cell r="D571" t="str">
            <v>dozór telewizji</v>
          </cell>
          <cell r="E571" t="str">
            <v>monitoros figyelés</v>
          </cell>
          <cell r="G571" t="str">
            <v>CCTV</v>
          </cell>
          <cell r="J571" t="str">
            <v>Television monitoring</v>
          </cell>
        </row>
        <row r="572">
          <cell r="B572">
            <v>569</v>
          </cell>
          <cell r="C572" t="str">
            <v>Steuer-,Störmeldeanlage</v>
          </cell>
          <cell r="D572" t="str">
            <v>urządzenia sterujące i informujące ozakłóceniach</v>
          </cell>
          <cell r="E572" t="str">
            <v>vezérlő- és zavarjelző berendezés</v>
          </cell>
          <cell r="G572" t="str">
            <v>Kumanda ve arıza tespit sistemi</v>
          </cell>
          <cell r="J572" t="str">
            <v>Malfunction detection system</v>
          </cell>
        </row>
        <row r="573">
          <cell r="B573">
            <v>570</v>
          </cell>
          <cell r="C573" t="str">
            <v>Sicherheitsbeleuchtung</v>
          </cell>
          <cell r="D573" t="str">
            <v>oświetlenie bezpieczeństwa</v>
          </cell>
          <cell r="E573" t="str">
            <v>vészvilágítás</v>
          </cell>
          <cell r="G573" t="str">
            <v>Güvenlik ışıkları</v>
          </cell>
          <cell r="J573" t="str">
            <v>Safety lights</v>
          </cell>
        </row>
        <row r="574">
          <cell r="B574">
            <v>571</v>
          </cell>
          <cell r="C574" t="str">
            <v>sonstige Reparaturen</v>
          </cell>
          <cell r="D574" t="str">
            <v>pozostałe naprawy</v>
          </cell>
          <cell r="E574" t="str">
            <v>egyéb javítások</v>
          </cell>
          <cell r="G574" t="str">
            <v>Diğer onarımlar</v>
          </cell>
          <cell r="J574" t="str">
            <v>Other repairs</v>
          </cell>
        </row>
        <row r="575">
          <cell r="B575">
            <v>572</v>
          </cell>
          <cell r="C575" t="str">
            <v>Feuermeldung</v>
          </cell>
          <cell r="D575" t="str">
            <v>ostrzegacz pożarowy</v>
          </cell>
          <cell r="E575" t="str">
            <v>Tuzjelzo rendszer</v>
          </cell>
          <cell r="G575" t="str">
            <v>Yangın alarmı</v>
          </cell>
          <cell r="J575" t="str">
            <v>Fire alarm</v>
          </cell>
        </row>
        <row r="576">
          <cell r="B576">
            <v>573</v>
          </cell>
          <cell r="C576" t="str">
            <v>Summe der geplanten Maßnahmen</v>
          </cell>
          <cell r="D576" t="str">
            <v>suma planowanych działań</v>
          </cell>
          <cell r="E576" t="str">
            <v>a tervezett munkák összege</v>
          </cell>
          <cell r="G576" t="str">
            <v>Toplam planlanmış önlemler</v>
          </cell>
          <cell r="J576" t="str">
            <v>Total of planned measures</v>
          </cell>
        </row>
        <row r="577">
          <cell r="B577">
            <v>574</v>
          </cell>
          <cell r="C577" t="str">
            <v>sonst. Reparaturen</v>
          </cell>
          <cell r="D577" t="str">
            <v>pozostałe naprawy</v>
          </cell>
          <cell r="E577" t="str">
            <v>egyéb javítások</v>
          </cell>
          <cell r="G577" t="str">
            <v>Diğer onarımlar</v>
          </cell>
          <cell r="J577" t="str">
            <v>Other repairs</v>
          </cell>
        </row>
        <row r="578">
          <cell r="B578">
            <v>575</v>
          </cell>
          <cell r="C578" t="str">
            <v>Einbruchmeldeanlage</v>
          </cell>
          <cell r="D578" t="str">
            <v>dozór włamania</v>
          </cell>
          <cell r="E578" t="str">
            <v>Behatolásjelzo rendszer</v>
          </cell>
          <cell r="G578" t="str">
            <v>Hırsız alarmı</v>
          </cell>
          <cell r="J578" t="str">
            <v>Burglary alarm</v>
          </cell>
        </row>
        <row r="579">
          <cell r="B579">
            <v>576</v>
          </cell>
          <cell r="C579" t="str">
            <v>Summe der geplanten Maßnahmen</v>
          </cell>
          <cell r="D579" t="str">
            <v>suma planowanych działań</v>
          </cell>
          <cell r="E579" t="str">
            <v>a tervezett munkák összege</v>
          </cell>
          <cell r="G579" t="str">
            <v>Toplam planlanmış önlemler</v>
          </cell>
          <cell r="J579" t="str">
            <v>Total of planned measures</v>
          </cell>
        </row>
        <row r="580">
          <cell r="B580">
            <v>577</v>
          </cell>
          <cell r="C580" t="str">
            <v>Zwischensumme</v>
          </cell>
          <cell r="D580" t="str">
            <v>suma częściowa</v>
          </cell>
          <cell r="E580" t="str">
            <v>részösszeg</v>
          </cell>
          <cell r="G580" t="str">
            <v>Ara toplam</v>
          </cell>
          <cell r="J580" t="str">
            <v>Subtotal</v>
          </cell>
        </row>
        <row r="581">
          <cell r="B581">
            <v>578</v>
          </cell>
          <cell r="C581" t="str">
            <v>Wartung</v>
          </cell>
          <cell r="D581" t="str">
            <v>konserwacja</v>
          </cell>
          <cell r="E581" t="str">
            <v>karbantartás</v>
          </cell>
          <cell r="G581" t="str">
            <v>Bakım</v>
          </cell>
          <cell r="J581" t="str">
            <v>Maintenance</v>
          </cell>
        </row>
        <row r="582">
          <cell r="B582">
            <v>579</v>
          </cell>
          <cell r="C582" t="str">
            <v>sonst. Reparaturen</v>
          </cell>
          <cell r="D582" t="str">
            <v>pozostałe naprawy</v>
          </cell>
          <cell r="E582" t="str">
            <v>egyéb javítások</v>
          </cell>
          <cell r="G582" t="str">
            <v>Diğer onarımlar</v>
          </cell>
          <cell r="J582" t="str">
            <v>Other repairs</v>
          </cell>
        </row>
        <row r="583">
          <cell r="B583">
            <v>580</v>
          </cell>
          <cell r="C583" t="str">
            <v>Fernsehüberwachung</v>
          </cell>
          <cell r="D583" t="str">
            <v>dozór telewizji</v>
          </cell>
          <cell r="E583" t="str">
            <v>Kamerás megfigyelo rendszer</v>
          </cell>
          <cell r="G583" t="str">
            <v>CCTV</v>
          </cell>
          <cell r="J583" t="str">
            <v>Television monitoring</v>
          </cell>
        </row>
        <row r="584">
          <cell r="B584">
            <v>581</v>
          </cell>
          <cell r="C584" t="str">
            <v>Summe der geplanten Maßnahmen</v>
          </cell>
          <cell r="D584" t="str">
            <v>suma planowanych działań</v>
          </cell>
          <cell r="E584" t="str">
            <v>a tervezett munkák összege</v>
          </cell>
          <cell r="G584" t="str">
            <v>Toplam planlanmış önlemler</v>
          </cell>
          <cell r="J584" t="str">
            <v>Total of planned measures</v>
          </cell>
        </row>
        <row r="585">
          <cell r="B585">
            <v>582</v>
          </cell>
          <cell r="C585" t="str">
            <v>Zwischensumme</v>
          </cell>
          <cell r="D585" t="str">
            <v>suma częściowa</v>
          </cell>
          <cell r="E585" t="str">
            <v>részösszeg</v>
          </cell>
          <cell r="G585" t="str">
            <v>Ara toplam</v>
          </cell>
          <cell r="J585" t="str">
            <v>Subtotal</v>
          </cell>
        </row>
        <row r="586">
          <cell r="B586">
            <v>583</v>
          </cell>
          <cell r="C586" t="str">
            <v>Wartung</v>
          </cell>
          <cell r="D586" t="str">
            <v>konserwacja</v>
          </cell>
          <cell r="E586" t="str">
            <v>karbantartás</v>
          </cell>
          <cell r="G586" t="str">
            <v>Bakım</v>
          </cell>
          <cell r="J586" t="str">
            <v>Maintenance</v>
          </cell>
        </row>
        <row r="587">
          <cell r="B587">
            <v>584</v>
          </cell>
          <cell r="C587" t="str">
            <v>sonstige Reparaturen</v>
          </cell>
          <cell r="D587" t="str">
            <v>pozostałe naprawy</v>
          </cell>
          <cell r="E587" t="str">
            <v>egyéb javítások</v>
          </cell>
          <cell r="G587" t="str">
            <v>Diğer onarımlar</v>
          </cell>
          <cell r="J587" t="str">
            <v>Other repairs</v>
          </cell>
        </row>
        <row r="588">
          <cell r="B588">
            <v>585</v>
          </cell>
          <cell r="C588" t="str">
            <v>Leasing / Miete</v>
          </cell>
          <cell r="D588" t="str">
            <v>leasing / czynsz</v>
          </cell>
          <cell r="E588" t="str">
            <v>bérleti díj/ leasing/kölcsönzés</v>
          </cell>
          <cell r="G588" t="str">
            <v>Kiralama / Kira</v>
          </cell>
          <cell r="J588" t="str">
            <v>Leasing/rent</v>
          </cell>
        </row>
        <row r="589">
          <cell r="B589">
            <v>586</v>
          </cell>
          <cell r="C589" t="str">
            <v>sonstige Sicherheitsanlagen</v>
          </cell>
          <cell r="D589" t="str">
            <v>inne urządzenia bezpieczeństwa</v>
          </cell>
          <cell r="E589" t="str">
            <v>egyéb biztonsági berendezések</v>
          </cell>
          <cell r="G589" t="str">
            <v>Diğer güvenlik tertibatı</v>
          </cell>
          <cell r="J589" t="str">
            <v>Other safety installations</v>
          </cell>
        </row>
        <row r="590">
          <cell r="B590">
            <v>587</v>
          </cell>
          <cell r="C590" t="str">
            <v>Sprinklerung</v>
          </cell>
          <cell r="D590" t="str">
            <v>urządzenia tryskaczowe</v>
          </cell>
          <cell r="E590" t="str">
            <v>Sprinklerberendezés</v>
          </cell>
          <cell r="G590" t="str">
            <v>Sprinkler sistemi</v>
          </cell>
          <cell r="J590" t="str">
            <v>Sprinkler system</v>
          </cell>
        </row>
        <row r="591">
          <cell r="B591">
            <v>588</v>
          </cell>
          <cell r="C591" t="str">
            <v>Summe der geplanten Maßnahmen</v>
          </cell>
          <cell r="D591" t="str">
            <v>suma planowanych działań</v>
          </cell>
          <cell r="E591" t="str">
            <v>a tervezett munkák összege</v>
          </cell>
          <cell r="G591" t="str">
            <v>Toplam planlanmış önlemler</v>
          </cell>
          <cell r="J591" t="str">
            <v>Total of planned measures</v>
          </cell>
        </row>
        <row r="592">
          <cell r="B592">
            <v>589</v>
          </cell>
          <cell r="C592" t="str">
            <v>Zwischensumme</v>
          </cell>
          <cell r="D592" t="str">
            <v>suma częściowa</v>
          </cell>
          <cell r="E592" t="str">
            <v>részösszeg</v>
          </cell>
          <cell r="G592" t="str">
            <v>Ara toplam</v>
          </cell>
          <cell r="J592" t="str">
            <v>Subtotal</v>
          </cell>
        </row>
        <row r="593">
          <cell r="B593">
            <v>590</v>
          </cell>
          <cell r="C593" t="str">
            <v>Wartung</v>
          </cell>
          <cell r="D593" t="str">
            <v>konserwacja</v>
          </cell>
          <cell r="E593" t="str">
            <v>karbantartás</v>
          </cell>
          <cell r="G593" t="str">
            <v>Bakım</v>
          </cell>
          <cell r="J593" t="str">
            <v>Maintenance</v>
          </cell>
        </row>
        <row r="594">
          <cell r="B594">
            <v>591</v>
          </cell>
          <cell r="C594" t="str">
            <v>Prüfung</v>
          </cell>
          <cell r="D594" t="str">
            <v>badanie ( sprawdzanie)</v>
          </cell>
          <cell r="E594" t="str">
            <v>ellenőrzés/felülvizsgálat</v>
          </cell>
          <cell r="G594" t="str">
            <v>Denetim</v>
          </cell>
          <cell r="J594" t="str">
            <v>Inspection</v>
          </cell>
        </row>
        <row r="595">
          <cell r="B595">
            <v>592</v>
          </cell>
          <cell r="C595" t="str">
            <v>sonst. Reparaturen</v>
          </cell>
          <cell r="D595" t="str">
            <v>pozostałe naprawy</v>
          </cell>
          <cell r="E595" t="str">
            <v>egyéb javítások</v>
          </cell>
          <cell r="G595" t="str">
            <v>Diğer onarımlar</v>
          </cell>
          <cell r="J595" t="str">
            <v>Other repairs</v>
          </cell>
        </row>
        <row r="596">
          <cell r="B596">
            <v>593</v>
          </cell>
          <cell r="C596" t="str">
            <v xml:space="preserve">Hydranten </v>
          </cell>
          <cell r="D596" t="str">
            <v>hydranty</v>
          </cell>
          <cell r="E596" t="str">
            <v>Tuzcsapok</v>
          </cell>
          <cell r="G596" t="str">
            <v>Hidrantlar</v>
          </cell>
          <cell r="J596" t="str">
            <v>Hydrants</v>
          </cell>
        </row>
        <row r="597">
          <cell r="B597">
            <v>594</v>
          </cell>
          <cell r="C597" t="str">
            <v>Summe der geplanten Maßnahmen</v>
          </cell>
          <cell r="D597" t="str">
            <v>suma planowanych działań</v>
          </cell>
          <cell r="E597" t="str">
            <v>a tervezett munkák összege</v>
          </cell>
          <cell r="G597" t="str">
            <v>Toplam planlanmış önlemler</v>
          </cell>
          <cell r="J597" t="str">
            <v>Total of planned measures</v>
          </cell>
        </row>
        <row r="598">
          <cell r="B598">
            <v>595</v>
          </cell>
          <cell r="C598" t="str">
            <v>Zwischensumme</v>
          </cell>
          <cell r="D598" t="str">
            <v>suma częściowa</v>
          </cell>
          <cell r="E598" t="str">
            <v>részösszeg</v>
          </cell>
          <cell r="G598" t="str">
            <v>Ara toplam</v>
          </cell>
          <cell r="J598" t="str">
            <v>Subtotal</v>
          </cell>
        </row>
        <row r="599">
          <cell r="B599">
            <v>596</v>
          </cell>
          <cell r="C599" t="str">
            <v>Wartung</v>
          </cell>
          <cell r="D599" t="str">
            <v>konserwacja</v>
          </cell>
          <cell r="E599" t="str">
            <v>karbantartás</v>
          </cell>
          <cell r="G599" t="str">
            <v>Bakım</v>
          </cell>
          <cell r="J599" t="str">
            <v>Maintenance</v>
          </cell>
        </row>
        <row r="600">
          <cell r="B600">
            <v>597</v>
          </cell>
          <cell r="C600" t="str">
            <v>Prüfung</v>
          </cell>
          <cell r="D600" t="str">
            <v>badanie ( sprawdzanie)</v>
          </cell>
          <cell r="E600" t="str">
            <v>ellenőrzés/felülvizsgálat</v>
          </cell>
          <cell r="G600" t="str">
            <v>Onarım</v>
          </cell>
          <cell r="J600" t="str">
            <v>Inspection</v>
          </cell>
        </row>
        <row r="601">
          <cell r="B601">
            <v>598</v>
          </cell>
          <cell r="C601" t="str">
            <v>sonst. Reparaturen</v>
          </cell>
          <cell r="D601" t="str">
            <v>pozostałe naprawy</v>
          </cell>
          <cell r="E601" t="str">
            <v>egyéb javítások</v>
          </cell>
          <cell r="G601" t="str">
            <v>Denetim</v>
          </cell>
          <cell r="J601" t="str">
            <v>Other repairs</v>
          </cell>
        </row>
        <row r="602">
          <cell r="B602">
            <v>599</v>
          </cell>
          <cell r="C602" t="str">
            <v>Feuerlöscher</v>
          </cell>
          <cell r="D602" t="str">
            <v>gaśnice</v>
          </cell>
          <cell r="E602" t="str">
            <v>Tuzoltókészülékek</v>
          </cell>
          <cell r="G602" t="str">
            <v>Yangın söndürücüler</v>
          </cell>
          <cell r="J602" t="str">
            <v>Fire extinguishers</v>
          </cell>
        </row>
        <row r="603">
          <cell r="B603">
            <v>600</v>
          </cell>
          <cell r="C603" t="str">
            <v>Summe der geplanten Maßnahmen</v>
          </cell>
          <cell r="D603" t="str">
            <v>suma planowanych działań</v>
          </cell>
          <cell r="E603" t="str">
            <v>a tervezett munkák összege</v>
          </cell>
          <cell r="G603" t="str">
            <v>Toplam planlanmış önlemler</v>
          </cell>
          <cell r="J603" t="str">
            <v>Total of planned measures</v>
          </cell>
        </row>
        <row r="604">
          <cell r="B604">
            <v>601</v>
          </cell>
          <cell r="C604" t="str">
            <v>Zwischensumme</v>
          </cell>
          <cell r="D604" t="str">
            <v>suma częściowa</v>
          </cell>
          <cell r="E604" t="str">
            <v>részösszeg</v>
          </cell>
          <cell r="G604" t="str">
            <v>Ara toplam</v>
          </cell>
          <cell r="J604" t="str">
            <v>Subtotal</v>
          </cell>
        </row>
        <row r="605">
          <cell r="B605">
            <v>602</v>
          </cell>
          <cell r="C605" t="str">
            <v>Wartung</v>
          </cell>
          <cell r="D605" t="str">
            <v>konserwacja</v>
          </cell>
          <cell r="E605" t="str">
            <v>karbantartás</v>
          </cell>
          <cell r="G605" t="str">
            <v xml:space="preserve">Bakım </v>
          </cell>
          <cell r="J605" t="str">
            <v>Maintenance</v>
          </cell>
        </row>
        <row r="606">
          <cell r="B606">
            <v>603</v>
          </cell>
          <cell r="C606" t="str">
            <v>Prüfung</v>
          </cell>
          <cell r="D606" t="str">
            <v>badanie ( sprawdzanie)</v>
          </cell>
          <cell r="E606" t="str">
            <v>ellenőrzés/felülvizsgálat</v>
          </cell>
          <cell r="G606" t="str">
            <v>Denetim</v>
          </cell>
          <cell r="J606" t="str">
            <v>Inspection</v>
          </cell>
        </row>
        <row r="607">
          <cell r="B607">
            <v>604</v>
          </cell>
          <cell r="C607" t="str">
            <v>sonst. Reparaturen</v>
          </cell>
          <cell r="D607" t="str">
            <v>pozostałe naprawy</v>
          </cell>
          <cell r="E607" t="str">
            <v>egyéb javítások</v>
          </cell>
          <cell r="G607" t="str">
            <v>Diğer onarımlar</v>
          </cell>
          <cell r="J607" t="str">
            <v>Other repairs</v>
          </cell>
        </row>
        <row r="608">
          <cell r="B608">
            <v>605</v>
          </cell>
          <cell r="C608" t="str">
            <v>Brandschutztoranlagen</v>
          </cell>
          <cell r="D608" t="str">
            <v>bramy przeciwpożarowe</v>
          </cell>
          <cell r="E608" t="str">
            <v>Tuzgátló kapuszerkezetek</v>
          </cell>
          <cell r="G608" t="str">
            <v>Yangın kapıları</v>
          </cell>
          <cell r="J608" t="str">
            <v>Fire- doors</v>
          </cell>
        </row>
        <row r="609">
          <cell r="B609">
            <v>606</v>
          </cell>
          <cell r="C609" t="str">
            <v>Summe der geplanten Maßnahmen</v>
          </cell>
          <cell r="D609" t="str">
            <v>suma planowanych działań</v>
          </cell>
          <cell r="E609" t="str">
            <v>a tervezett munkák összege</v>
          </cell>
          <cell r="G609" t="str">
            <v>Toplam planlanmış önlemler</v>
          </cell>
          <cell r="J609" t="str">
            <v>Total of planned measures</v>
          </cell>
        </row>
        <row r="610">
          <cell r="B610">
            <v>607</v>
          </cell>
          <cell r="C610" t="str">
            <v>Zwischensumme</v>
          </cell>
          <cell r="D610" t="str">
            <v>suma częściowa</v>
          </cell>
          <cell r="E610" t="str">
            <v>részösszeg</v>
          </cell>
          <cell r="G610" t="str">
            <v>Ara toplam</v>
          </cell>
          <cell r="J610" t="str">
            <v>Subtotal</v>
          </cell>
        </row>
        <row r="611">
          <cell r="B611">
            <v>608</v>
          </cell>
          <cell r="C611" t="str">
            <v>Wartung</v>
          </cell>
          <cell r="D611" t="str">
            <v>konserwacja</v>
          </cell>
          <cell r="E611" t="str">
            <v>karbantartás</v>
          </cell>
          <cell r="G611" t="str">
            <v>Bakım</v>
          </cell>
          <cell r="J611" t="str">
            <v>Maintenance</v>
          </cell>
        </row>
        <row r="612">
          <cell r="B612">
            <v>609</v>
          </cell>
          <cell r="C612" t="str">
            <v>Prüfung</v>
          </cell>
          <cell r="D612" t="str">
            <v>badanie ( sprawdzanie)</v>
          </cell>
          <cell r="E612" t="str">
            <v>ellenőrzés/felülvizsgálat</v>
          </cell>
          <cell r="G612" t="str">
            <v>Denetim</v>
          </cell>
          <cell r="J612" t="str">
            <v>Inspection</v>
          </cell>
        </row>
        <row r="613">
          <cell r="B613">
            <v>610</v>
          </cell>
          <cell r="C613" t="str">
            <v>sonst. Reparaturen</v>
          </cell>
          <cell r="D613" t="str">
            <v>pozostałe naprawy</v>
          </cell>
          <cell r="E613" t="str">
            <v>egyéb javítások</v>
          </cell>
          <cell r="G613" t="str">
            <v>Diğer onarımlar</v>
          </cell>
          <cell r="J613" t="str">
            <v>Other repairs</v>
          </cell>
        </row>
        <row r="614">
          <cell r="B614">
            <v>611</v>
          </cell>
          <cell r="C614" t="str">
            <v>interne Kommunikationsanlage</v>
          </cell>
          <cell r="D614" t="str">
            <v>wewnętrzne urządzenia komunikacyjne (komórki)</v>
          </cell>
          <cell r="E614" t="str">
            <v>Belso kommunikációs rendszer</v>
          </cell>
          <cell r="G614" t="str">
            <v>Dahili haberleşme sistemi</v>
          </cell>
          <cell r="J614" t="str">
            <v>internal communication systems</v>
          </cell>
        </row>
        <row r="615">
          <cell r="B615">
            <v>612</v>
          </cell>
          <cell r="C615" t="str">
            <v>Summe der geplanten Maßnahmen</v>
          </cell>
          <cell r="D615" t="str">
            <v>suma planowanych działań</v>
          </cell>
          <cell r="E615" t="str">
            <v>a tervezett munkák összege</v>
          </cell>
          <cell r="G615" t="str">
            <v>Toplam planlanmış önlemler</v>
          </cell>
          <cell r="J615" t="str">
            <v>Total of planned measures</v>
          </cell>
        </row>
        <row r="616">
          <cell r="B616">
            <v>613</v>
          </cell>
          <cell r="C616" t="str">
            <v>Zwischensumme</v>
          </cell>
          <cell r="D616" t="str">
            <v>suma częściowa</v>
          </cell>
          <cell r="E616" t="str">
            <v>részösszeg</v>
          </cell>
          <cell r="G616" t="str">
            <v>Ara toplam</v>
          </cell>
          <cell r="J616" t="str">
            <v>Subtotal</v>
          </cell>
        </row>
        <row r="617">
          <cell r="B617">
            <v>614</v>
          </cell>
          <cell r="C617" t="str">
            <v>Wartung / sonst. Reperaturen</v>
          </cell>
          <cell r="D617" t="str">
            <v>konserwacja / pozostałe naprawy</v>
          </cell>
          <cell r="E617" t="str">
            <v>karbantartás/egyéb javítások</v>
          </cell>
          <cell r="G617" t="str">
            <v>Bakım / diğer onarımlar</v>
          </cell>
          <cell r="J617" t="str">
            <v>Maintenance/other repairs</v>
          </cell>
        </row>
        <row r="618">
          <cell r="B618">
            <v>615</v>
          </cell>
          <cell r="C618" t="str">
            <v>Gebühren</v>
          </cell>
          <cell r="D618" t="str">
            <v>opłaty</v>
          </cell>
          <cell r="E618" t="str">
            <v>díjak</v>
          </cell>
          <cell r="G618" t="str">
            <v>Harçlar / vergiler</v>
          </cell>
          <cell r="J618" t="str">
            <v>Charges</v>
          </cell>
        </row>
        <row r="619">
          <cell r="B619">
            <v>616</v>
          </cell>
          <cell r="C619" t="str">
            <v>Beschallungsanlagen</v>
          </cell>
          <cell r="D619" t="str">
            <v>urządzenia nagłaśniające</v>
          </cell>
          <cell r="E619" t="str">
            <v>Kihngosítás, hangszórók</v>
          </cell>
          <cell r="G619" t="str">
            <v>AVM anons sistemi</v>
          </cell>
          <cell r="J619" t="str">
            <v>Public address systems</v>
          </cell>
        </row>
        <row r="620">
          <cell r="B620">
            <v>617</v>
          </cell>
          <cell r="C620" t="str">
            <v>Summe der geplanten Maßnahmen</v>
          </cell>
          <cell r="D620" t="str">
            <v>suma planowanych działań</v>
          </cell>
          <cell r="E620" t="str">
            <v>a tervezett munkák összege</v>
          </cell>
          <cell r="G620" t="str">
            <v>Toplam planlanmış önlemler</v>
          </cell>
          <cell r="J620" t="str">
            <v>Total of planned measures</v>
          </cell>
        </row>
        <row r="621">
          <cell r="B621">
            <v>618</v>
          </cell>
          <cell r="C621" t="str">
            <v>Zwischensumme</v>
          </cell>
          <cell r="D621" t="str">
            <v>suma częściowa</v>
          </cell>
          <cell r="E621" t="str">
            <v>részösszeg</v>
          </cell>
          <cell r="G621" t="str">
            <v>Ara toplam</v>
          </cell>
          <cell r="J621" t="str">
            <v>Subtotal</v>
          </cell>
        </row>
        <row r="622">
          <cell r="B622">
            <v>619</v>
          </cell>
          <cell r="C622" t="str">
            <v>Wartung</v>
          </cell>
          <cell r="D622" t="str">
            <v>konserwacja</v>
          </cell>
          <cell r="E622" t="str">
            <v>karbantartás</v>
          </cell>
          <cell r="G622" t="str">
            <v>Bakım</v>
          </cell>
          <cell r="J622" t="str">
            <v>Maintenance</v>
          </cell>
        </row>
        <row r="623">
          <cell r="B623">
            <v>620</v>
          </cell>
          <cell r="C623" t="str">
            <v>Prüfung</v>
          </cell>
          <cell r="D623" t="str">
            <v>badanie ( sprawdzanie)</v>
          </cell>
          <cell r="E623" t="str">
            <v>ellenőrzés/felülvizsgálat</v>
          </cell>
          <cell r="G623" t="str">
            <v>Denetim</v>
          </cell>
          <cell r="J623" t="str">
            <v>Inspection</v>
          </cell>
        </row>
        <row r="624">
          <cell r="B624">
            <v>621</v>
          </cell>
          <cell r="C624" t="str">
            <v>sonst. Reparaturen</v>
          </cell>
          <cell r="D624" t="str">
            <v>pozostałe naprawy</v>
          </cell>
          <cell r="E624" t="str">
            <v>egyéb javítások</v>
          </cell>
          <cell r="G624" t="str">
            <v>Diğer onarımlar</v>
          </cell>
          <cell r="J624" t="str">
            <v>Other repairs</v>
          </cell>
        </row>
        <row r="625">
          <cell r="B625">
            <v>622</v>
          </cell>
          <cell r="C625" t="str">
            <v>Programmdienstgebühr</v>
          </cell>
          <cell r="D625" t="str">
            <v>opłata za muzykę</v>
          </cell>
          <cell r="E625" t="str">
            <v>programszolgáltatási díj</v>
          </cell>
          <cell r="G625" t="str">
            <v>Program servis bedelleri</v>
          </cell>
          <cell r="J625" t="str">
            <v>Charges for programm services</v>
          </cell>
        </row>
        <row r="626">
          <cell r="B626">
            <v>623</v>
          </cell>
          <cell r="C626" t="str">
            <v>GEMA</v>
          </cell>
          <cell r="D626" t="str">
            <v>Gema</v>
          </cell>
          <cell r="E626" t="str">
            <v>szerzői jogdíj</v>
          </cell>
          <cell r="G626" t="str">
            <v>Telif hakları</v>
          </cell>
          <cell r="J626" t="str">
            <v>Performing Rights Society</v>
          </cell>
        </row>
        <row r="627">
          <cell r="B627">
            <v>624</v>
          </cell>
          <cell r="C627" t="str">
            <v>Personenaufzüge</v>
          </cell>
          <cell r="D627" t="str">
            <v>windy osobowe</v>
          </cell>
          <cell r="E627" t="str">
            <v>Személyfelvonók</v>
          </cell>
          <cell r="G627" t="str">
            <v>Yolcu asansörleri</v>
          </cell>
          <cell r="J627" t="str">
            <v>Passenger lifts</v>
          </cell>
        </row>
        <row r="628">
          <cell r="B628">
            <v>625</v>
          </cell>
          <cell r="C628" t="str">
            <v>Summe der geplanten Maßnahmen</v>
          </cell>
          <cell r="D628" t="str">
            <v>suma planowanych działań</v>
          </cell>
          <cell r="E628" t="str">
            <v>a tervezett munkák összege</v>
          </cell>
          <cell r="G628" t="str">
            <v>Toplam planlanmış önlemler</v>
          </cell>
          <cell r="J628" t="str">
            <v>Total of planned measures</v>
          </cell>
        </row>
        <row r="629">
          <cell r="B629">
            <v>626</v>
          </cell>
          <cell r="C629" t="str">
            <v>Zwischensumme</v>
          </cell>
          <cell r="D629" t="str">
            <v>suma częściowa</v>
          </cell>
          <cell r="E629" t="str">
            <v>részösszeg</v>
          </cell>
          <cell r="G629" t="str">
            <v>Ara toplam</v>
          </cell>
          <cell r="J629" t="str">
            <v>Subtotal</v>
          </cell>
        </row>
        <row r="630">
          <cell r="B630">
            <v>627</v>
          </cell>
          <cell r="C630" t="str">
            <v>Wartung</v>
          </cell>
          <cell r="D630" t="str">
            <v>konserwacja</v>
          </cell>
          <cell r="E630" t="str">
            <v>karbantartás</v>
          </cell>
          <cell r="G630" t="str">
            <v xml:space="preserve">Bakım </v>
          </cell>
          <cell r="J630" t="str">
            <v>Maintenance</v>
          </cell>
        </row>
        <row r="631">
          <cell r="B631">
            <v>628</v>
          </cell>
          <cell r="C631" t="str">
            <v>Prüfung</v>
          </cell>
          <cell r="D631" t="str">
            <v>badanie ( sprawdzanie)</v>
          </cell>
          <cell r="E631" t="str">
            <v>ellenőrzés/felülvizsgálat</v>
          </cell>
          <cell r="G631" t="str">
            <v>Denetim</v>
          </cell>
          <cell r="J631" t="str">
            <v>Inspection</v>
          </cell>
        </row>
        <row r="632">
          <cell r="B632">
            <v>629</v>
          </cell>
          <cell r="C632" t="str">
            <v>sonst. Reparaturen</v>
          </cell>
          <cell r="D632" t="str">
            <v>pozostałe naprawy</v>
          </cell>
          <cell r="E632" t="str">
            <v>egyéb javítások</v>
          </cell>
          <cell r="G632" t="str">
            <v>Diğer onarımlar</v>
          </cell>
          <cell r="J632" t="str">
            <v>Other repairs</v>
          </cell>
        </row>
        <row r="633">
          <cell r="B633">
            <v>630</v>
          </cell>
          <cell r="C633" t="str">
            <v>Prüfgewichte</v>
          </cell>
          <cell r="D633" t="str">
            <v>odważnik wzorcowy</v>
          </cell>
          <cell r="E633" t="str">
            <v>próbaterhelés (személy-, teherfelvonók)</v>
          </cell>
          <cell r="G633" t="str">
            <v>Denetim ağırlıkları</v>
          </cell>
          <cell r="J633" t="str">
            <v>Inspection weights</v>
          </cell>
        </row>
        <row r="634">
          <cell r="B634">
            <v>631</v>
          </cell>
          <cell r="C634" t="str">
            <v>Mobile Parkpaletten, Flurförderer</v>
          </cell>
          <cell r="D634" t="str">
            <v>urządzenia do transportu poziomego</v>
          </cell>
          <cell r="E634" t="str">
            <v>Mobil parkoló, padlóemelő</v>
          </cell>
          <cell r="G634" t="str">
            <v>Mobil park paletleri, kat konveyörleri</v>
          </cell>
          <cell r="J634" t="str">
            <v>Mobile parking pallets, floor conveyors</v>
          </cell>
        </row>
        <row r="635">
          <cell r="B635">
            <v>632</v>
          </cell>
          <cell r="C635" t="str">
            <v>Markierungsarbeiten</v>
          </cell>
          <cell r="D635" t="str">
            <v>znakowanie</v>
          </cell>
          <cell r="E635" t="str">
            <v>feliratozás</v>
          </cell>
          <cell r="G635" t="str">
            <v>Yol şeritleme çalışmaları</v>
          </cell>
          <cell r="J635" t="str">
            <v>Road striping works</v>
          </cell>
        </row>
        <row r="636">
          <cell r="B636">
            <v>633</v>
          </cell>
          <cell r="C636" t="str">
            <v>Summe der geplanten Maßnahmen</v>
          </cell>
          <cell r="D636" t="str">
            <v>suma planowanych działań</v>
          </cell>
          <cell r="E636" t="str">
            <v>a tervezett munkák összege</v>
          </cell>
          <cell r="G636" t="str">
            <v>Toplam planlanmış önlemler</v>
          </cell>
          <cell r="J636" t="str">
            <v>Total of planned measures</v>
          </cell>
        </row>
        <row r="637">
          <cell r="B637">
            <v>634</v>
          </cell>
          <cell r="C637" t="str">
            <v>sonst. Reparaturen</v>
          </cell>
          <cell r="D637" t="str">
            <v>pozostałe naprawy</v>
          </cell>
          <cell r="E637" t="str">
            <v>egyéb javítások</v>
          </cell>
          <cell r="G637" t="str">
            <v>Diğer onarımlar</v>
          </cell>
          <cell r="J637" t="str">
            <v>Other repairs</v>
          </cell>
        </row>
        <row r="638">
          <cell r="B638">
            <v>635</v>
          </cell>
          <cell r="C638" t="str">
            <v>Signal- und Ampelanlagen</v>
          </cell>
          <cell r="D638" t="str">
            <v>aparatura sygnalizacyjna</v>
          </cell>
          <cell r="E638" t="str">
            <v>jelzőberendezés</v>
          </cell>
          <cell r="G638" t="str">
            <v>İşaret tabelaları ve trafik ışıkları</v>
          </cell>
          <cell r="J638" t="str">
            <v>Signal and traffic lights</v>
          </cell>
        </row>
        <row r="639">
          <cell r="B639">
            <v>636</v>
          </cell>
          <cell r="C639" t="str">
            <v>Schrankenanlagen</v>
          </cell>
          <cell r="D639" t="str">
            <v>bariery i zapory</v>
          </cell>
          <cell r="E639" t="str">
            <v>sorompós terminálok</v>
          </cell>
          <cell r="G639" t="str">
            <v>Bariyerler</v>
          </cell>
          <cell r="J639" t="str">
            <v>Barriers</v>
          </cell>
        </row>
        <row r="640">
          <cell r="B640">
            <v>637</v>
          </cell>
          <cell r="C640" t="str">
            <v>Summe der geplanten Maßnahmen</v>
          </cell>
          <cell r="D640" t="str">
            <v>suma planowanych działań</v>
          </cell>
          <cell r="E640" t="str">
            <v>a tervezett munkák összege</v>
          </cell>
          <cell r="G640" t="str">
            <v>Toplam planlanmış önlemler</v>
          </cell>
          <cell r="J640" t="str">
            <v>Total of planned measures</v>
          </cell>
        </row>
        <row r="641">
          <cell r="B641">
            <v>638</v>
          </cell>
          <cell r="C641" t="str">
            <v>sonst. Reparaturen</v>
          </cell>
          <cell r="D641" t="str">
            <v>pozostałe naprawy</v>
          </cell>
          <cell r="E641" t="str">
            <v>egyéb javítások</v>
          </cell>
          <cell r="G641" t="str">
            <v>Diğer onarımlar</v>
          </cell>
          <cell r="J641" t="str">
            <v>Other repairs</v>
          </cell>
        </row>
        <row r="642">
          <cell r="B642">
            <v>639</v>
          </cell>
          <cell r="C642" t="str">
            <v>Gebührenerfassung</v>
          </cell>
          <cell r="D642" t="str">
            <v>parkomaty</v>
          </cell>
          <cell r="E642" t="str">
            <v>díjmeghatározás</v>
          </cell>
          <cell r="G642" t="str">
            <v>Harç / vergi muhasebesi</v>
          </cell>
          <cell r="J642" t="str">
            <v>Accounting of charges</v>
          </cell>
        </row>
        <row r="643">
          <cell r="B643">
            <v>640</v>
          </cell>
          <cell r="C643" t="str">
            <v>Summe der geplanten Maßnahmen</v>
          </cell>
          <cell r="D643" t="str">
            <v>suma planowanych działań</v>
          </cell>
          <cell r="E643" t="str">
            <v>a tervezett munkák összege</v>
          </cell>
          <cell r="G643" t="str">
            <v>Toplam planlanmış önlemler</v>
          </cell>
          <cell r="J643" t="str">
            <v>Total of planned measures</v>
          </cell>
        </row>
        <row r="644">
          <cell r="B644">
            <v>641</v>
          </cell>
          <cell r="C644" t="str">
            <v>Zwischensumme</v>
          </cell>
          <cell r="D644" t="str">
            <v>suma częściowa</v>
          </cell>
          <cell r="E644" t="str">
            <v>részösszeg</v>
          </cell>
          <cell r="G644" t="str">
            <v>Ara toplam</v>
          </cell>
          <cell r="J644" t="str">
            <v>Subtotal</v>
          </cell>
        </row>
        <row r="645">
          <cell r="B645">
            <v>642</v>
          </cell>
          <cell r="C645" t="str">
            <v>sonst. Reparaturen</v>
          </cell>
          <cell r="D645" t="str">
            <v>pozostałe naprawy</v>
          </cell>
          <cell r="E645" t="str">
            <v>egyéb javítások</v>
          </cell>
          <cell r="G645" t="str">
            <v>Diğer onarımlar</v>
          </cell>
          <cell r="J645" t="str">
            <v>Other repairs</v>
          </cell>
        </row>
        <row r="646">
          <cell r="B646">
            <v>643</v>
          </cell>
          <cell r="C646" t="str">
            <v>Parkscheine</v>
          </cell>
          <cell r="D646" t="str">
            <v>bilety do parkowania</v>
          </cell>
          <cell r="E646" t="str">
            <v>parkoló jegyek</v>
          </cell>
          <cell r="G646" t="str">
            <v>Otopark biletleri</v>
          </cell>
          <cell r="J646" t="str">
            <v>Parking tickets</v>
          </cell>
        </row>
        <row r="647">
          <cell r="B647">
            <v>644</v>
          </cell>
          <cell r="C647" t="str">
            <v>Austausch Terminal/Sensitiv</v>
          </cell>
          <cell r="D647" t="str">
            <v>wymiana Terminal / Sensitiv</v>
          </cell>
          <cell r="E647" t="str">
            <v>terminál csere</v>
          </cell>
          <cell r="G647" t="str">
            <v>Terminal yenilemesi / Hassas</v>
          </cell>
          <cell r="J647" t="str">
            <v>Terminal replacement/sensitive</v>
          </cell>
        </row>
        <row r="648">
          <cell r="B648">
            <v>645</v>
          </cell>
          <cell r="C648" t="str">
            <v>Reparatur Terminal/Sensitiv</v>
          </cell>
          <cell r="D648" t="str">
            <v>reparacja Terminal / Sensitiv</v>
          </cell>
          <cell r="E648" t="str">
            <v>terminál javítás</v>
          </cell>
          <cell r="G648" t="str">
            <v>Terminal onarımı /Hassas</v>
          </cell>
          <cell r="J648" t="str">
            <v>Terminal repair/sensitive</v>
          </cell>
        </row>
        <row r="649">
          <cell r="B649">
            <v>646</v>
          </cell>
          <cell r="C649" t="str">
            <v>Reparatur  Wechselautomat</v>
          </cell>
          <cell r="D649" t="str">
            <v>reparacja automatu</v>
          </cell>
          <cell r="E649" t="str">
            <v>pénzváltó automata javítása</v>
          </cell>
          <cell r="G649" t="str">
            <v>Bozuk para makinası onarımı</v>
          </cell>
          <cell r="J649" t="str">
            <v>Repairs for change monea automaton</v>
          </cell>
        </row>
        <row r="650">
          <cell r="B650">
            <v>647</v>
          </cell>
          <cell r="C650" t="str">
            <v>Leasingkosten</v>
          </cell>
          <cell r="D650" t="str">
            <v>koszty wypożyczania</v>
          </cell>
          <cell r="E650" t="str">
            <v>leasingdíj</v>
          </cell>
          <cell r="G650" t="str">
            <v>Kiralama giderleri</v>
          </cell>
          <cell r="J650" t="str">
            <v>Leasing costs</v>
          </cell>
        </row>
        <row r="651">
          <cell r="B651">
            <v>648</v>
          </cell>
          <cell r="C651" t="str">
            <v>Instandsetzung sonstige Gebäudeteile</v>
          </cell>
          <cell r="D651" t="str">
            <v>naprawy i konserwacja</v>
          </cell>
          <cell r="E651" t="str">
            <v>Karbantartás / Javítás</v>
          </cell>
          <cell r="G651" t="str">
            <v>Diğer bina bölümlerinin onarımı</v>
          </cell>
          <cell r="J651" t="str">
            <v>Repair of other building parts</v>
          </cell>
        </row>
        <row r="652">
          <cell r="B652">
            <v>649</v>
          </cell>
          <cell r="C652" t="str">
            <v>Summe der geplanten Maßnahmen</v>
          </cell>
          <cell r="D652" t="str">
            <v>suma planowanych działań</v>
          </cell>
          <cell r="E652" t="str">
            <v>a tervezett munkák összege</v>
          </cell>
          <cell r="G652" t="str">
            <v>Toplam planlanmış önlemler</v>
          </cell>
          <cell r="J652" t="str">
            <v>Total of planned measures</v>
          </cell>
        </row>
        <row r="653">
          <cell r="B653">
            <v>650</v>
          </cell>
          <cell r="C653" t="str">
            <v>Zwischensumme</v>
          </cell>
          <cell r="D653" t="str">
            <v>suma częściowa</v>
          </cell>
          <cell r="E653" t="str">
            <v>részösszeg</v>
          </cell>
          <cell r="G653" t="str">
            <v>Ara toplam</v>
          </cell>
          <cell r="J653" t="str">
            <v>Subtotal</v>
          </cell>
        </row>
        <row r="654">
          <cell r="B654">
            <v>651</v>
          </cell>
          <cell r="C654" t="str">
            <v>sonst. Reparaturen</v>
          </cell>
          <cell r="D654" t="str">
            <v>pozostałe naprawy</v>
          </cell>
          <cell r="E654" t="str">
            <v>egyéb javítások</v>
          </cell>
          <cell r="G654" t="str">
            <v>Diğer onarımlar</v>
          </cell>
          <cell r="J654" t="str">
            <v>Other repairs</v>
          </cell>
        </row>
        <row r="655">
          <cell r="B655">
            <v>652</v>
          </cell>
          <cell r="C655" t="str">
            <v>Werkzeugersatz</v>
          </cell>
          <cell r="D655" t="str">
            <v>narzędzie</v>
          </cell>
          <cell r="G655" t="str">
            <v>Yedek aletler</v>
          </cell>
          <cell r="J655" t="str">
            <v>Replacement of tools</v>
          </cell>
        </row>
        <row r="656">
          <cell r="B656">
            <v>653</v>
          </cell>
          <cell r="C656" t="str">
            <v>Hinweisbeschilderung</v>
          </cell>
          <cell r="D656" t="str">
            <v>znaki informacyjne</v>
          </cell>
          <cell r="E656" t="str">
            <v>Tájékoztató táblák</v>
          </cell>
          <cell r="G656" t="str">
            <v>Yönlendirici levhalar</v>
          </cell>
          <cell r="J656" t="str">
            <v>Direction signs</v>
          </cell>
        </row>
        <row r="657">
          <cell r="B657">
            <v>654</v>
          </cell>
          <cell r="C657" t="str">
            <v>Summe der geplanten Maßnahmen</v>
          </cell>
          <cell r="D657" t="str">
            <v>suma planowanych działań</v>
          </cell>
          <cell r="E657" t="str">
            <v>a tervezett munkák összege</v>
          </cell>
          <cell r="G657" t="str">
            <v>Toplam planlanmış önlemler</v>
          </cell>
          <cell r="J657" t="str">
            <v>Total of planned measures</v>
          </cell>
        </row>
        <row r="658">
          <cell r="B658">
            <v>655</v>
          </cell>
          <cell r="C658" t="str">
            <v>sonst. Reparaturen</v>
          </cell>
          <cell r="D658" t="str">
            <v>pozostałe naprawy</v>
          </cell>
          <cell r="E658" t="str">
            <v>egyéb javítások</v>
          </cell>
          <cell r="G658" t="str">
            <v>Diğer onarımlar</v>
          </cell>
          <cell r="J658" t="str">
            <v>Other repairs</v>
          </cell>
        </row>
        <row r="659">
          <cell r="B659">
            <v>656</v>
          </cell>
          <cell r="C659" t="str">
            <v>Werbeanlagen</v>
          </cell>
          <cell r="D659" t="str">
            <v>reklamy</v>
          </cell>
          <cell r="E659" t="str">
            <v>Reklámeszközök</v>
          </cell>
          <cell r="G659" t="str">
            <v>Reklam tertibatı</v>
          </cell>
          <cell r="J659" t="str">
            <v>Flate-rate taxation</v>
          </cell>
        </row>
        <row r="660">
          <cell r="B660">
            <v>657</v>
          </cell>
          <cell r="C660" t="str">
            <v>Summe der geplanten Maßnahmen</v>
          </cell>
          <cell r="D660" t="str">
            <v>suma planowanych działań</v>
          </cell>
          <cell r="E660" t="str">
            <v>a tervezett munkák összege</v>
          </cell>
          <cell r="G660" t="str">
            <v>Toplam planlanmış önlemler</v>
          </cell>
          <cell r="J660" t="str">
            <v>Total of planned measures</v>
          </cell>
        </row>
        <row r="661">
          <cell r="B661">
            <v>658</v>
          </cell>
          <cell r="C661" t="str">
            <v>Zwischensumme</v>
          </cell>
          <cell r="D661" t="str">
            <v>suma częściowa</v>
          </cell>
          <cell r="E661" t="str">
            <v>részösszeg</v>
          </cell>
          <cell r="G661" t="str">
            <v>Ara toplam</v>
          </cell>
          <cell r="J661" t="str">
            <v>Subtotal</v>
          </cell>
        </row>
        <row r="662">
          <cell r="B662">
            <v>659</v>
          </cell>
          <cell r="C662" t="str">
            <v>sonst. Reparaturen</v>
          </cell>
          <cell r="D662" t="str">
            <v>pozostałe naprawy</v>
          </cell>
          <cell r="E662" t="str">
            <v>egyéb javítások</v>
          </cell>
          <cell r="G662" t="str">
            <v>Diğer onarımlar</v>
          </cell>
          <cell r="J662" t="str">
            <v>Other repairs</v>
          </cell>
        </row>
        <row r="663">
          <cell r="B663">
            <v>660</v>
          </cell>
          <cell r="C663" t="str">
            <v>Miete / Leasing</v>
          </cell>
          <cell r="D663" t="str">
            <v>czynsz / leasing</v>
          </cell>
          <cell r="E663" t="str">
            <v>bérleti díj/ leasing/kölcsönzés</v>
          </cell>
          <cell r="G663" t="str">
            <v>Kira / Kiralama</v>
          </cell>
          <cell r="J663" t="str">
            <v>Rent/leasing</v>
          </cell>
        </row>
        <row r="664">
          <cell r="B664">
            <v>661</v>
          </cell>
          <cell r="C664" t="str">
            <v>Ersatz Fahnen</v>
          </cell>
          <cell r="D664" t="str">
            <v>chorągiewki - materiał zestępczy</v>
          </cell>
          <cell r="E664" t="str">
            <v>tartalék zászlók</v>
          </cell>
          <cell r="G664" t="str">
            <v>Yedek bayraklar</v>
          </cell>
          <cell r="J664" t="str">
            <v>Reserve flags</v>
          </cell>
        </row>
        <row r="665">
          <cell r="B665">
            <v>662</v>
          </cell>
          <cell r="C665" t="str">
            <v>Reinigung Leuchtwerbetransparent</v>
          </cell>
          <cell r="D665" t="str">
            <v>czyszczenie reklamy</v>
          </cell>
          <cell r="E665" t="str">
            <v>világító reklámtáblák tisztítása</v>
          </cell>
          <cell r="G665" t="str">
            <v>Işıklı reklam panolarının temizliği</v>
          </cell>
          <cell r="J665" t="str">
            <v>Cleaning of illuminated advertising banners</v>
          </cell>
        </row>
        <row r="666">
          <cell r="B666">
            <v>663</v>
          </cell>
          <cell r="C666" t="str">
            <v>Personalkosten gesamt</v>
          </cell>
          <cell r="D666" t="str">
            <v>ogólne koszty personelu</v>
          </cell>
          <cell r="E666" t="str">
            <v xml:space="preserve">személyzeti költség+E631 </v>
          </cell>
          <cell r="G666" t="str">
            <v>Personel maliyetleri toplamı</v>
          </cell>
          <cell r="J666" t="str">
            <v>Personnel costs overall</v>
          </cell>
        </row>
        <row r="667">
          <cell r="B667">
            <v>664</v>
          </cell>
          <cell r="C667" t="str">
            <v>Bruttogehälter</v>
          </cell>
          <cell r="D667" t="str">
            <v>płaca brutto</v>
          </cell>
          <cell r="E667" t="str">
            <v>bruttó munkabérek</v>
          </cell>
          <cell r="G667" t="str">
            <v>Brüt maaşlar</v>
          </cell>
          <cell r="J667" t="str">
            <v>Gross salaries</v>
          </cell>
        </row>
        <row r="668">
          <cell r="B668">
            <v>665</v>
          </cell>
          <cell r="C668" t="str">
            <v xml:space="preserve">Aushilfen </v>
          </cell>
          <cell r="D668" t="str">
            <v>personel pomocniczy</v>
          </cell>
          <cell r="E668" t="str">
            <v>kisegítők</v>
          </cell>
          <cell r="G668" t="str">
            <v>Geçici personel</v>
          </cell>
          <cell r="J668" t="str">
            <v>Temporary workers</v>
          </cell>
        </row>
        <row r="669">
          <cell r="B669">
            <v>666</v>
          </cell>
          <cell r="C669" t="str">
            <v>AGA / Pauschalversteuerung</v>
          </cell>
          <cell r="D669" t="str">
            <v>opodatkowanie ryczałtowe</v>
          </cell>
          <cell r="E669" t="str">
            <v>átalánydíj emelés</v>
          </cell>
          <cell r="G669" t="str">
            <v>Sabit oran vergilendirmesi</v>
          </cell>
          <cell r="J669" t="str">
            <v>Flate-rate taxation</v>
          </cell>
        </row>
        <row r="670">
          <cell r="B670">
            <v>667</v>
          </cell>
          <cell r="C670" t="str">
            <v>Berufsgenossenschaft</v>
          </cell>
          <cell r="D670" t="str">
            <v>branżowa organizacja przedsiębiorstw</v>
          </cell>
          <cell r="E670" t="str">
            <v>szakmai egyesület/szervezet</v>
          </cell>
          <cell r="G670" t="str">
            <v>Sendika</v>
          </cell>
          <cell r="J670" t="str">
            <v>Professional association</v>
          </cell>
        </row>
        <row r="671">
          <cell r="B671">
            <v>668</v>
          </cell>
          <cell r="C671" t="str">
            <v>Freiw. Sozialer Aufwand</v>
          </cell>
          <cell r="D671" t="str">
            <v>dobrowolny społeczny wypadek</v>
          </cell>
          <cell r="E671" t="str">
            <v>önkéntes szociális segély</v>
          </cell>
          <cell r="G671" t="str">
            <v>İsteğe bağlı sosyal yardım</v>
          </cell>
          <cell r="J671" t="str">
            <v>Voluntary welfare contributions</v>
          </cell>
        </row>
        <row r="672">
          <cell r="B672">
            <v>669</v>
          </cell>
          <cell r="C672" t="str">
            <v>Altersversorgung</v>
          </cell>
          <cell r="D672" t="str">
            <v>zabezpieczenie emerytalne</v>
          </cell>
          <cell r="E672" t="str">
            <v>öregségi ellátás</v>
          </cell>
          <cell r="G672" t="str">
            <v>Emeklilik ödenekleri</v>
          </cell>
          <cell r="J672" t="str">
            <v>Pension scheme</v>
          </cell>
        </row>
        <row r="673">
          <cell r="B673">
            <v>670</v>
          </cell>
          <cell r="C673" t="str">
            <v>Arbeitskleidung</v>
          </cell>
          <cell r="D673" t="str">
            <v>odzież robocza</v>
          </cell>
          <cell r="E673" t="str">
            <v>munkaruházat</v>
          </cell>
          <cell r="G673" t="str">
            <v>Çalışma kıyafetleri</v>
          </cell>
          <cell r="J673" t="str">
            <v>Working clothes</v>
          </cell>
        </row>
        <row r="674">
          <cell r="B674">
            <v>671</v>
          </cell>
          <cell r="C674" t="str">
            <v>Essenmarken</v>
          </cell>
          <cell r="D674" t="str">
            <v>kartki na towary żywnościowe</v>
          </cell>
          <cell r="E674" t="str">
            <v>ebédjegy</v>
          </cell>
          <cell r="G674" t="str">
            <v>Yemek fişleri</v>
          </cell>
          <cell r="J674" t="str">
            <v>Meal vouchers</v>
          </cell>
        </row>
        <row r="675">
          <cell r="B675">
            <v>672</v>
          </cell>
          <cell r="C675" t="str">
            <v>Sonst. Personalkosten</v>
          </cell>
          <cell r="D675" t="str">
            <v>inne koszty personelu</v>
          </cell>
          <cell r="E675" t="str">
            <v>egyéb személyzeti költségek</v>
          </cell>
          <cell r="G675" t="str">
            <v>Diğer personel maliyetleri</v>
          </cell>
          <cell r="J675" t="str">
            <v>Other personnel costs</v>
          </cell>
        </row>
        <row r="676">
          <cell r="B676">
            <v>673</v>
          </cell>
          <cell r="C676" t="str">
            <v>Geb. Behörden z.B. GHVo</v>
          </cell>
          <cell r="D676" t="str">
            <v>opłaty za urzędowe przeglądy , kontrole</v>
          </cell>
          <cell r="E676" t="str">
            <v>hatósági díjak</v>
          </cell>
          <cell r="G676" t="str">
            <v>Resmi harçlar / vergiler</v>
          </cell>
          <cell r="J676" t="str">
            <v>Charges for authorities /regulations governing business premises</v>
          </cell>
        </row>
        <row r="677">
          <cell r="B677">
            <v>674</v>
          </cell>
          <cell r="C677" t="str">
            <v>Außenreinigung</v>
          </cell>
          <cell r="D677" t="str">
            <v>zewnętrzne czyszczenie</v>
          </cell>
          <cell r="E677" t="str">
            <v>Külso takarítás</v>
          </cell>
          <cell r="G677" t="str">
            <v>Dış mekan temizliği</v>
          </cell>
          <cell r="J677" t="str">
            <v>Outdoor cleaning</v>
          </cell>
        </row>
        <row r="678">
          <cell r="B678">
            <v>675</v>
          </cell>
          <cell r="C678" t="str">
            <v>Summe der geplanten Maßnahmen</v>
          </cell>
          <cell r="D678" t="str">
            <v>suma planowanych działań</v>
          </cell>
          <cell r="E678" t="str">
            <v>a tervezett munkák összege</v>
          </cell>
          <cell r="G678" t="str">
            <v>Toplam planlanmış önlemler</v>
          </cell>
          <cell r="J678" t="str">
            <v>Total of planned measures</v>
          </cell>
        </row>
        <row r="679">
          <cell r="B679">
            <v>676</v>
          </cell>
          <cell r="C679" t="str">
            <v>Zwischensumme</v>
          </cell>
          <cell r="D679" t="str">
            <v>suma częściowa</v>
          </cell>
          <cell r="E679" t="str">
            <v>részösszeg</v>
          </cell>
          <cell r="G679" t="str">
            <v>Ara toplam</v>
          </cell>
          <cell r="J679" t="str">
            <v>Subtotal</v>
          </cell>
        </row>
        <row r="680">
          <cell r="B680">
            <v>677</v>
          </cell>
          <cell r="C680" t="str">
            <v>Reinigung lt. Vertrag / Personalkosten</v>
          </cell>
          <cell r="D680" t="str">
            <v>czyszczenie jak w umowie / koszty personelu</v>
          </cell>
          <cell r="E680" t="str">
            <v>személyzeti költségek</v>
          </cell>
          <cell r="G680" t="str">
            <v>Kontrat kapsamındaki temizlik / personel maliyeti</v>
          </cell>
          <cell r="J680" t="str">
            <v>Cleaning as per contract/personnel costs</v>
          </cell>
        </row>
        <row r="681">
          <cell r="B681">
            <v>678</v>
          </cell>
          <cell r="C681" t="str">
            <v>Zusatzreinigung</v>
          </cell>
          <cell r="D681" t="str">
            <v>czyszczenie dodatkowe</v>
          </cell>
          <cell r="E681" t="str">
            <v>kiegészító takarítás</v>
          </cell>
          <cell r="G681" t="str">
            <v>Ekstra temizlik</v>
          </cell>
          <cell r="J681" t="str">
            <v>Additional cleaning</v>
          </cell>
        </row>
        <row r="682">
          <cell r="B682">
            <v>679</v>
          </cell>
          <cell r="C682" t="str">
            <v>Winterdienst</v>
          </cell>
          <cell r="D682" t="str">
            <v>usługi w okresie zimy</v>
          </cell>
          <cell r="E682" t="str">
            <v>téli szolgáltatás</v>
          </cell>
          <cell r="G682" t="str">
            <v>Kış sezonu servisleri</v>
          </cell>
          <cell r="J682" t="str">
            <v>Winter services</v>
          </cell>
        </row>
        <row r="683">
          <cell r="B683">
            <v>680</v>
          </cell>
          <cell r="C683" t="str">
            <v>Gerätebereitstellung</v>
          </cell>
          <cell r="D683" t="str">
            <v>utrzymywanie i konserwacja wszystlich niezbędnych maszyn i urządzeń</v>
          </cell>
          <cell r="E683" t="str">
            <v>gépkiállás</v>
          </cell>
          <cell r="G683" t="str">
            <v>Araç gereç tedariki</v>
          </cell>
          <cell r="J683" t="str">
            <v>Provision of equipment</v>
          </cell>
        </row>
        <row r="684">
          <cell r="B684">
            <v>681</v>
          </cell>
          <cell r="C684" t="str">
            <v>Gebühren der Stadt</v>
          </cell>
          <cell r="D684" t="str">
            <v>opłaty miasta</v>
          </cell>
          <cell r="E684" t="str">
            <v>a város hozzájárulása a külső takarításhoz</v>
          </cell>
          <cell r="G684" t="str">
            <v>Belediye vergileri</v>
          </cell>
          <cell r="J684" t="str">
            <v>Municipal charges</v>
          </cell>
        </row>
        <row r="685">
          <cell r="B685">
            <v>682</v>
          </cell>
          <cell r="C685" t="str">
            <v>Parkhausreinigung</v>
          </cell>
          <cell r="D685" t="str">
            <v>czyszczenie parkingu</v>
          </cell>
          <cell r="E685" t="str">
            <v>parkolóház takarítás</v>
          </cell>
          <cell r="G685" t="str">
            <v>Otopark temizliği</v>
          </cell>
          <cell r="J685" t="str">
            <v>Cleaning of multi-storey car park</v>
          </cell>
        </row>
        <row r="686">
          <cell r="B686">
            <v>683</v>
          </cell>
          <cell r="C686" t="str">
            <v>Summe der geplanten Maßnahmen</v>
          </cell>
          <cell r="D686" t="str">
            <v>suma planowanych działań</v>
          </cell>
          <cell r="E686" t="str">
            <v>a tervezett munkák összege</v>
          </cell>
          <cell r="G686" t="str">
            <v>Toplam planlanmış önlemler</v>
          </cell>
          <cell r="J686" t="str">
            <v>Total of planned measures</v>
          </cell>
        </row>
        <row r="687">
          <cell r="B687">
            <v>684</v>
          </cell>
          <cell r="C687" t="str">
            <v>Zwischensumme</v>
          </cell>
          <cell r="D687" t="str">
            <v>suma częściowa</v>
          </cell>
          <cell r="E687" t="str">
            <v>részösszeg</v>
          </cell>
          <cell r="G687" t="str">
            <v>Ara toplam</v>
          </cell>
          <cell r="J687" t="str">
            <v>Subtotal</v>
          </cell>
        </row>
        <row r="688">
          <cell r="B688">
            <v>685</v>
          </cell>
          <cell r="C688" t="str">
            <v>Kosten lt. Vertrag/Personalkosten</v>
          </cell>
          <cell r="D688" t="str">
            <v>koszty jak w umowie/koszty personelu</v>
          </cell>
          <cell r="E688" t="str">
            <v>Személyi költségek/???</v>
          </cell>
          <cell r="G688" t="str">
            <v>Kontrat kapsamındaki maliyetler / Çalışan personel maliyeti</v>
          </cell>
          <cell r="J688" t="str">
            <v>Costs as per contract/personnel costs</v>
          </cell>
        </row>
        <row r="689">
          <cell r="B689">
            <v>686</v>
          </cell>
          <cell r="C689" t="str">
            <v>Sonderreinigung</v>
          </cell>
          <cell r="D689" t="str">
            <v>czyszczenie dodatkowe</v>
          </cell>
          <cell r="E689" t="str">
            <v>rendkívüli takarítás</v>
          </cell>
          <cell r="G689" t="str">
            <v>Özel temizlik</v>
          </cell>
          <cell r="J689" t="str">
            <v>Special cleaning</v>
          </cell>
        </row>
        <row r="690">
          <cell r="B690">
            <v>687</v>
          </cell>
          <cell r="C690" t="str">
            <v>Bewachung</v>
          </cell>
          <cell r="D690" t="str">
            <v>ochrona</v>
          </cell>
          <cell r="E690" t="str">
            <v>Orzés</v>
          </cell>
          <cell r="G690" t="str">
            <v>Güvenlik</v>
          </cell>
          <cell r="J690" t="str">
            <v>Surveillance</v>
          </cell>
        </row>
        <row r="691">
          <cell r="B691">
            <v>688</v>
          </cell>
          <cell r="C691" t="str">
            <v>Bewachung lt. Vertrag</v>
          </cell>
          <cell r="D691" t="str">
            <v>ochrona jak w umowie</v>
          </cell>
          <cell r="E691" t="str">
            <v>??</v>
          </cell>
          <cell r="G691" t="str">
            <v>Kontrat kapsamındaki güvenlik</v>
          </cell>
          <cell r="J691" t="str">
            <v>Surveillance as per contract</v>
          </cell>
        </row>
        <row r="692">
          <cell r="B692">
            <v>689</v>
          </cell>
          <cell r="C692" t="str">
            <v>Geldtransport</v>
          </cell>
          <cell r="D692" t="str">
            <v>skonwojowanie pieniędzy</v>
          </cell>
          <cell r="E692" t="str">
            <v>pénzszállítás</v>
          </cell>
          <cell r="G692" t="str">
            <v>Para transferi</v>
          </cell>
          <cell r="J692" t="str">
            <v>Money transport</v>
          </cell>
        </row>
        <row r="693">
          <cell r="B693">
            <v>690</v>
          </cell>
          <cell r="C693" t="str">
            <v>Parkplatzeinweisung</v>
          </cell>
          <cell r="D693" t="str">
            <v>kierowanie ruchem na parkingu</v>
          </cell>
          <cell r="E693" t="str">
            <v>parkoló őrzés</v>
          </cell>
          <cell r="G693" t="str">
            <v>Otopark görevlisi</v>
          </cell>
          <cell r="J693" t="str">
            <v>Car park attendant</v>
          </cell>
        </row>
        <row r="694">
          <cell r="B694">
            <v>691</v>
          </cell>
          <cell r="C694" t="str">
            <v>Außenanlagen</v>
          </cell>
          <cell r="D694" t="str">
            <v>tereny zewnętrzne</v>
          </cell>
          <cell r="E694" t="str">
            <v>külső berendezések gondozása/pótlása</v>
          </cell>
          <cell r="G694" t="str">
            <v>Dış mekan bahçe ve tesisleri</v>
          </cell>
          <cell r="J694" t="str">
            <v>Outdoor gardens and facilities</v>
          </cell>
        </row>
        <row r="695">
          <cell r="B695">
            <v>692</v>
          </cell>
          <cell r="C695" t="str">
            <v>Summe der geplanten Maßnahmen</v>
          </cell>
          <cell r="D695" t="str">
            <v>suma planowanych działań</v>
          </cell>
          <cell r="E695" t="str">
            <v>a tervezett munkák összege</v>
          </cell>
          <cell r="G695" t="str">
            <v>Toplam planlanmış önlemler</v>
          </cell>
          <cell r="J695" t="str">
            <v>Total of planned measures</v>
          </cell>
        </row>
        <row r="696">
          <cell r="B696">
            <v>693</v>
          </cell>
          <cell r="C696" t="str">
            <v>Zwischensumme</v>
          </cell>
          <cell r="D696" t="str">
            <v>suma częściowa</v>
          </cell>
          <cell r="E696" t="str">
            <v>részösszeg</v>
          </cell>
          <cell r="G696" t="str">
            <v>Ara toplam</v>
          </cell>
          <cell r="J696" t="str">
            <v>Subtotal</v>
          </cell>
        </row>
        <row r="697">
          <cell r="B697">
            <v>694</v>
          </cell>
          <cell r="C697" t="str">
            <v>sonstige Reparaturen</v>
          </cell>
          <cell r="D697" t="str">
            <v>pozostałe naprawy</v>
          </cell>
          <cell r="E697" t="str">
            <v>egyéb javítások</v>
          </cell>
          <cell r="G697" t="str">
            <v>Diğer onarımlar</v>
          </cell>
          <cell r="J697" t="str">
            <v>Other repairs</v>
          </cell>
        </row>
        <row r="698">
          <cell r="B698">
            <v>695</v>
          </cell>
          <cell r="C698" t="str">
            <v>Pflege/Ersatz Grünanlagen</v>
          </cell>
          <cell r="D698" t="str">
            <v>pielęgnacja i wymiana zieleń i roślin</v>
          </cell>
          <cell r="E698" t="str">
            <v>zöld területek gondozása, pótlása</v>
          </cell>
          <cell r="G698" t="str">
            <v>Bahçe, bitki yetiştirme / yenileme</v>
          </cell>
          <cell r="J698" t="str">
            <v>Gardens-cultivation/replacements</v>
          </cell>
        </row>
        <row r="699">
          <cell r="B699">
            <v>696</v>
          </cell>
          <cell r="C699" t="str">
            <v>Außenanlagen Pflege/Ersatz</v>
          </cell>
          <cell r="D699" t="str">
            <v>tereny zewnętrzne pielęgnacja i wymiana</v>
          </cell>
          <cell r="E699" t="str">
            <v>külső területek gondozása, pótlása</v>
          </cell>
          <cell r="G699" t="str">
            <v>Dış mekan bahçe, bitki yetiştirme / yenileme</v>
          </cell>
          <cell r="J699" t="str">
            <v>Outdoor gardens- cultivation/replacements</v>
          </cell>
        </row>
        <row r="700">
          <cell r="B700">
            <v>697</v>
          </cell>
          <cell r="C700" t="str">
            <v>Dachbegrünung Pflege/Ersatz</v>
          </cell>
          <cell r="D700" t="str">
            <v>zieleń dachu pielęgnacja i wymiana</v>
          </cell>
          <cell r="E700" t="str">
            <v>zöldtető gondozás/pótlás</v>
          </cell>
          <cell r="G700" t="str">
            <v>Çim çatı bahçe, bitki yetiştirme / yenileme</v>
          </cell>
          <cell r="J700" t="str">
            <v>Grass roofs- cultivation/replacements</v>
          </cell>
        </row>
        <row r="701">
          <cell r="B701">
            <v>698</v>
          </cell>
          <cell r="C701" t="str">
            <v>Wartung / Instandhaltung Stellplätze</v>
          </cell>
          <cell r="D701" t="str">
            <v>utrzymanie i konserwacja parkingu</v>
          </cell>
          <cell r="E701" t="str">
            <v>parkolóhelyek karbantartása</v>
          </cell>
          <cell r="G701" t="str">
            <v>Bakım / Onarım - Otopark alanı</v>
          </cell>
          <cell r="J701" t="str">
            <v>Miantenace/repairs of car park spaces</v>
          </cell>
        </row>
        <row r="702">
          <cell r="B702">
            <v>699</v>
          </cell>
          <cell r="C702" t="str">
            <v>Summe der geplanten Maßnahmen</v>
          </cell>
          <cell r="D702" t="str">
            <v>suma planowanych działań</v>
          </cell>
          <cell r="E702" t="str">
            <v>a tervezett munkák összege</v>
          </cell>
          <cell r="G702" t="str">
            <v>Toplam planlanmış önlemler</v>
          </cell>
          <cell r="J702" t="str">
            <v>Total of planned measures</v>
          </cell>
        </row>
        <row r="703">
          <cell r="B703">
            <v>700</v>
          </cell>
          <cell r="C703" t="str">
            <v>Zwischensumme</v>
          </cell>
          <cell r="D703" t="str">
            <v>suma częściowa</v>
          </cell>
          <cell r="E703" t="str">
            <v>részösszeg</v>
          </cell>
          <cell r="G703" t="str">
            <v>Ara toplam</v>
          </cell>
          <cell r="J703" t="str">
            <v>Subtotal</v>
          </cell>
        </row>
        <row r="704">
          <cell r="B704">
            <v>701</v>
          </cell>
          <cell r="C704" t="str">
            <v>Wartung Parkdecks</v>
          </cell>
          <cell r="D704" t="str">
            <v>konserwacja parkingu</v>
          </cell>
          <cell r="E704" t="str">
            <v>parkoló szintek karbantartása</v>
          </cell>
          <cell r="G704" t="str">
            <v>Otopark bakımı</v>
          </cell>
          <cell r="J704" t="str">
            <v>Maintenance of multi-storeycar park</v>
          </cell>
        </row>
        <row r="705">
          <cell r="B705">
            <v>702</v>
          </cell>
          <cell r="C705" t="str">
            <v>Wartung / sonstige Reparaturen</v>
          </cell>
          <cell r="D705" t="str">
            <v>konserwacja / pozostałe naprawy</v>
          </cell>
          <cell r="E705" t="str">
            <v>Karbantartás/egyéb javítások</v>
          </cell>
          <cell r="G705" t="str">
            <v>Bakım / diğer onarımlar</v>
          </cell>
          <cell r="J705" t="str">
            <v>Maintenance/other repairs</v>
          </cell>
        </row>
        <row r="706">
          <cell r="B706">
            <v>703</v>
          </cell>
          <cell r="C706" t="str">
            <v>technische Anlagen Parkhaus</v>
          </cell>
          <cell r="D706" t="str">
            <v>techniczne urządzenia parkingu</v>
          </cell>
          <cell r="E706" t="str">
            <v>parkolóház műszaki berendezései</v>
          </cell>
          <cell r="G706" t="str">
            <v>Otopark teknik tesisat ve tertibatı</v>
          </cell>
          <cell r="J706" t="str">
            <v>Technical installations in car park</v>
          </cell>
        </row>
        <row r="707">
          <cell r="B707">
            <v>704</v>
          </cell>
          <cell r="C707" t="str">
            <v>Taumittelsprühanlage</v>
          </cell>
          <cell r="D707" t="str">
            <v>tryskaczowa instalacja przeciwoblodzeniowa</v>
          </cell>
          <cell r="E707" t="str">
            <v>jégolvasztószert szóró berendezés</v>
          </cell>
          <cell r="G707" t="str">
            <v>Buz sökücü püskürtme tertibatı</v>
          </cell>
          <cell r="J707" t="str">
            <v>Ice-thawing spray installations</v>
          </cell>
        </row>
        <row r="708">
          <cell r="B708">
            <v>705</v>
          </cell>
          <cell r="C708" t="str">
            <v>Rampenheizung</v>
          </cell>
          <cell r="D708" t="str">
            <v>ogrzewanie rampy</v>
          </cell>
          <cell r="E708" t="str">
            <v>rámpafűtés</v>
          </cell>
          <cell r="G708" t="str">
            <v>Rampa ısıtması</v>
          </cell>
          <cell r="J708" t="str">
            <v>Ramp heating</v>
          </cell>
        </row>
        <row r="709">
          <cell r="B709">
            <v>706</v>
          </cell>
          <cell r="C709" t="str">
            <v>Versicherung</v>
          </cell>
          <cell r="D709" t="str">
            <v>ubezpieczenia</v>
          </cell>
          <cell r="E709" t="str">
            <v>BIZTOSÍTÁSI DÍJAK</v>
          </cell>
          <cell r="G709" t="str">
            <v>Sigortalar</v>
          </cell>
          <cell r="J709" t="str">
            <v>Insurances</v>
          </cell>
        </row>
        <row r="710">
          <cell r="B710">
            <v>707</v>
          </cell>
          <cell r="C710" t="str">
            <v>Allgemeine Verwaltung gesamt</v>
          </cell>
          <cell r="D710" t="str">
            <v>suma ogólna kosztów administracji</v>
          </cell>
          <cell r="E710" t="str">
            <v>általános igazgatási költség</v>
          </cell>
          <cell r="G710" t="str">
            <v>Toplam genel idari işler</v>
          </cell>
          <cell r="J710" t="str">
            <v>General administration in total</v>
          </cell>
        </row>
        <row r="711">
          <cell r="B711">
            <v>708</v>
          </cell>
          <cell r="C711" t="str">
            <v>Telefon / Fax</v>
          </cell>
          <cell r="D711" t="str">
            <v>telefon, fax</v>
          </cell>
          <cell r="E711" t="str">
            <v>telefon/fax</v>
          </cell>
          <cell r="G711" t="str">
            <v>Telefon / Faks</v>
          </cell>
          <cell r="J711" t="str">
            <v>Telephone/fax</v>
          </cell>
        </row>
        <row r="712">
          <cell r="B712">
            <v>709</v>
          </cell>
          <cell r="C712" t="str">
            <v>Porti</v>
          </cell>
          <cell r="D712" t="str">
            <v>opłaty pocztowe</v>
          </cell>
          <cell r="E712" t="str">
            <v>bélyegek</v>
          </cell>
          <cell r="G712" t="str">
            <v>Posta</v>
          </cell>
          <cell r="J712" t="str">
            <v>Postage</v>
          </cell>
        </row>
        <row r="713">
          <cell r="B713">
            <v>710</v>
          </cell>
          <cell r="C713" t="str">
            <v>Bewirtung</v>
          </cell>
          <cell r="D713" t="str">
            <v>poczęstunek</v>
          </cell>
          <cell r="E713" t="str">
            <v>vendéglátás</v>
          </cell>
          <cell r="G713" t="str">
            <v>Ağırlama masrafları</v>
          </cell>
          <cell r="J713" t="str">
            <v>Entertaining</v>
          </cell>
        </row>
        <row r="714">
          <cell r="B714">
            <v>711</v>
          </cell>
          <cell r="C714" t="str">
            <v>Büromaterial</v>
          </cell>
          <cell r="D714" t="str">
            <v>materiały biurowe</v>
          </cell>
          <cell r="E714" t="str">
            <v>irodaszer</v>
          </cell>
          <cell r="G714" t="str">
            <v>Ofis giderleri</v>
          </cell>
          <cell r="J714" t="str">
            <v>Office stationery</v>
          </cell>
        </row>
        <row r="715">
          <cell r="B715">
            <v>712</v>
          </cell>
          <cell r="C715" t="str">
            <v>Raummiete</v>
          </cell>
          <cell r="D715" t="str">
            <v>czynsz za pomieszczenia</v>
          </cell>
          <cell r="E715" t="str">
            <v>helyiségbérlet</v>
          </cell>
          <cell r="G715" t="str">
            <v>Oda kirası</v>
          </cell>
          <cell r="J715" t="str">
            <v>Room rent</v>
          </cell>
        </row>
        <row r="716">
          <cell r="B716">
            <v>713</v>
          </cell>
          <cell r="C716" t="str">
            <v>Sonstige Kosten</v>
          </cell>
          <cell r="D716" t="str">
            <v>inne koszty</v>
          </cell>
          <cell r="E716" t="str">
            <v>egyébköltségek</v>
          </cell>
          <cell r="G716" t="str">
            <v>Diğer maliyetler</v>
          </cell>
          <cell r="J716" t="str">
            <v>Other costs</v>
          </cell>
        </row>
        <row r="717">
          <cell r="B717">
            <v>714</v>
          </cell>
          <cell r="C717" t="str">
            <v>Fremdleistungen</v>
          </cell>
          <cell r="D717" t="str">
            <v>usługi zewnętrzne</v>
          </cell>
          <cell r="E717" t="str">
            <v>külsős szolgáltatás</v>
          </cell>
          <cell r="G717" t="str">
            <v>Dışarıdan alınan servisler</v>
          </cell>
          <cell r="J717" t="str">
            <v>Outsourced services</v>
          </cell>
        </row>
        <row r="718">
          <cell r="B718">
            <v>715</v>
          </cell>
          <cell r="C718" t="str">
            <v>Personalkosten Foodcourt</v>
          </cell>
          <cell r="D718" t="str">
            <v>koszty personelu foodcourt</v>
          </cell>
          <cell r="E718" t="str">
            <v xml:space="preserve">személyzeti költség-Fodd-Court </v>
          </cell>
          <cell r="G718" t="str">
            <v>Personel maliyetleri / food court</v>
          </cell>
          <cell r="J718" t="str">
            <v>Personnel costs/food court</v>
          </cell>
        </row>
        <row r="719">
          <cell r="B719">
            <v>716</v>
          </cell>
        </row>
        <row r="720">
          <cell r="B720">
            <v>717</v>
          </cell>
          <cell r="E720">
            <v>0</v>
          </cell>
        </row>
        <row r="721">
          <cell r="B721">
            <v>718</v>
          </cell>
          <cell r="E721">
            <v>0</v>
          </cell>
        </row>
        <row r="722">
          <cell r="B722">
            <v>719</v>
          </cell>
          <cell r="C722" t="str">
            <v>Gesamtsumme</v>
          </cell>
          <cell r="D722" t="str">
            <v>suma ogólna</v>
          </cell>
          <cell r="E722" t="str">
            <v>teljes összeg</v>
          </cell>
          <cell r="G722" t="str">
            <v>Genel toplam</v>
          </cell>
          <cell r="J722" t="str">
            <v>Total sum</v>
          </cell>
        </row>
        <row r="723">
          <cell r="B723">
            <v>720</v>
          </cell>
        </row>
        <row r="724">
          <cell r="B724">
            <v>721</v>
          </cell>
        </row>
        <row r="725">
          <cell r="B725">
            <v>722</v>
          </cell>
        </row>
        <row r="726">
          <cell r="B726">
            <v>723</v>
          </cell>
        </row>
        <row r="727">
          <cell r="B727">
            <v>724</v>
          </cell>
        </row>
        <row r="728">
          <cell r="B728">
            <v>725</v>
          </cell>
        </row>
        <row r="729">
          <cell r="B729">
            <v>726</v>
          </cell>
        </row>
        <row r="730">
          <cell r="B730">
            <v>727</v>
          </cell>
        </row>
        <row r="731">
          <cell r="B731">
            <v>728</v>
          </cell>
        </row>
        <row r="732">
          <cell r="B732">
            <v>729</v>
          </cell>
        </row>
        <row r="733">
          <cell r="B733">
            <v>730</v>
          </cell>
        </row>
        <row r="734">
          <cell r="B734">
            <v>731</v>
          </cell>
          <cell r="C734" t="str">
            <v>Stromkosten Lüftung</v>
          </cell>
          <cell r="D734" t="str">
            <v>koszty prądu wentylacji</v>
          </cell>
          <cell r="E734" t="str">
            <v>áramdij</v>
          </cell>
          <cell r="G734" t="str">
            <v>Havalandırmaya ilişkin elektrik giderleri</v>
          </cell>
          <cell r="J734" t="str">
            <v>Electricity costs for ventilation</v>
          </cell>
        </row>
        <row r="735">
          <cell r="B735">
            <v>732</v>
          </cell>
          <cell r="C735" t="str">
            <v>Stromkosten Fettabluft</v>
          </cell>
          <cell r="D735" t="str">
            <v>koszty prądu wywiewu tłuszczowego</v>
          </cell>
          <cell r="E735" t="str">
            <v>zsírelszívás áramköltsége</v>
          </cell>
          <cell r="G735" t="str">
            <v>Yağ emilimine ilişkin elektrik giderleri</v>
          </cell>
          <cell r="J735" t="str">
            <v>Electricity costs for de-aeration (greasy)</v>
          </cell>
        </row>
        <row r="736">
          <cell r="B736">
            <v>733</v>
          </cell>
          <cell r="C736" t="str">
            <v>Stromkosten Fettfortluft</v>
          </cell>
          <cell r="D736" t="str">
            <v>koszty prądu wywiewu tłuszczowego</v>
          </cell>
          <cell r="E736" t="str">
            <v>áramdij</v>
          </cell>
          <cell r="G736" t="str">
            <v>Yağ atımına ilişkin elektrik giderleri</v>
          </cell>
          <cell r="J736" t="str">
            <v>Electricity costs for exhaust air ventilation (greasy)</v>
          </cell>
        </row>
        <row r="737">
          <cell r="B737">
            <v>734</v>
          </cell>
          <cell r="C737" t="str">
            <v>sonstige Stromkosten</v>
          </cell>
          <cell r="D737" t="str">
            <v>pozostałe koszty prądu</v>
          </cell>
          <cell r="E737" t="str">
            <v>egyéb áramköltség</v>
          </cell>
          <cell r="G737" t="str">
            <v>Diğer elektrik giderleri</v>
          </cell>
          <cell r="J737" t="str">
            <v>Other electricty costs</v>
          </cell>
        </row>
        <row r="738">
          <cell r="B738">
            <v>735</v>
          </cell>
          <cell r="C738" t="str">
            <v>Lüftung inkl. Regelung</v>
          </cell>
          <cell r="D738" t="str">
            <v>koszty wentylacji, łącznie regulacji</v>
          </cell>
          <cell r="E738" t="str">
            <v>szellőzés szabélyozással együtt</v>
          </cell>
          <cell r="G738" t="str">
            <v>Kontrol dahil havalandırma maliyeti</v>
          </cell>
          <cell r="J738" t="str">
            <v>Ventilation including automatic control</v>
          </cell>
        </row>
        <row r="739">
          <cell r="B739">
            <v>736</v>
          </cell>
          <cell r="C739" t="str">
            <v>Wartung / Reinigung Fettabluft</v>
          </cell>
          <cell r="D739" t="str">
            <v>konserwacja / czyszczenie wywiewu tłuszczowego</v>
          </cell>
          <cell r="E739" t="str">
            <v>zsírelszívó karbantartás/tisztítás</v>
          </cell>
          <cell r="G739" t="str">
            <v>Yağ emilimi tertibatı bakımı / temizliği</v>
          </cell>
          <cell r="J739" t="str">
            <v>Mainenance/cleaning of greasy exhaust air</v>
          </cell>
        </row>
        <row r="740">
          <cell r="B740">
            <v>737</v>
          </cell>
          <cell r="C740" t="str">
            <v>Wasser-Abwasser</v>
          </cell>
          <cell r="D740" t="str">
            <v>woda i ´scieki</v>
          </cell>
          <cell r="E740" t="str">
            <v>viz - csatorna</v>
          </cell>
          <cell r="G740" t="str">
            <v>Su - atık su</v>
          </cell>
          <cell r="J740" t="str">
            <v>Water-waste water</v>
          </cell>
        </row>
        <row r="741">
          <cell r="B741">
            <v>738</v>
          </cell>
          <cell r="C741" t="str">
            <v>Wartung / Reinigung Lüftung</v>
          </cell>
          <cell r="D741" t="str">
            <v>konserwacja / czyszczenie wentylacji</v>
          </cell>
          <cell r="E741" t="str">
            <v>szellőzés karbantartás/tisztítás</v>
          </cell>
          <cell r="G741" t="str">
            <v>Havalandırma tertibatı bakımı / temizliği</v>
          </cell>
          <cell r="J741" t="str">
            <v>Maintenance/cleaning of ventilation</v>
          </cell>
        </row>
        <row r="742">
          <cell r="B742">
            <v>739</v>
          </cell>
          <cell r="C742" t="str">
            <v>Stromkosten Kühlung</v>
          </cell>
          <cell r="D742" t="str">
            <v>koszty prądu chłodzenia</v>
          </cell>
          <cell r="E742" t="str">
            <v>hűtés áramköltsége</v>
          </cell>
          <cell r="G742" t="str">
            <v>Soğutmaya ilişkin elektrik maliyeti</v>
          </cell>
          <cell r="J742" t="str">
            <v>Electricity costs for cooling</v>
          </cell>
        </row>
        <row r="743">
          <cell r="B743">
            <v>740</v>
          </cell>
          <cell r="C743" t="str">
            <v>Kühlungsanlage inkl. Regelung</v>
          </cell>
          <cell r="D743" t="str">
            <v>aparaty chłodzenia, łącznie regulacji</v>
          </cell>
          <cell r="E743" t="str">
            <v>hűtőberendezés szabályozással együtt</v>
          </cell>
          <cell r="G743" t="str">
            <v>Kontrol dahil soğutma maliyeti</v>
          </cell>
          <cell r="J743" t="str">
            <v>Cooling systems including automatic control</v>
          </cell>
        </row>
        <row r="744">
          <cell r="B744">
            <v>741</v>
          </cell>
          <cell r="C744" t="str">
            <v>Entwässerungsleitungen</v>
          </cell>
          <cell r="D744" t="str">
            <v>instalacja kanalizacyjna</v>
          </cell>
          <cell r="E744" t="str">
            <v>csatorna vezetékek</v>
          </cell>
          <cell r="G744" t="str">
            <v>Drenaj boruları</v>
          </cell>
          <cell r="J744" t="str">
            <v>Drainage pipes</v>
          </cell>
        </row>
        <row r="745">
          <cell r="B745">
            <v>742</v>
          </cell>
          <cell r="C745" t="str">
            <v>Fettabscheider</v>
          </cell>
          <cell r="D745" t="str">
            <v xml:space="preserve">separator tłuszczu </v>
          </cell>
          <cell r="E745" t="str">
            <v>zsírfogó</v>
          </cell>
          <cell r="G745" t="str">
            <v>Yağ tutucuları/toplayıcıları/ayrıştırıcıları</v>
          </cell>
          <cell r="J745" t="str">
            <v>Grease trap/collector</v>
          </cell>
        </row>
        <row r="746">
          <cell r="B746">
            <v>743</v>
          </cell>
          <cell r="C746" t="str">
            <v>Müllabfuhrgebühren</v>
          </cell>
          <cell r="D746" t="str">
            <v>koszty wywózu odpadów i śmieci</v>
          </cell>
          <cell r="E746" t="str">
            <v>Szemétszállítási költség</v>
          </cell>
          <cell r="G746" t="str">
            <v>Atık toplama bedelleri</v>
          </cell>
          <cell r="J746" t="str">
            <v>Waste collection charges</v>
          </cell>
        </row>
        <row r="747">
          <cell r="B747">
            <v>744</v>
          </cell>
          <cell r="C747" t="str">
            <v>Müllpressen</v>
          </cell>
          <cell r="D747" t="str">
            <v>prasy odpadów i śmieci</v>
          </cell>
          <cell r="E747" t="str">
            <v>Tömörítés/tömörítokonténer</v>
          </cell>
          <cell r="G747" t="str">
            <v>Sıkıştırma konteynerleri</v>
          </cell>
          <cell r="J747" t="str">
            <v>Compaction containers</v>
          </cell>
        </row>
        <row r="748">
          <cell r="B748">
            <v>745</v>
          </cell>
          <cell r="C748" t="str">
            <v>Stromkosten Müllpresse</v>
          </cell>
          <cell r="D748" t="str">
            <v>koszty prądu prasy do odpadów i śmieci</v>
          </cell>
          <cell r="E748" t="str">
            <v>Hulladékprés áramfogyasztás</v>
          </cell>
          <cell r="G748" t="str">
            <v>Sıkıştırma konteynerleri elektrik maliyeti</v>
          </cell>
          <cell r="J748" t="str">
            <v>Electricity costs for compaction containers</v>
          </cell>
        </row>
        <row r="749">
          <cell r="B749">
            <v>746</v>
          </cell>
          <cell r="C749" t="str">
            <v>Personalkosten Müllentsorgung</v>
          </cell>
          <cell r="D749" t="str">
            <v>koszty personelu</v>
          </cell>
          <cell r="E749" t="str">
            <v>Személyi költségek</v>
          </cell>
          <cell r="G749" t="str">
            <v xml:space="preserve">Atık giderme personeli maliyetleri </v>
          </cell>
          <cell r="J749" t="str">
            <v>Personnel costs  waste disposal</v>
          </cell>
        </row>
        <row r="750">
          <cell r="B750">
            <v>747</v>
          </cell>
          <cell r="C750" t="str">
            <v>Papierabfuhrgebühren</v>
          </cell>
          <cell r="D750" t="str">
            <v>koszty wywozu papieru</v>
          </cell>
          <cell r="E750" t="str">
            <v>Papír elszállítási költség</v>
          </cell>
          <cell r="G750" t="str">
            <v>Atık kağıt toplama bedelleri</v>
          </cell>
          <cell r="J750" t="str">
            <v>Waste-paper collection charges</v>
          </cell>
        </row>
        <row r="751">
          <cell r="B751">
            <v>748</v>
          </cell>
          <cell r="C751" t="str">
            <v>Papierpressen</v>
          </cell>
          <cell r="D751" t="str">
            <v>prasy do papieru</v>
          </cell>
          <cell r="E751" t="str">
            <v>Papírhulladéktömöríto prés</v>
          </cell>
          <cell r="G751" t="str">
            <v>Kağıt sıkıştırma konteynerleri</v>
          </cell>
          <cell r="J751" t="str">
            <v>Paper compaction containers</v>
          </cell>
        </row>
        <row r="752">
          <cell r="B752">
            <v>749</v>
          </cell>
          <cell r="C752" t="str">
            <v>Stromkosten Papierpresse</v>
          </cell>
          <cell r="D752" t="str">
            <v>koszty prądu prasy do papieru</v>
          </cell>
          <cell r="E752" t="str">
            <v>Papírhulladéktömöríto prés áramfogy.</v>
          </cell>
          <cell r="G752" t="str">
            <v>Kağıt sıkıştırma konteynerleri elektrik maliyeti</v>
          </cell>
          <cell r="J752" t="str">
            <v>Electricity costs for paper compaction containers</v>
          </cell>
        </row>
        <row r="753">
          <cell r="B753">
            <v>750</v>
          </cell>
          <cell r="C753" t="str">
            <v>Instandh. sonst. Gebäudeteile</v>
          </cell>
          <cell r="D753" t="str">
            <v>naprawy i konserwacja</v>
          </cell>
          <cell r="E753" t="str">
            <v>Karbantartás / Javítás</v>
          </cell>
          <cell r="G753" t="str">
            <v>Diğer bina bölümlerinin onarımı</v>
          </cell>
          <cell r="J753" t="str">
            <v>Maintenance of other building parts</v>
          </cell>
        </row>
        <row r="754">
          <cell r="B754">
            <v>751</v>
          </cell>
          <cell r="C754" t="str">
            <v>WC-Anlagen</v>
          </cell>
          <cell r="D754" t="str">
            <v>toalety</v>
          </cell>
          <cell r="E754" t="str">
            <v>WC-k (ügyfél/személyzet)</v>
          </cell>
          <cell r="G754" t="str">
            <v>Tuvaletler</v>
          </cell>
          <cell r="J754" t="str">
            <v>Toilets</v>
          </cell>
        </row>
        <row r="755">
          <cell r="B755">
            <v>752</v>
          </cell>
          <cell r="C755" t="str">
            <v>Hinweisbeschilderung</v>
          </cell>
          <cell r="D755" t="str">
            <v>znaki informacyjne</v>
          </cell>
          <cell r="E755" t="str">
            <v>Tájékoztató táblák</v>
          </cell>
          <cell r="G755" t="str">
            <v>Yönlendirici levhalar</v>
          </cell>
          <cell r="J755" t="str">
            <v>Direction signs</v>
          </cell>
        </row>
        <row r="756">
          <cell r="B756">
            <v>753</v>
          </cell>
          <cell r="C756" t="str">
            <v>Hinweisbeschilderung, Außenanlagen</v>
          </cell>
          <cell r="D756" t="str">
            <v>znaki informacyjne / tereny zewnętrzne</v>
          </cell>
          <cell r="E756" t="str">
            <v>külső berendezések feliratozása</v>
          </cell>
          <cell r="G756" t="str">
            <v>Dış mekan yönlendirici levhalar</v>
          </cell>
          <cell r="J756" t="str">
            <v>Direction signs, outdoor facilities</v>
          </cell>
        </row>
        <row r="757">
          <cell r="B757">
            <v>754</v>
          </cell>
          <cell r="C757" t="str">
            <v>Summe der geplanten Maßnahmen</v>
          </cell>
          <cell r="D757" t="str">
            <v>suma planowanych działań</v>
          </cell>
          <cell r="E757" t="str">
            <v>a tervezett munkák összege</v>
          </cell>
          <cell r="G757" t="str">
            <v>Toplam planlanmış önlemler</v>
          </cell>
          <cell r="J757" t="str">
            <v>Total of planned measures</v>
          </cell>
        </row>
        <row r="758">
          <cell r="B758">
            <v>755</v>
          </cell>
          <cell r="C758" t="str">
            <v>sonst. Reparaturen</v>
          </cell>
          <cell r="D758" t="str">
            <v>pozostałe naprawy</v>
          </cell>
          <cell r="E758" t="str">
            <v>egyéb javítások</v>
          </cell>
          <cell r="G758" t="str">
            <v>Diğer onarımlar</v>
          </cell>
          <cell r="J758" t="str">
            <v>Other repairs</v>
          </cell>
        </row>
        <row r="759">
          <cell r="B759">
            <v>756</v>
          </cell>
          <cell r="C759" t="str">
            <v>Werbeanlagen</v>
          </cell>
          <cell r="D759" t="str">
            <v>reklamy</v>
          </cell>
          <cell r="E759" t="str">
            <v>Reklámeszközök</v>
          </cell>
          <cell r="G759" t="str">
            <v>Reklam tertibatı</v>
          </cell>
          <cell r="J759" t="str">
            <v>Advertising installations</v>
          </cell>
        </row>
        <row r="760">
          <cell r="B760">
            <v>757</v>
          </cell>
          <cell r="C760" t="str">
            <v>Summe der geplanten Maßnahmen</v>
          </cell>
          <cell r="D760" t="str">
            <v>suma planowanych działań</v>
          </cell>
          <cell r="E760" t="str">
            <v>a tervezett munkák összege</v>
          </cell>
          <cell r="G760" t="str">
            <v>Toplam planlanmış önlemler</v>
          </cell>
          <cell r="J760" t="str">
            <v>Total of planned measures</v>
          </cell>
        </row>
        <row r="761">
          <cell r="B761">
            <v>758</v>
          </cell>
          <cell r="C761" t="str">
            <v>Ergänzung Fahnen</v>
          </cell>
          <cell r="D761" t="str">
            <v>dopełnienie chorągiew</v>
          </cell>
          <cell r="E761" t="str">
            <v>??</v>
          </cell>
          <cell r="G761" t="str">
            <v>Yedek bayraklar</v>
          </cell>
          <cell r="J761" t="str">
            <v>Replenishment of flags</v>
          </cell>
        </row>
        <row r="762">
          <cell r="B762">
            <v>759</v>
          </cell>
          <cell r="C762" t="str">
            <v>Innenreinigung</v>
          </cell>
          <cell r="D762" t="str">
            <v>wewnętrzne czyszczenie</v>
          </cell>
          <cell r="E762" t="str">
            <v>Belso takarítás</v>
          </cell>
          <cell r="G762" t="str">
            <v>İç mekan temizliği</v>
          </cell>
          <cell r="J762" t="str">
            <v>Indoor cleaning</v>
          </cell>
        </row>
        <row r="763">
          <cell r="B763">
            <v>760</v>
          </cell>
          <cell r="C763" t="str">
            <v>Glasreinigung</v>
          </cell>
          <cell r="D763" t="str">
            <v>czyszczenie szklanych powierzchni</v>
          </cell>
          <cell r="E763" t="str">
            <v>Ablak/Üvegfelületek tisztítása</v>
          </cell>
          <cell r="G763" t="str">
            <v>Pencere / cam temizliği</v>
          </cell>
          <cell r="J763" t="str">
            <v>Window/glass cleaning</v>
          </cell>
        </row>
        <row r="764">
          <cell r="B764">
            <v>761</v>
          </cell>
          <cell r="C764" t="str">
            <v>Schädlingsbekämpfung, innen</v>
          </cell>
          <cell r="D764" t="str">
            <v>wewnętrzne zwalczanie szkodników</v>
          </cell>
          <cell r="E764" t="str">
            <v>beltéri kártevoirtás</v>
          </cell>
          <cell r="G764" t="str">
            <v>İç mekanda haşeratla mücadele</v>
          </cell>
          <cell r="J764" t="str">
            <v>Pest control, indoors</v>
          </cell>
        </row>
        <row r="765">
          <cell r="B765">
            <v>762</v>
          </cell>
          <cell r="C765" t="str">
            <v>Bewachung</v>
          </cell>
          <cell r="D765" t="str">
            <v>ochrona</v>
          </cell>
          <cell r="E765" t="str">
            <v>Orzés</v>
          </cell>
          <cell r="G765" t="str">
            <v>Güvenlik</v>
          </cell>
          <cell r="J765" t="str">
            <v>Surveillence</v>
          </cell>
        </row>
        <row r="766">
          <cell r="B766">
            <v>763</v>
          </cell>
          <cell r="C766" t="str">
            <v>Gesamtsumme</v>
          </cell>
          <cell r="D766" t="str">
            <v>suma ogólna</v>
          </cell>
          <cell r="E766" t="str">
            <v>teljes összeg</v>
          </cell>
          <cell r="G766" t="str">
            <v>Genel toplam</v>
          </cell>
          <cell r="J766" t="str">
            <v>Total sum</v>
          </cell>
        </row>
        <row r="767">
          <cell r="B767">
            <v>764</v>
          </cell>
          <cell r="C767" t="str">
            <v>Summe Maßnahmen für Markthalle</v>
          </cell>
          <cell r="G767" t="str">
            <v>Hipermarket alanı için toplam planlanan önlemler</v>
          </cell>
          <cell r="J767" t="str">
            <v>Total of planned measures for foodcourt</v>
          </cell>
        </row>
        <row r="768">
          <cell r="B768">
            <v>765</v>
          </cell>
          <cell r="C768" t="str">
            <v>Geschirrspüler</v>
          </cell>
          <cell r="D768" t="str">
            <v>zmywarka do naczyn</v>
          </cell>
          <cell r="E768" t="str">
            <v>tálcamosó</v>
          </cell>
          <cell r="G768" t="str">
            <v>Bulaşık makinesi</v>
          </cell>
          <cell r="J768" t="str">
            <v>Dish-washer</v>
          </cell>
        </row>
        <row r="769">
          <cell r="B769">
            <v>766</v>
          </cell>
          <cell r="C769" t="str">
            <v>Spülmittel</v>
          </cell>
          <cell r="D769" t="str">
            <v>´srodki do mycia naczen</v>
          </cell>
          <cell r="E769" t="str">
            <v>mosogatószer</v>
          </cell>
          <cell r="G769" t="str">
            <v>Bulaşık deterjanı</v>
          </cell>
          <cell r="J769" t="str">
            <v>Detergent</v>
          </cell>
        </row>
        <row r="770">
          <cell r="B770">
            <v>767</v>
          </cell>
          <cell r="C770" t="str">
            <v>Summe Maßnahmen für Foodcourt</v>
          </cell>
          <cell r="G770" t="str">
            <v>Food court alanı için toplam planlanan önlemler</v>
          </cell>
          <cell r="J770" t="str">
            <v>Total of planned measures for foodcourt</v>
          </cell>
        </row>
      </sheetData>
      <sheetData sheetId="1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Проверка"/>
      <sheetName val="баланс"/>
      <sheetName val="Отчет о движ денег"/>
      <sheetName val="расшифровка cash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012"/>
      <sheetName val="1210 счет"/>
      <sheetName val="1210-011"/>
      <sheetName val="1220-010"/>
      <sheetName val="1230-010"/>
      <sheetName val="013"/>
      <sheetName val="014"/>
      <sheetName val="016"/>
      <sheetName val="РБП-1"/>
      <sheetName val="движение резерва-1"/>
      <sheetName val="расчет резерва-1 "/>
      <sheetName val="020"/>
      <sheetName val="021"/>
      <sheetName val="022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29"/>
      <sheetName val="РБП"/>
      <sheetName val="движение резерва "/>
      <sheetName val="расчет резерва"/>
      <sheetName val="030"/>
      <sheetName val="Краткоср ЗАЙМЫ"/>
      <sheetName val="031"/>
      <sheetName val="032"/>
      <sheetName val="033"/>
      <sheetName val="035"/>
      <sheetName val="042"/>
      <sheetName val="040"/>
      <sheetName val="041"/>
      <sheetName val="043"/>
      <sheetName val="044"/>
      <sheetName val="забаланс"/>
    </sheetNames>
    <sheetDataSet>
      <sheetData sheetId="0">
        <row r="19">
          <cell r="F19">
            <v>2008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5">
          <cell r="D35">
            <v>224727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Inputs"/>
      <sheetName val="Assets Inputs"/>
      <sheetName val="Actuals Input"/>
      <sheetName val="Workings"/>
      <sheetName val="Macroeconomic Assumptions"/>
      <sheetName val="ЯНВАРЬ"/>
      <sheetName val="Статьи"/>
      <sheetName val="Сириус"/>
      <sheetName val="I. Прогноз доходов"/>
      <sheetName val="IK2001-for update_internal"/>
      <sheetName val="Sprachblatt"/>
      <sheetName val="UNITPRICES"/>
      <sheetName val="FES"/>
      <sheetName val="Quots"/>
      <sheetName val="C 25"/>
      <sheetName val="Форма2"/>
      <sheetName val="VLOOKUP"/>
      <sheetName val="INPUTMASTER"/>
      <sheetName val="CPI"/>
      <sheetName val="Control"/>
      <sheetName val="F.Y. "/>
      <sheetName val="R.B.Y."/>
      <sheetName val="Hidden"/>
      <sheetName val="Non-Statistical Sampl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"/>
      <sheetName val="- 1 -"/>
      <sheetName val="_ 1 _"/>
      <sheetName val="CPI"/>
      <sheetName val="ЯНВАРЬ"/>
      <sheetName val="Actuals Input"/>
      <sheetName val="Cost 99v98"/>
      <sheetName val="д.7.001"/>
      <sheetName val="TB-KZT"/>
      <sheetName val="TB USD"/>
      <sheetName val="Hidden"/>
      <sheetName val="TB"/>
      <sheetName val="Форма2"/>
      <sheetName val="Data"/>
      <sheetName val="SMSTemp"/>
      <sheetName val="VLOOKUP"/>
      <sheetName val="INPUTMASTER"/>
      <sheetName val="TRIAL BALANCE"/>
      <sheetName val="P9-BS by Co"/>
      <sheetName val="Статьи"/>
      <sheetName val="Intercompany transactions"/>
      <sheetName val="B 1"/>
      <sheetName val="I. Прогноз доходов"/>
      <sheetName val="XVIa(i) - average price (2)"/>
      <sheetName val="Keys"/>
      <sheetName val="Глоссарий"/>
      <sheetName val="ACT 2005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map_nat"/>
      <sheetName val="map_RPG"/>
      <sheetName val="Profit &amp; Loss Total"/>
      <sheetName val="IPR_VOG"/>
      <sheetName val="6НК-cт."/>
      <sheetName val="Форма2"/>
      <sheetName val="СписокТЭП"/>
      <sheetName val="Precios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Data-in"/>
      <sheetName val="Ural med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December(начис)_ZKM-ZinBV"/>
      <sheetName val="_FES"/>
      <sheetName val="Фин.обязат."/>
      <sheetName val="ЦентрЗатр"/>
      <sheetName val="ЕдИзм"/>
      <sheetName val="Предпр"/>
      <sheetName val="t0_name"/>
      <sheetName val="K_750_Sl_KPMG_report_Test"/>
      <sheetName val="K_300_RFD_KMG EP"/>
      <sheetName val="K_200_ES"/>
      <sheetName val="K_101_DDA_LS"/>
      <sheetName val="K_310_RFD_Uzen_rev"/>
      <sheetName val="K_120_FA_Sale"/>
      <sheetName val="Financial ratios А3"/>
      <sheetName val="InputTD"/>
      <sheetName val="I-Index"/>
      <sheetName val="депозиты"/>
      <sheetName val="ремонтТ9"/>
      <sheetName val="Статьи"/>
      <sheetName val="ФОТ"/>
      <sheetName val="ANX16-source_COGS (12)"/>
      <sheetName val="OCC (12)"/>
      <sheetName val="OCIS (12)"/>
      <sheetName val="51"/>
      <sheetName val="5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.100 lead interim"/>
      <sheetName val="O.110 lead 04"/>
      <sheetName val="O.400-VAT "/>
      <sheetName val="O.450 Purchases reconciliation"/>
      <sheetName val="O.600 Property tax"/>
      <sheetName val="O.800 -Deffered tax"/>
      <sheetName val="O.850 Disclosure"/>
      <sheetName val="O.700 CIT"/>
      <sheetName val="O.900 Payments"/>
      <sheetName val="O_400_VAT "/>
      <sheetName val="- 1 -"/>
      <sheetName val="O. Taxes "/>
      <sheetName val="ЯНВАРЬ"/>
      <sheetName val="Def"/>
      <sheetName val="Выбор"/>
      <sheetName val="KAZAK RECO ST 99"/>
      <sheetName val="PYTB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-100 Lead"/>
      <sheetName val="K-200-ErrorSchedule"/>
      <sheetName val="K-300 FA Rollforward 01"/>
      <sheetName val="K-400 FA additions"/>
      <sheetName val="K-500 FA Disposal"/>
      <sheetName val="K-600 FA to G&amp;A"/>
      <sheetName val="K-700 Depreciation"/>
      <sheetName val="K-800 Imp. test"/>
      <sheetName val="K_800 Imp_ test"/>
      <sheetName val="O.400-VAT "/>
      <sheetName val="Cash flows - PBC"/>
      <sheetName val="FA register"/>
      <sheetName val="O.500 Property Tax"/>
      <sheetName val="Cash flow 2003 PBC"/>
      <sheetName val="Форма2"/>
      <sheetName val="Key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"/>
      <sheetName val="Cash Flow - Indirect Method"/>
      <sheetName val="Net Accounts Receivable"/>
      <sheetName val="Equity"/>
      <sheetName val="Inventory Note"/>
      <sheetName val="Operating Expenses Note"/>
      <sheetName val="Advances paid"/>
      <sheetName val="Reconciliation of Balance Sheet"/>
      <sheetName val="Loan movement schedule"/>
      <sheetName val="KAS intang assets"/>
      <sheetName val="Kas FA Movement"/>
      <sheetName val="FA disposal 2001"/>
      <sheetName val="Cash Flow - CY Workings"/>
      <sheetName val="Cash Flow - PY Workings"/>
      <sheetName val="FA disposal 2000"/>
      <sheetName val="Cash Flow - 2004 Workings"/>
      <sheetName val="21"/>
      <sheetName val="Cons BS"/>
      <sheetName val="Cons IS"/>
      <sheetName val="K-800 Imp. test"/>
      <sheetName val="GAAP TB 31.12.01  detail p&amp;l"/>
      <sheetName val="Phantom"/>
      <sheetName val="Worksheet in 2262 KAS Illustr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2">
          <cell r="G12">
            <v>-11817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sh flow 2003 PBC"/>
      <sheetName val="Tickmarks"/>
      <sheetName val="Kas FA Movement"/>
      <sheetName val="K-800 Imp. test"/>
      <sheetName val="GAAP TB 31.12.01  detail p&amp;l"/>
      <sheetName val="Cash flows - PBC"/>
      <sheetName val="FA register"/>
      <sheetName val="O.500 Property Tax"/>
      <sheetName val="Cost 99v98"/>
      <sheetName val="Presentation"/>
    </sheetNames>
    <sheetDataSet>
      <sheetData sheetId="0" refreshError="1"/>
      <sheetData sheetId="1" refreshError="1">
        <row r="24">
          <cell r="O24">
            <v>1975224876</v>
          </cell>
        </row>
        <row r="109">
          <cell r="O109">
            <v>39000000</v>
          </cell>
        </row>
        <row r="129">
          <cell r="O129">
            <v>121779400</v>
          </cell>
        </row>
        <row r="150">
          <cell r="O150">
            <v>20751912.599999905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K-800 Imp. test"/>
      <sheetName val="21"/>
      <sheetName val="Kas FA Movement"/>
      <sheetName val="VLOOKUP"/>
      <sheetName val="INPUTMASTER"/>
      <sheetName val="P&amp;L"/>
      <sheetName val="Provisions"/>
      <sheetName val="breakdown"/>
      <sheetName val="FA depreciation"/>
      <sheetName val="Ter_622"/>
      <sheetName val="Ter_621"/>
      <sheetName val="Venit for cross reff"/>
      <sheetName val="Ter_611"/>
      <sheetName val="Depreciation Testing"/>
      <sheetName val="PYTB"/>
      <sheetName val="9m CMA"/>
      <sheetName val="Q4 CMA"/>
      <sheetName val="Additions testing"/>
      <sheetName val="Movement schedule"/>
      <sheetName val="FA Movement "/>
      <sheetName val="B"/>
      <sheetName val="Control"/>
      <sheetName val="Securities"/>
      <sheetName val="Test of FA Installation"/>
      <sheetName val="Additions"/>
      <sheetName val="Inventory breakdown"/>
      <sheetName val="AJEs"/>
      <sheetName val="Atyrau"/>
      <sheetName val="AS_622"/>
      <sheetName val="GH_611"/>
      <sheetName val="GH_612"/>
      <sheetName val="Worksheet in 5610 Fixed Assets "/>
      <sheetName val="GAAP TB 31.12.01  detail p&amp;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Test of FA Installation"/>
      <sheetName val="Additions"/>
      <sheetName val="Ter_622"/>
      <sheetName val="Ter_621"/>
      <sheetName val="Venit for cross reff"/>
      <sheetName val="Ter_611"/>
      <sheetName val="P&amp;L"/>
      <sheetName val="Provisions"/>
      <sheetName val="B 1"/>
      <sheetName val="VLOOKUP"/>
      <sheetName val="INPUTMASTER"/>
      <sheetName val="Pilot"/>
    </sheetNames>
    <sheetDataSet>
      <sheetData sheetId="0"/>
      <sheetData sheetId="1">
        <row r="32">
          <cell r="D32">
            <v>285951.21999999997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Disclosure"/>
      <sheetName val="Account analysis"/>
      <sheetName val="Rollfwd"/>
      <sheetName val="2004 additions"/>
      <sheetName val="PYs additions"/>
      <sheetName val="Disposals"/>
      <sheetName val="Depreciation"/>
      <sheetName val="Depreciation Testing"/>
      <sheetName val="Av % for depr"/>
      <sheetName val="Expected vs Actual"/>
      <sheetName val="Threshold Calc"/>
      <sheetName val="Tickmarks"/>
      <sheetName val="X-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9">
          <cell r="O39">
            <v>5222.9629250699991</v>
          </cell>
        </row>
        <row r="41">
          <cell r="O41">
            <v>5183.1410518984167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wd"/>
      <sheetName val="Selection"/>
      <sheetName val="Additions"/>
      <sheetName val="Physical Verification"/>
      <sheetName val="Test of FA Installation"/>
      <sheetName val="Disposals"/>
      <sheetName val="Depreciation"/>
      <sheetName val="Tickmarks"/>
      <sheetName val="Rollforward"/>
      <sheetName val="Sensitivity"/>
      <sheetName val="Actuals Input"/>
      <sheetName val="Movement schedu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.100 Lead"/>
      <sheetName val="O-200-ErrorSchedule"/>
      <sheetName val="O.110 Tax movement"/>
      <sheetName val="O.300-CIT 2003 PBC"/>
      <sheetName val="O.400-VAT "/>
      <sheetName val="O.450-Purchases reconc."/>
      <sheetName val="O.500 Property Tax"/>
      <sheetName val="O.600 Tax payments"/>
      <sheetName val="O.700 Witholding tax"/>
      <sheetName val="O_500 Property Tax"/>
      <sheetName val="Test of FA Installation"/>
      <sheetName val="Additions"/>
      <sheetName val="- 1 -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irment test"/>
      <sheetName val="Cash flows - PBC"/>
      <sheetName val="FA register"/>
      <sheetName val="Tickmarks"/>
      <sheetName val="Cash flows _ PBC"/>
      <sheetName val="O.500 Property Tax"/>
      <sheetName val="K-800 Imp. test"/>
      <sheetName val="cant sim"/>
      <sheetName val="O.400-VAT "/>
      <sheetName val="Cash flow 2003 PBC"/>
      <sheetName val="Test of FA Installation"/>
      <sheetName val="Additions"/>
    </sheetNames>
    <sheetDataSet>
      <sheetData sheetId="0" refreshError="1"/>
      <sheetData sheetId="1" refreshError="1">
        <row r="5">
          <cell r="C5" t="str">
            <v>0000000</v>
          </cell>
        </row>
        <row r="6">
          <cell r="N6">
            <v>649107</v>
          </cell>
        </row>
        <row r="11">
          <cell r="N11">
            <v>680335</v>
          </cell>
        </row>
        <row r="15">
          <cell r="O15">
            <v>122833</v>
          </cell>
        </row>
        <row r="55">
          <cell r="N55">
            <v>686600</v>
          </cell>
        </row>
        <row r="61">
          <cell r="N61">
            <v>655040</v>
          </cell>
        </row>
        <row r="104">
          <cell r="N104">
            <v>740740</v>
          </cell>
        </row>
        <row r="110">
          <cell r="N110">
            <v>725000.00000000012</v>
          </cell>
        </row>
        <row r="114">
          <cell r="O114">
            <v>161000</v>
          </cell>
        </row>
        <row r="153">
          <cell r="N153">
            <v>879000</v>
          </cell>
        </row>
        <row r="159">
          <cell r="N159">
            <v>852940.00000000012</v>
          </cell>
        </row>
        <row r="163">
          <cell r="O163">
            <v>174000</v>
          </cell>
        </row>
        <row r="203">
          <cell r="N203">
            <v>840000</v>
          </cell>
        </row>
        <row r="209">
          <cell r="N209">
            <v>749669.5555555555</v>
          </cell>
        </row>
        <row r="213">
          <cell r="O213">
            <v>178000</v>
          </cell>
        </row>
      </sheetData>
      <sheetData sheetId="2" refreshError="1">
        <row r="5">
          <cell r="C5" t="str">
            <v>0000000</v>
          </cell>
        </row>
        <row r="85">
          <cell r="F85">
            <v>301489132</v>
          </cell>
          <cell r="L85" t="str">
            <v>Average remaining useful life</v>
          </cell>
          <cell r="M85">
            <v>35.333815583196468</v>
          </cell>
        </row>
        <row r="86">
          <cell r="F86">
            <v>12771821</v>
          </cell>
        </row>
        <row r="3817">
          <cell r="F3817">
            <v>261992855</v>
          </cell>
          <cell r="L3817" t="str">
            <v>Average remaining useful life</v>
          </cell>
          <cell r="M3817">
            <v>7.8459238019537922</v>
          </cell>
        </row>
        <row r="3818">
          <cell r="F3818">
            <v>84845519</v>
          </cell>
        </row>
        <row r="3896">
          <cell r="F3896">
            <v>24559655</v>
          </cell>
          <cell r="L3896" t="str">
            <v>Average remaining useful life</v>
          </cell>
          <cell r="M3896">
            <v>32.186583832873659</v>
          </cell>
        </row>
        <row r="3897">
          <cell r="F3897">
            <v>6571959</v>
          </cell>
        </row>
        <row r="5130">
          <cell r="F5130">
            <v>14849290</v>
          </cell>
          <cell r="L5130" t="str">
            <v>Average remaining useful life</v>
          </cell>
          <cell r="M5130">
            <v>9.0873589383893325</v>
          </cell>
        </row>
        <row r="5131">
          <cell r="F5131">
            <v>5325814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PBC-Final Kmod8-December-2001"/>
      <sheetName val="31.12.03"/>
      <sheetName val="R-40"/>
      <sheetName val="R-50"/>
      <sheetName val="LME_prices"/>
      <sheetName val="группа"/>
      <sheetName val="std tabel"/>
      <sheetName val="I-Index"/>
      <sheetName val="DATA"/>
      <sheetName val="G-183"/>
      <sheetName val="2008"/>
      <sheetName val="Production_Ref Q-1-3"/>
      <sheetName val="F-2.1"/>
      <sheetName val="тип шпал"/>
      <sheetName val="Г анализ"/>
      <sheetName val="Info"/>
      <sheetName val="D2 DCF"/>
      <sheetName val="Статьи"/>
      <sheetName val="8"/>
      <sheetName val="IS"/>
      <sheetName val="BS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п 15"/>
    </sheetNames>
    <sheetDataSet>
      <sheetData sheetId="0" refreshError="1"/>
      <sheetData sheetId="1" refreshError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_KAS w ajes"/>
      <sheetName val="Disclosure_KAS"/>
      <sheetName val="Disclosure_Consol"/>
      <sheetName val="FA rolforward"/>
      <sheetName val="CIP testing"/>
      <sheetName val="Revaluation"/>
      <sheetName val="Physical verification"/>
      <sheetName val="Property Tax testing"/>
      <sheetName val="Depreciation testing"/>
      <sheetName val="FA register"/>
      <sheetName val="Expected vs Actual"/>
      <sheetName val="Threshold Calc"/>
      <sheetName val="Tickmarks"/>
      <sheetName val="Cash flows - PBC"/>
      <sheetName val="O.400-VAT "/>
      <sheetName val="5640 FA Rollforward Schedule 20"/>
      <sheetName val="K-800 Imp. test"/>
      <sheetName val="O.500 Property Tax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2.2 ОтклОТМ"/>
      <sheetName val="1.3.2 ОТМ"/>
      <sheetName val="Предпр"/>
      <sheetName val="ЦентрЗатр"/>
      <sheetName val="ЕдИзм"/>
      <sheetName val="L-1"/>
      <sheetName val="Собственный капитал"/>
      <sheetName val="Inventory Count Sheet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- 1 -"/>
      <sheetName val="ставки"/>
      <sheetName val="Book Adjustments"/>
      <sheetName val="VLOOKUP"/>
      <sheetName val="INPUTMASTER"/>
      <sheetName val="Test of FA Installation"/>
      <sheetName val="Additions"/>
      <sheetName val="Ôîðìà2"/>
      <sheetName val="Ñîáñòâåííûé êàïèòàë"/>
      <sheetName val="TB"/>
      <sheetName val="Данные"/>
      <sheetName val="00"/>
      <sheetName val="Kas FA Movement"/>
      <sheetName val="InputTD"/>
      <sheetName val="Depr"/>
      <sheetName val="2_Loans to customers"/>
      <sheetName val="Financial ratios А3"/>
      <sheetName val="July_03_Pg8"/>
      <sheetName val="Notes IS"/>
      <sheetName val="C 25"/>
      <sheetName val="2005 Social"/>
      <sheetName val="Содержание"/>
      <sheetName val="9"/>
      <sheetName val="Data-in"/>
      <sheetName val="Info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General Assumptions"/>
      <sheetName val="MODEL500"/>
      <sheetName val="Dept"/>
      <sheetName val="консолид Нурсат"/>
      <sheetName val="TB-KZT"/>
      <sheetName val="TB USD"/>
      <sheetName val="Interco payables&amp;receivables"/>
      <sheetName val="Intercompany transactions"/>
      <sheetName val="FA Movement Kyrg"/>
      <sheetName val="ЛСЦ начисленное на 31.12.08"/>
      <sheetName val="ЛЛизинг начис. на 31.12.08"/>
      <sheetName val="Production_Ref Q-1-3"/>
      <sheetName val="GAAP TB 31.12.01  detail p&amp;l"/>
      <sheetName val="8082"/>
      <sheetName val="8145"/>
      <sheetName val="8200"/>
      <sheetName val="8113"/>
      <sheetName val="8140"/>
      <sheetName val="8070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breakdown"/>
      <sheetName val="FA depreciation"/>
      <sheetName val="IS"/>
      <sheetName val="Control"/>
      <sheetName val="1НК_объемы"/>
      <sheetName val="$ IS"/>
      <sheetName val="Cur portion of L-t loans 2006"/>
      <sheetName val="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ЛистОтч"/>
      <sheetName val="ОборБалФормОтч"/>
      <sheetName val="Памятка по заполнению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из сем"/>
      <sheetName val="Cost 99v98"/>
      <sheetName val="ЯНВАРЬ"/>
      <sheetName val="База"/>
      <sheetName val="Форма2"/>
      <sheetName val="Форма1"/>
      <sheetName val="ОТиТБ"/>
      <sheetName val="HKM RTC Crude costs"/>
      <sheetName val="Book Adjustments"/>
      <sheetName val="Март"/>
      <sheetName val="Сентябрь"/>
      <sheetName val="Квартал"/>
      <sheetName val="Декабрь"/>
      <sheetName val="Ноябрь"/>
      <sheetName val="2 спец затраты-себестоимость"/>
      <sheetName val="Добыча нефти4"/>
      <sheetName val="July_03_Pg8"/>
      <sheetName val="МО 0012"/>
      <sheetName val="Ввод"/>
      <sheetName val="12 из 57 АЗС"/>
      <sheetName val="  2.3.2"/>
      <sheetName val="класс"/>
      <sheetName val="СПгнг"/>
      <sheetName val="справка"/>
      <sheetName val="Дт-Кт"/>
      <sheetName val="НДПИ"/>
      <sheetName val="ведомость"/>
      <sheetName val="Sheet1"/>
      <sheetName val="Счет-ф"/>
      <sheetName val="ДДСАБ"/>
      <sheetName val="ДДСККБ"/>
      <sheetName val="FES"/>
      <sheetName val="Лист1"/>
      <sheetName val="GAAP TB 31.12.01  detail p&amp;l"/>
      <sheetName val="общ.фонд  "/>
      <sheetName val="объем работ"/>
      <sheetName val="УРНОиТК,УПТОК"/>
      <sheetName val="Лист3"/>
      <sheetName val="SMSTemp"/>
      <sheetName val="нояб 08"/>
      <sheetName val="опер.1.1.-Сырье имат."/>
      <sheetName val="опер.1.6. Топливо и ГСМ"/>
      <sheetName val="опер1.7.-Энергия"/>
      <sheetName val="опер.2.2.3.-Рем.зд. и сооруж."/>
      <sheetName val="опер.2.2.5.-Рем.нефт.обор."/>
      <sheetName val="опер.2.4.4.-Трансп.расх."/>
      <sheetName val="опер.2.4.4.2.-Перев.пасаж"/>
      <sheetName val="опер.2.4.4.3.-спецразр"/>
      <sheetName val="опер.2.5.1.1.-Дезинфекция"/>
      <sheetName val="опер.2.5.1.2.-Ком.усл."/>
      <sheetName val="опер.2.5.2.4.-Тех.дефект"/>
      <sheetName val="опер.2.5.2.5.-техобсл трансп"/>
      <sheetName val="опер.2.5.2.6.-Тех.обсл.оргтех."/>
      <sheetName val="опер.2.5.2.7-обслуж ав-ки"/>
      <sheetName val="опер.2.5.2.11.-Обсл.кондиц.хол."/>
      <sheetName val="опер.2.5.2.22тех осм"/>
      <sheetName val="опер.2.5.2.25.-Освид рем бал"/>
      <sheetName val="опер.2.5.3.-стандартизация"/>
      <sheetName val="опер.2.6.1.-Охрана объекта"/>
      <sheetName val="опер.2.7.-Охрана труда"/>
      <sheetName val="опер.2.10.2.-Связь"/>
      <sheetName val="опер.2.12.-Страхование"/>
      <sheetName val="опер.2.13.7.-Прочие услуги"/>
      <sheetName val="опер.2.13.8.-Стирка спецодежды"/>
      <sheetName val="опер.2.15.-Усл.по хранению"/>
      <sheetName val="опер.3.1.-Оплата труда и премии"/>
      <sheetName val="опер.3.1.5-6 Опл.труда -мат.п"/>
      <sheetName val="опер.3.2.-Отчисление"/>
      <sheetName val="опер.3.3.13.-Питание"/>
      <sheetName val="опер.3.4-Путевки"/>
      <sheetName val="опер.4-Амортизация"/>
      <sheetName val="опер.5-Расх.по налогам"/>
      <sheetName val="опер.6.2.-Командировочные"/>
      <sheetName val="Общ.и адм.затр.2.9.17.-Усл.тип."/>
      <sheetName val="3.5.1"/>
      <sheetName val="Об.и адм.6.7.7 подпис.на газеты"/>
      <sheetName val="нефть"/>
      <sheetName val="ппд"/>
      <sheetName val="H3.100 Rollforward"/>
      <sheetName val="Test"/>
      <sheetName val="комплекс работ калькуляции  2"/>
      <sheetName val="комплекс работ калькуляции 1"/>
      <sheetName val="Константы"/>
      <sheetName val="П"/>
      <sheetName val="Обoрот.баланс и его формы 1.01"/>
      <sheetName val="Памятка_по_заполнению"/>
      <sheetName val="МО_0012"/>
      <sheetName val="Cost_99v98"/>
      <sheetName val="12_из_57_АЗС"/>
      <sheetName val="OS01_6OZ"/>
      <sheetName val="FA movement schedule"/>
      <sheetName val="FA_summary"/>
      <sheetName val="ИП_ДО_БЛ "/>
      <sheetName val="Hidden"/>
      <sheetName val="Inventory Count Sheet"/>
    </sheetNames>
    <sheetDataSet>
      <sheetData sheetId="0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25">
          <cell r="C25">
            <v>36532</v>
          </cell>
        </row>
        <row r="26">
          <cell r="C26" t="str">
            <v>30503-1910-АК(ШК)</v>
          </cell>
        </row>
        <row r="27">
          <cell r="C27" t="str">
            <v>600700100437</v>
          </cell>
        </row>
        <row r="28">
          <cell r="C28">
            <v>39189746</v>
          </cell>
        </row>
        <row r="29">
          <cell r="C29">
            <v>50000</v>
          </cell>
        </row>
        <row r="30">
          <cell r="C30">
            <v>64110</v>
          </cell>
        </row>
        <row r="31">
          <cell r="C31" t="str">
            <v>Министерство транспорта и коммуникаций</v>
          </cell>
        </row>
        <row r="32">
          <cell r="C32">
            <v>36889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39">
          <cell r="C39">
            <v>903660</v>
          </cell>
        </row>
        <row r="40">
          <cell r="C40" t="str">
            <v>ОАО"Казпочта"</v>
          </cell>
        </row>
        <row r="41">
          <cell r="C41">
            <v>1</v>
          </cell>
        </row>
        <row r="42">
          <cell r="C42" t="str">
            <v>Председатель Правления ОАО"Казпочта</v>
          </cell>
        </row>
        <row r="43">
          <cell r="C43" t="str">
            <v>Арыстанов Аркен Кенесбекович</v>
          </cell>
        </row>
        <row r="44">
          <cell r="C44" t="str">
            <v>Кашкынбаева Кулшахан Жумашевна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 t="str">
            <v>59-06-25</v>
          </cell>
        </row>
      </sheetData>
      <sheetData sheetId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>
            <v>0</v>
          </cell>
          <cell r="F48">
            <v>0</v>
          </cell>
        </row>
        <row r="63">
          <cell r="C63">
            <v>0</v>
          </cell>
        </row>
        <row r="98">
          <cell r="C98">
            <v>0</v>
          </cell>
        </row>
        <row r="113">
          <cell r="C113">
            <v>0</v>
          </cell>
          <cell r="F113">
            <v>0</v>
          </cell>
        </row>
        <row r="224">
          <cell r="E224">
            <v>0</v>
          </cell>
          <cell r="F224">
            <v>0</v>
          </cell>
        </row>
      </sheetData>
      <sheetData sheetId="2">
        <row r="22">
          <cell r="C22" t="str">
            <v>ОАО"Казпочта"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"/>
      <sheetName val="Disposal"/>
      <sheetName val="FG cost "/>
      <sheetName val="obsolescence"/>
      <sheetName val="PBC"/>
      <sheetName val="XREF"/>
      <sheetName val="Tickmarks"/>
      <sheetName val="vouching (roll-forward other)"/>
      <sheetName val="purch of inv"/>
      <sheetName val="disp to CoS"/>
      <sheetName val="inv breakd&amp;obsolesc"/>
      <sheetName val="FG cost"/>
      <sheetName val="WIP cost (roll-forward FG, WIP)"/>
      <sheetName val="cut-off"/>
      <sheetName val="disclosure"/>
      <sheetName val="analyt proc"/>
      <sheetName val="CoP per unit PBC"/>
      <sheetName val="Mizek"/>
    </sheetNames>
    <sheetDataSet>
      <sheetData sheetId="0">
        <row r="26">
          <cell r="AT26" t="str">
            <v>ref to stock count</v>
          </cell>
        </row>
        <row r="27">
          <cell r="AT27" t="str">
            <v>ref to stock count</v>
          </cell>
        </row>
        <row r="28">
          <cell r="AT28" t="str">
            <v>ref to stock count</v>
          </cell>
        </row>
        <row r="29">
          <cell r="AT29" t="str">
            <v>ref to stock count</v>
          </cell>
        </row>
        <row r="30">
          <cell r="AT30" t="str">
            <v>ref to stock count</v>
          </cell>
        </row>
        <row r="31">
          <cell r="AT31" t="str">
            <v>ref to stock count</v>
          </cell>
        </row>
        <row r="32">
          <cell r="AT32" t="str">
            <v>ref to stock count</v>
          </cell>
        </row>
        <row r="33">
          <cell r="AT33" t="str">
            <v>ref to stock count</v>
          </cell>
        </row>
        <row r="34">
          <cell r="AT34" t="str">
            <v>ref to stock count</v>
          </cell>
        </row>
        <row r="35">
          <cell r="AT35" t="str">
            <v>ref to stock count</v>
          </cell>
        </row>
        <row r="36">
          <cell r="AT36" t="str">
            <v>ref to stock count</v>
          </cell>
        </row>
        <row r="38">
          <cell r="AT38" t="str">
            <v>ref to stock count</v>
          </cell>
        </row>
        <row r="39">
          <cell r="AT39" t="str">
            <v>ref to stock count</v>
          </cell>
        </row>
        <row r="40">
          <cell r="AT40" t="str">
            <v>ref to stock count</v>
          </cell>
        </row>
        <row r="41">
          <cell r="AT41" t="str">
            <v>ref to stock count</v>
          </cell>
        </row>
      </sheetData>
      <sheetData sheetId="1"/>
      <sheetData sheetId="2"/>
      <sheetData sheetId="3"/>
      <sheetData sheetId="4"/>
      <sheetData sheetId="5"/>
      <sheetData sheetId="6">
        <row r="2">
          <cell r="A2">
            <v>50061399</v>
          </cell>
          <cell r="B2">
            <v>50061398.899999999</v>
          </cell>
          <cell r="D2" t="str">
            <v>Inventories Leadsheet Dank</v>
          </cell>
          <cell r="E2" t="str">
            <v>*</v>
          </cell>
        </row>
        <row r="3">
          <cell r="A3">
            <v>50061399</v>
          </cell>
          <cell r="B3">
            <v>50061398.899999999</v>
          </cell>
          <cell r="D3" t="str">
            <v>Inventories Leadsheet Dank</v>
          </cell>
          <cell r="E3" t="str">
            <v>*</v>
          </cell>
        </row>
        <row r="4">
          <cell r="A4" t="e">
            <v>#REF!</v>
          </cell>
          <cell r="B4">
            <v>50061398.899999999</v>
          </cell>
          <cell r="D4" t="str">
            <v>Inventories Leadsheet Dank</v>
          </cell>
          <cell r="E4" t="e">
            <v>#REF!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t proc"/>
      <sheetName val="Analysis of FG"/>
      <sheetName val="COP analysis"/>
      <sheetName val="COP testing "/>
      <sheetName val="COS"/>
      <sheetName val="Unusual Entries"/>
      <sheetName val="XREF"/>
      <sheetName val="Tickmarks"/>
      <sheetName val="Movement"/>
      <sheetName val="Sheet1"/>
      <sheetName val="COP testing"/>
      <sheetName val="COP roll"/>
      <sheetName val="FG cost"/>
      <sheetName val="FG cost "/>
      <sheetName val="#REF"/>
    </sheetNames>
    <sheetDataSet>
      <sheetData sheetId="0"/>
      <sheetData sheetId="1"/>
      <sheetData sheetId="2" refreshError="1"/>
      <sheetData sheetId="3"/>
      <sheetData sheetId="4" refreshError="1">
        <row r="21">
          <cell r="K21">
            <v>648387</v>
          </cell>
          <cell r="L21" t="str">
            <v>!</v>
          </cell>
        </row>
      </sheetData>
      <sheetData sheetId="5"/>
      <sheetData sheetId="6" refreshError="1">
        <row r="2">
          <cell r="A2">
            <v>648387</v>
          </cell>
          <cell r="B2">
            <v>648387</v>
          </cell>
          <cell r="D2" t="str">
            <v>Cost of sales Leadsheet-Dank</v>
          </cell>
          <cell r="E2" t="str">
            <v>!</v>
          </cell>
        </row>
        <row r="3">
          <cell r="A3" t="e">
            <v>#REF!</v>
          </cell>
          <cell r="B3">
            <v>647065</v>
          </cell>
          <cell r="D3" t="str">
            <v>Cost of sales Leadsheet-Dank</v>
          </cell>
          <cell r="E3" t="e">
            <v>#REF!</v>
          </cell>
        </row>
      </sheetData>
      <sheetData sheetId="7"/>
      <sheetData sheetId="8"/>
      <sheetData sheetId="9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ROFIT"/>
      <sheetName val="WORK"/>
      <sheetName val="ENTRIES"/>
      <sheetName val="tax sheet"/>
      <sheetName val="tax_calc"/>
      <sheetName val="BANK citibank eur"/>
      <sheetName val="BANK citibank _USD_neth"/>
      <sheetName val="BANK citibank"/>
      <sheetName val="ACCRUALS"/>
      <sheetName val="NOTES_LOANS"/>
      <sheetName val="NOTES"/>
      <sheetName val="CemacUS$"/>
      <sheetName val="CemacHK$"/>
      <sheetName val="FBUKGBP-FBNBVGBP"/>
      <sheetName val="AHI Roofing Malaysia_USD"/>
      <sheetName val="Decra Roofing_USD"/>
      <sheetName val="MeconHawaii_USD"/>
      <sheetName val="TINA-FBNBV NEW"/>
      <sheetName val="Formica UK _ EUR"/>
      <sheetName val="AHI Roofing DOO-EUR_3"/>
      <sheetName val="AHI Roofing Europe-HUF"/>
      <sheetName val="FBNBV-FCIOL_HUF"/>
      <sheetName val="FBNBV-FCIOLEUR_3"/>
      <sheetName val="FBNBV-FCIOLtdGBP"/>
      <sheetName val="FBNBV-FCIOLtdHK$"/>
      <sheetName val="FBNBV-FCIOLtdUS$"/>
      <sheetName val="FBNBV-FCIOLtdNZD NEW"/>
      <sheetName val="loan balances"/>
      <sheetName val="DRA"/>
    </sheetNames>
    <sheetDataSet>
      <sheetData sheetId="0"/>
      <sheetData sheetId="1"/>
      <sheetData sheetId="2">
        <row r="2">
          <cell r="R2">
            <v>0.67110000000000003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Profit and Loss Account"/>
      <sheetName val="Notes"/>
      <sheetName val="Work"/>
      <sheetName val=" EUR"/>
      <sheetName val="USD"/>
      <sheetName val="25k Tang Manufacturing"/>
      <sheetName val="Entries"/>
      <sheetName val="Accruals"/>
    </sheetNames>
    <sheetDataSet>
      <sheetData sheetId="0"/>
      <sheetData sheetId="1"/>
      <sheetData sheetId="2"/>
      <sheetData sheetId="3">
        <row r="1">
          <cell r="M1">
            <v>1.4140999999999999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4.308_Fr. Int. in K'EUR"/>
      <sheetName val="TB_Freight Int. Hold. B.V."/>
      <sheetName val="A4.307_TTG GH B.V. in K'EUR "/>
      <sheetName val="TB_TTG Group Holding B.V.'10"/>
      <sheetName val="TB_TTG Group Holding B.V.'09"/>
      <sheetName val="TB_TTG Group Holding B.V.'08"/>
      <sheetName val="Translation recon"/>
      <sheetName val="A4.101_BS,PL"/>
      <sheetName val="X-rates"/>
      <sheetName val="A4.105_Ebitda"/>
      <sheetName val="A4.100_TS CONS"/>
      <sheetName val="A4.105_CF"/>
      <sheetName val="A4.108_IFRS 7_BV_cons_in k'USD"/>
      <sheetName val="IFRS 8_BV_cons_k'USD"/>
      <sheetName val="A4.111_BV CONS OAR"/>
      <sheetName val="A4.110_BV CONS BS, PL"/>
      <sheetName val="A4.307_BV SEPARATE BS, PL"/>
      <sheetName val="A4.109_BV cons info"/>
      <sheetName val="A4.108_BS,PL in K'USD"/>
      <sheetName val="A4.200_ES CONS"/>
      <sheetName val="A4.114_BV CF 2008"/>
      <sheetName val="A4.113_BV CF 2009"/>
      <sheetName val="A4.112_BV CF 2010"/>
      <sheetName val="A4.111_CF USD"/>
      <sheetName val="A4.102_OAR_BS"/>
      <sheetName val="A4.103_OAR_PL"/>
      <sheetName val="TB_TTG Group Holding B.V."/>
      <sheetName val="Related parties"/>
      <sheetName val="A4.107_Eliminations PL"/>
      <sheetName val="A4.106_Eliminations BS"/>
      <sheetName val="A4.106_Bad debt allowances"/>
      <sheetName val="A4.108_IFRS 7_in k'KZT"/>
      <sheetName val="A4.301_TTG"/>
      <sheetName val="TB_TTG"/>
      <sheetName val="A4.302_TTС"/>
      <sheetName val="TB_TTC"/>
      <sheetName val="A4.303_TH"/>
      <sheetName val="TB_TH"/>
      <sheetName val="A4.304_AZH"/>
      <sheetName val="TB_AZH"/>
      <sheetName val="A4.305_RG"/>
      <sheetName val="TB_RG"/>
      <sheetName val="A4.306_DS"/>
      <sheetName val="TB_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3">
          <cell r="J3">
            <v>1.3342228152101401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20DB"/>
      <sheetName val="FP20DB (2)"/>
      <sheetName val="FP20DB (3)"/>
      <sheetName val="FP20DB (4)"/>
      <sheetName val="FP20DB (5)"/>
      <sheetName val="FP20DB (6)"/>
      <sheetName val="FP20DB (7)"/>
      <sheetName val="FP20DB (8)"/>
      <sheetName val="FP20DB (9)"/>
      <sheetName val="FP20DB (10)"/>
      <sheetName val="FP20DB (11)"/>
      <sheetName val="FP20DB (12)"/>
      <sheetName val="FX rates"/>
      <sheetName val="Balance Sheet"/>
      <sheetName val="Sensitivity"/>
      <sheetName val="Cost 99v98"/>
      <sheetName val="FA register"/>
      <sheetName val="PP&amp;E mvt for 2003"/>
      <sheetName val="FA Movement"/>
      <sheetName val="ДД"/>
      <sheetName val="Rollforward"/>
      <sheetName val="Actuals Input"/>
      <sheetName val="Test of FA Installation"/>
      <sheetName val="Additions"/>
      <sheetName val=""/>
      <sheetName val="G201"/>
      <sheetName val="G301"/>
    </sheetNames>
    <sheetDataSet>
      <sheetData sheetId="0" refreshError="1"/>
      <sheetData sheetId="1" refreshError="1"/>
      <sheetData sheetId="2" refreshError="1">
        <row r="65">
          <cell r="A65" t="str">
            <v>Unit 5</v>
          </cell>
          <cell r="D65">
            <v>0</v>
          </cell>
          <cell r="E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</row>
        <row r="66">
          <cell r="A66" t="str">
            <v>Unit 6</v>
          </cell>
          <cell r="D66">
            <v>0</v>
          </cell>
          <cell r="E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</row>
        <row r="67">
          <cell r="A67" t="str">
            <v>Unit 7</v>
          </cell>
          <cell r="D67">
            <v>0</v>
          </cell>
          <cell r="E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</row>
        <row r="68">
          <cell r="A68" t="str">
            <v>Unit 8</v>
          </cell>
          <cell r="D68">
            <v>0</v>
          </cell>
          <cell r="E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</row>
        <row r="69">
          <cell r="A69" t="str">
            <v>Unit 9</v>
          </cell>
          <cell r="D69">
            <v>0</v>
          </cell>
          <cell r="E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</row>
        <row r="70">
          <cell r="A70" t="str">
            <v>Unit 10</v>
          </cell>
          <cell r="D70">
            <v>0</v>
          </cell>
          <cell r="E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</row>
        <row r="71">
          <cell r="A71" t="str">
            <v>Unit 11</v>
          </cell>
          <cell r="D71">
            <v>0</v>
          </cell>
          <cell r="E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</row>
        <row r="72">
          <cell r="A72" t="str">
            <v>Unit 12</v>
          </cell>
          <cell r="D72">
            <v>0</v>
          </cell>
          <cell r="E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</row>
        <row r="73">
          <cell r="A73" t="str">
            <v>Unit 13</v>
          </cell>
          <cell r="D73">
            <v>0</v>
          </cell>
          <cell r="E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</row>
        <row r="74">
          <cell r="A74" t="str">
            <v>Unit 14</v>
          </cell>
          <cell r="D74">
            <v>0</v>
          </cell>
          <cell r="E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</row>
        <row r="75">
          <cell r="A75" t="str">
            <v>Unit 15</v>
          </cell>
          <cell r="D75">
            <v>0</v>
          </cell>
          <cell r="E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</row>
        <row r="76">
          <cell r="A76" t="str">
            <v>Unit 16</v>
          </cell>
          <cell r="D76">
            <v>0</v>
          </cell>
          <cell r="E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</row>
        <row r="77">
          <cell r="A77" t="str">
            <v>Unit 17</v>
          </cell>
          <cell r="D77">
            <v>0</v>
          </cell>
          <cell r="E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</row>
        <row r="78">
          <cell r="A78" t="str">
            <v>Unit 18</v>
          </cell>
          <cell r="D78">
            <v>0</v>
          </cell>
          <cell r="E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</row>
        <row r="79">
          <cell r="A79" t="str">
            <v>Unit 19</v>
          </cell>
          <cell r="D79">
            <v>0</v>
          </cell>
          <cell r="E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</row>
        <row r="90">
          <cell r="A90" t="str">
            <v>Unit 5</v>
          </cell>
          <cell r="D90">
            <v>0</v>
          </cell>
          <cell r="E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</row>
        <row r="91">
          <cell r="A91" t="str">
            <v>Unit 6</v>
          </cell>
          <cell r="D91">
            <v>0</v>
          </cell>
          <cell r="E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</row>
        <row r="92">
          <cell r="A92" t="str">
            <v>Unit 7</v>
          </cell>
          <cell r="D92">
            <v>0</v>
          </cell>
          <cell r="E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</row>
        <row r="93">
          <cell r="A93" t="str">
            <v>Unit 8</v>
          </cell>
          <cell r="D93">
            <v>0</v>
          </cell>
          <cell r="E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</row>
        <row r="94">
          <cell r="A94" t="str">
            <v>Unit 9</v>
          </cell>
          <cell r="D94">
            <v>0</v>
          </cell>
          <cell r="E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</row>
        <row r="95">
          <cell r="A95" t="str">
            <v>Unit 10</v>
          </cell>
          <cell r="D95">
            <v>0</v>
          </cell>
          <cell r="E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</row>
        <row r="96">
          <cell r="A96" t="str">
            <v>Unit 11</v>
          </cell>
          <cell r="D96">
            <v>0</v>
          </cell>
          <cell r="E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</row>
        <row r="97">
          <cell r="A97" t="str">
            <v>Unit 12</v>
          </cell>
          <cell r="D97">
            <v>0</v>
          </cell>
          <cell r="E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</row>
        <row r="98">
          <cell r="A98" t="str">
            <v>Unit 13</v>
          </cell>
          <cell r="D98">
            <v>0</v>
          </cell>
          <cell r="E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</row>
        <row r="99">
          <cell r="A99" t="str">
            <v>Unit 14</v>
          </cell>
          <cell r="D99">
            <v>0</v>
          </cell>
          <cell r="E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</row>
        <row r="100">
          <cell r="A100" t="str">
            <v>Unit 15</v>
          </cell>
          <cell r="D100">
            <v>0</v>
          </cell>
          <cell r="E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</row>
        <row r="101">
          <cell r="A101" t="str">
            <v>Unit 16</v>
          </cell>
          <cell r="D101">
            <v>0</v>
          </cell>
          <cell r="E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</row>
        <row r="102">
          <cell r="A102" t="str">
            <v>Unit 17</v>
          </cell>
          <cell r="D102">
            <v>0</v>
          </cell>
          <cell r="E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</row>
        <row r="103">
          <cell r="A103" t="str">
            <v>Unit 18</v>
          </cell>
          <cell r="D103">
            <v>0</v>
          </cell>
          <cell r="E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</row>
        <row r="104">
          <cell r="A104" t="str">
            <v>Unit 19</v>
          </cell>
          <cell r="D104">
            <v>0</v>
          </cell>
          <cell r="E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</row>
        <row r="115">
          <cell r="A115" t="str">
            <v>Unit 5</v>
          </cell>
          <cell r="D115">
            <v>0</v>
          </cell>
          <cell r="E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</row>
        <row r="116">
          <cell r="A116" t="str">
            <v>Unit 6</v>
          </cell>
          <cell r="D116">
            <v>0</v>
          </cell>
          <cell r="E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</row>
        <row r="117">
          <cell r="A117" t="str">
            <v>Unit 7</v>
          </cell>
          <cell r="D117">
            <v>0</v>
          </cell>
          <cell r="E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</row>
        <row r="118">
          <cell r="A118" t="str">
            <v>Unit 8</v>
          </cell>
          <cell r="D118">
            <v>0</v>
          </cell>
          <cell r="E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</row>
        <row r="119">
          <cell r="A119" t="str">
            <v>Unit 9</v>
          </cell>
          <cell r="D119">
            <v>0</v>
          </cell>
          <cell r="E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</row>
        <row r="120">
          <cell r="A120" t="str">
            <v>Unit 10</v>
          </cell>
          <cell r="D120">
            <v>0</v>
          </cell>
          <cell r="E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</row>
        <row r="121">
          <cell r="A121" t="str">
            <v>Unit 11</v>
          </cell>
          <cell r="D121">
            <v>0</v>
          </cell>
          <cell r="E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</row>
        <row r="122">
          <cell r="A122" t="str">
            <v>Unit 12</v>
          </cell>
          <cell r="D122">
            <v>0</v>
          </cell>
          <cell r="E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</row>
        <row r="123">
          <cell r="A123" t="str">
            <v>Unit 13</v>
          </cell>
          <cell r="D123">
            <v>0</v>
          </cell>
          <cell r="E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</row>
        <row r="124">
          <cell r="A124" t="str">
            <v>Unit 14</v>
          </cell>
          <cell r="D124">
            <v>0</v>
          </cell>
          <cell r="E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</row>
        <row r="125">
          <cell r="A125" t="str">
            <v>Unit 15</v>
          </cell>
          <cell r="D125">
            <v>0</v>
          </cell>
          <cell r="E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</row>
        <row r="126">
          <cell r="A126" t="str">
            <v>Unit 16</v>
          </cell>
          <cell r="D126">
            <v>0</v>
          </cell>
          <cell r="E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</row>
        <row r="127">
          <cell r="A127" t="str">
            <v>Unit 17</v>
          </cell>
          <cell r="D127">
            <v>0</v>
          </cell>
          <cell r="E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</row>
        <row r="128">
          <cell r="A128" t="str">
            <v>Unit 18</v>
          </cell>
          <cell r="D128">
            <v>0</v>
          </cell>
          <cell r="E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</row>
        <row r="129">
          <cell r="A129" t="str">
            <v>Unit 19</v>
          </cell>
          <cell r="D129">
            <v>0</v>
          </cell>
          <cell r="E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</row>
        <row r="140">
          <cell r="A140" t="str">
            <v>Unit 5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</row>
        <row r="141">
          <cell r="A141" t="str">
            <v>Unit 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</row>
        <row r="142">
          <cell r="A142" t="str">
            <v>Unit 7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</row>
        <row r="143">
          <cell r="A143" t="str">
            <v>Unit 8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</row>
        <row r="144">
          <cell r="A144" t="str">
            <v>Unit 9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</row>
        <row r="145">
          <cell r="A145" t="str">
            <v>Unit 10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</row>
        <row r="146">
          <cell r="A146" t="str">
            <v>Unit 11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</row>
        <row r="147">
          <cell r="A147" t="str">
            <v>Unit 12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</row>
        <row r="148">
          <cell r="A148" t="str">
            <v>Unit 13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</row>
        <row r="149">
          <cell r="A149" t="str">
            <v>Unit 14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</row>
        <row r="150">
          <cell r="A150" t="str">
            <v>Unit 15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</row>
        <row r="151">
          <cell r="A151" t="str">
            <v>Unit 16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</row>
        <row r="152">
          <cell r="A152" t="str">
            <v>Unit 17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</row>
        <row r="153">
          <cell r="A153" t="str">
            <v>Unit 18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</row>
        <row r="154">
          <cell r="A154" t="str">
            <v>Unit 19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</row>
        <row r="165">
          <cell r="A165" t="str">
            <v>Unit 5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</row>
        <row r="166">
          <cell r="A166" t="str">
            <v>Unit 6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</row>
        <row r="167">
          <cell r="A167" t="str">
            <v>Unit 7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</row>
        <row r="168">
          <cell r="A168" t="str">
            <v>Unit 8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</row>
        <row r="169">
          <cell r="A169" t="str">
            <v>Unit 9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</row>
        <row r="170">
          <cell r="A170" t="str">
            <v>Unit 10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</row>
        <row r="171">
          <cell r="A171" t="str">
            <v>Unit 11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</row>
        <row r="172">
          <cell r="A172" t="str">
            <v>Unit 12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</row>
        <row r="173">
          <cell r="A173" t="str">
            <v>Unit 13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</row>
        <row r="174">
          <cell r="A174" t="str">
            <v>Unit 14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</row>
        <row r="175">
          <cell r="A175" t="str">
            <v>Unit 15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</row>
        <row r="176">
          <cell r="A176" t="str">
            <v>Unit 16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</row>
        <row r="177">
          <cell r="A177" t="str">
            <v>Unit 17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</row>
        <row r="178">
          <cell r="A178" t="str">
            <v>Unit 18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</row>
        <row r="179">
          <cell r="A179" t="str">
            <v>Unit 19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</row>
        <row r="190">
          <cell r="A190" t="str">
            <v>Unit 5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</row>
        <row r="191">
          <cell r="A191" t="str">
            <v>Unit 6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</row>
        <row r="192">
          <cell r="A192" t="str">
            <v>Unit 7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</row>
        <row r="193">
          <cell r="A193" t="str">
            <v>Unit 8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</row>
        <row r="194">
          <cell r="A194" t="str">
            <v>Unit 9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</row>
        <row r="195">
          <cell r="A195" t="str">
            <v>Unit 10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</row>
        <row r="196">
          <cell r="A196" t="str">
            <v>Unit 11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</row>
        <row r="197">
          <cell r="A197" t="str">
            <v>Unit 12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</row>
        <row r="198">
          <cell r="A198" t="str">
            <v>Unit 13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</row>
        <row r="199">
          <cell r="A199" t="str">
            <v>Unit 14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</row>
        <row r="200">
          <cell r="A200" t="str">
            <v>Unit 15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</row>
        <row r="201">
          <cell r="A201" t="str">
            <v>Unit 16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</row>
        <row r="202">
          <cell r="A202" t="str">
            <v>Unit 17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</row>
        <row r="203">
          <cell r="A203" t="str">
            <v>Unit 18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</row>
        <row r="204">
          <cell r="A204" t="str">
            <v>Unit 19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</row>
        <row r="215">
          <cell r="A215" t="str">
            <v>Unit 5</v>
          </cell>
          <cell r="D215">
            <v>0</v>
          </cell>
          <cell r="E215">
            <v>0</v>
          </cell>
          <cell r="K215">
            <v>0</v>
          </cell>
          <cell r="L215">
            <v>0</v>
          </cell>
          <cell r="R215">
            <v>0</v>
          </cell>
          <cell r="S215">
            <v>0</v>
          </cell>
        </row>
        <row r="216">
          <cell r="A216" t="str">
            <v>Unit 6</v>
          </cell>
          <cell r="D216">
            <v>0</v>
          </cell>
          <cell r="E216">
            <v>0</v>
          </cell>
          <cell r="K216">
            <v>0</v>
          </cell>
          <cell r="L216">
            <v>0</v>
          </cell>
          <cell r="R216">
            <v>0</v>
          </cell>
          <cell r="S216">
            <v>0</v>
          </cell>
        </row>
        <row r="217">
          <cell r="A217" t="str">
            <v>Unit 7</v>
          </cell>
          <cell r="D217">
            <v>0</v>
          </cell>
          <cell r="E217">
            <v>0</v>
          </cell>
          <cell r="K217">
            <v>0</v>
          </cell>
          <cell r="L217">
            <v>0</v>
          </cell>
          <cell r="R217">
            <v>0</v>
          </cell>
          <cell r="S217">
            <v>0</v>
          </cell>
        </row>
        <row r="218">
          <cell r="A218" t="str">
            <v>Unit 8</v>
          </cell>
          <cell r="D218">
            <v>0</v>
          </cell>
          <cell r="E218">
            <v>0</v>
          </cell>
          <cell r="K218">
            <v>0</v>
          </cell>
          <cell r="L218">
            <v>0</v>
          </cell>
          <cell r="R218">
            <v>0</v>
          </cell>
          <cell r="S218">
            <v>0</v>
          </cell>
        </row>
        <row r="219">
          <cell r="A219" t="str">
            <v>Unit 9</v>
          </cell>
          <cell r="D219">
            <v>0</v>
          </cell>
          <cell r="E219">
            <v>0</v>
          </cell>
          <cell r="K219">
            <v>0</v>
          </cell>
          <cell r="L219">
            <v>0</v>
          </cell>
          <cell r="R219">
            <v>0</v>
          </cell>
          <cell r="S219">
            <v>0</v>
          </cell>
        </row>
        <row r="220">
          <cell r="A220" t="str">
            <v>Unit 10</v>
          </cell>
          <cell r="D220">
            <v>0</v>
          </cell>
          <cell r="E220">
            <v>0</v>
          </cell>
          <cell r="K220">
            <v>0</v>
          </cell>
          <cell r="L220">
            <v>0</v>
          </cell>
          <cell r="R220">
            <v>0</v>
          </cell>
          <cell r="S220">
            <v>0</v>
          </cell>
        </row>
        <row r="221">
          <cell r="A221" t="str">
            <v>Unit 11</v>
          </cell>
          <cell r="D221">
            <v>0</v>
          </cell>
          <cell r="E221">
            <v>0</v>
          </cell>
          <cell r="K221">
            <v>0</v>
          </cell>
          <cell r="L221">
            <v>0</v>
          </cell>
          <cell r="R221">
            <v>0</v>
          </cell>
          <cell r="S221">
            <v>0</v>
          </cell>
        </row>
        <row r="222">
          <cell r="A222" t="str">
            <v>Unit 12</v>
          </cell>
          <cell r="D222">
            <v>0</v>
          </cell>
          <cell r="E222">
            <v>0</v>
          </cell>
          <cell r="K222">
            <v>0</v>
          </cell>
          <cell r="L222">
            <v>0</v>
          </cell>
          <cell r="R222">
            <v>0</v>
          </cell>
          <cell r="S222">
            <v>0</v>
          </cell>
        </row>
        <row r="223">
          <cell r="A223" t="str">
            <v>Unit 13</v>
          </cell>
          <cell r="D223">
            <v>0</v>
          </cell>
          <cell r="E223">
            <v>0</v>
          </cell>
          <cell r="K223">
            <v>0</v>
          </cell>
          <cell r="L223">
            <v>0</v>
          </cell>
          <cell r="R223">
            <v>0</v>
          </cell>
          <cell r="S223">
            <v>0</v>
          </cell>
        </row>
        <row r="224">
          <cell r="A224" t="str">
            <v>Unit 14</v>
          </cell>
          <cell r="D224">
            <v>0</v>
          </cell>
          <cell r="E224">
            <v>0</v>
          </cell>
          <cell r="K224">
            <v>0</v>
          </cell>
          <cell r="L224">
            <v>0</v>
          </cell>
          <cell r="R224">
            <v>0</v>
          </cell>
          <cell r="S224">
            <v>0</v>
          </cell>
        </row>
        <row r="225">
          <cell r="A225" t="str">
            <v>Unit 15</v>
          </cell>
          <cell r="D225">
            <v>0</v>
          </cell>
          <cell r="E225">
            <v>0</v>
          </cell>
          <cell r="K225">
            <v>0</v>
          </cell>
          <cell r="L225">
            <v>0</v>
          </cell>
          <cell r="R225">
            <v>0</v>
          </cell>
          <cell r="S225">
            <v>0</v>
          </cell>
        </row>
        <row r="226">
          <cell r="A226" t="str">
            <v>Unit 16</v>
          </cell>
          <cell r="D226">
            <v>0</v>
          </cell>
          <cell r="E226">
            <v>0</v>
          </cell>
          <cell r="K226">
            <v>0</v>
          </cell>
          <cell r="L226">
            <v>0</v>
          </cell>
          <cell r="R226">
            <v>0</v>
          </cell>
          <cell r="S226">
            <v>0</v>
          </cell>
        </row>
        <row r="227">
          <cell r="A227" t="str">
            <v>Unit 17</v>
          </cell>
          <cell r="D227">
            <v>0</v>
          </cell>
          <cell r="E227">
            <v>0</v>
          </cell>
          <cell r="K227">
            <v>0</v>
          </cell>
          <cell r="L227">
            <v>0</v>
          </cell>
          <cell r="R227">
            <v>0</v>
          </cell>
          <cell r="S227">
            <v>0</v>
          </cell>
        </row>
        <row r="228">
          <cell r="A228" t="str">
            <v>Unit 18</v>
          </cell>
          <cell r="D228">
            <v>0</v>
          </cell>
          <cell r="E228">
            <v>0</v>
          </cell>
          <cell r="K228">
            <v>0</v>
          </cell>
          <cell r="L228">
            <v>0</v>
          </cell>
          <cell r="R228">
            <v>0</v>
          </cell>
          <cell r="S228">
            <v>0</v>
          </cell>
        </row>
        <row r="229">
          <cell r="A229" t="str">
            <v>Unit 19</v>
          </cell>
          <cell r="D229">
            <v>0</v>
          </cell>
          <cell r="E229">
            <v>0</v>
          </cell>
          <cell r="K229">
            <v>0</v>
          </cell>
          <cell r="L229">
            <v>0</v>
          </cell>
          <cell r="R229">
            <v>0</v>
          </cell>
          <cell r="S229">
            <v>0</v>
          </cell>
        </row>
        <row r="240">
          <cell r="A240" t="str">
            <v>Unit 5</v>
          </cell>
          <cell r="E240">
            <v>0</v>
          </cell>
          <cell r="L240">
            <v>0</v>
          </cell>
          <cell r="R240">
            <v>0</v>
          </cell>
        </row>
        <row r="241">
          <cell r="A241" t="str">
            <v>Unit 6</v>
          </cell>
          <cell r="E241">
            <v>0</v>
          </cell>
          <cell r="L241">
            <v>0</v>
          </cell>
          <cell r="R241">
            <v>0</v>
          </cell>
        </row>
        <row r="242">
          <cell r="A242" t="str">
            <v>Unit 7</v>
          </cell>
          <cell r="E242">
            <v>0</v>
          </cell>
          <cell r="L242">
            <v>0</v>
          </cell>
          <cell r="R242">
            <v>0</v>
          </cell>
        </row>
        <row r="243">
          <cell r="A243" t="str">
            <v>Unit 8</v>
          </cell>
          <cell r="E243">
            <v>0</v>
          </cell>
          <cell r="L243">
            <v>0</v>
          </cell>
          <cell r="R243">
            <v>0</v>
          </cell>
        </row>
        <row r="244">
          <cell r="A244" t="str">
            <v>Unit 9</v>
          </cell>
          <cell r="E244">
            <v>0</v>
          </cell>
          <cell r="L244">
            <v>0</v>
          </cell>
          <cell r="R244">
            <v>0</v>
          </cell>
        </row>
        <row r="245">
          <cell r="A245" t="str">
            <v>Unit 10</v>
          </cell>
          <cell r="E245">
            <v>0</v>
          </cell>
          <cell r="L245">
            <v>0</v>
          </cell>
          <cell r="R245">
            <v>0</v>
          </cell>
        </row>
        <row r="246">
          <cell r="A246" t="str">
            <v>Unit 11</v>
          </cell>
          <cell r="E246">
            <v>0</v>
          </cell>
          <cell r="L246">
            <v>0</v>
          </cell>
          <cell r="R246">
            <v>0</v>
          </cell>
        </row>
        <row r="247">
          <cell r="A247" t="str">
            <v>Unit 12</v>
          </cell>
          <cell r="E247">
            <v>0</v>
          </cell>
          <cell r="L247">
            <v>0</v>
          </cell>
          <cell r="R247">
            <v>0</v>
          </cell>
        </row>
        <row r="248">
          <cell r="A248" t="str">
            <v>Unit 13</v>
          </cell>
          <cell r="E248">
            <v>0</v>
          </cell>
          <cell r="L248">
            <v>0</v>
          </cell>
          <cell r="R248">
            <v>0</v>
          </cell>
        </row>
        <row r="249">
          <cell r="A249" t="str">
            <v>Unit 14</v>
          </cell>
          <cell r="E249">
            <v>0</v>
          </cell>
          <cell r="L249">
            <v>0</v>
          </cell>
          <cell r="R249">
            <v>0</v>
          </cell>
        </row>
        <row r="250">
          <cell r="A250" t="str">
            <v>Unit 15</v>
          </cell>
          <cell r="E250">
            <v>0</v>
          </cell>
          <cell r="L250">
            <v>0</v>
          </cell>
          <cell r="R250">
            <v>0</v>
          </cell>
        </row>
        <row r="251">
          <cell r="A251" t="str">
            <v>Unit 16</v>
          </cell>
          <cell r="E251">
            <v>0</v>
          </cell>
          <cell r="L251">
            <v>0</v>
          </cell>
          <cell r="R251">
            <v>0</v>
          </cell>
        </row>
        <row r="252">
          <cell r="A252" t="str">
            <v>Unit 17</v>
          </cell>
          <cell r="E252">
            <v>0</v>
          </cell>
          <cell r="L252">
            <v>0</v>
          </cell>
          <cell r="R252">
            <v>0</v>
          </cell>
        </row>
        <row r="253">
          <cell r="A253" t="str">
            <v>Unit 18</v>
          </cell>
          <cell r="E253">
            <v>0</v>
          </cell>
          <cell r="L253">
            <v>0</v>
          </cell>
          <cell r="R253">
            <v>0</v>
          </cell>
        </row>
        <row r="254">
          <cell r="A254" t="str">
            <v>Unit 19</v>
          </cell>
          <cell r="E254">
            <v>0</v>
          </cell>
          <cell r="L254">
            <v>0</v>
          </cell>
          <cell r="R254">
            <v>0</v>
          </cell>
        </row>
        <row r="265">
          <cell r="A265" t="str">
            <v>Unit 5</v>
          </cell>
          <cell r="E265">
            <v>0</v>
          </cell>
          <cell r="L265">
            <v>0</v>
          </cell>
          <cell r="M265">
            <v>0</v>
          </cell>
          <cell r="R265">
            <v>0</v>
          </cell>
        </row>
        <row r="266">
          <cell r="A266" t="str">
            <v>Unit 6</v>
          </cell>
          <cell r="E266">
            <v>0</v>
          </cell>
          <cell r="L266">
            <v>0</v>
          </cell>
          <cell r="M266">
            <v>0</v>
          </cell>
          <cell r="R266">
            <v>0</v>
          </cell>
        </row>
        <row r="267">
          <cell r="A267" t="str">
            <v>Unit 7</v>
          </cell>
          <cell r="E267">
            <v>0</v>
          </cell>
          <cell r="L267">
            <v>0</v>
          </cell>
          <cell r="M267">
            <v>0</v>
          </cell>
          <cell r="R267">
            <v>0</v>
          </cell>
        </row>
        <row r="268">
          <cell r="A268" t="str">
            <v>Unit 8</v>
          </cell>
          <cell r="E268">
            <v>0</v>
          </cell>
          <cell r="L268">
            <v>0</v>
          </cell>
          <cell r="M268">
            <v>0</v>
          </cell>
          <cell r="R268">
            <v>0</v>
          </cell>
        </row>
        <row r="269">
          <cell r="A269" t="str">
            <v>Unit 9</v>
          </cell>
          <cell r="E269">
            <v>0</v>
          </cell>
          <cell r="L269">
            <v>0</v>
          </cell>
          <cell r="M269">
            <v>0</v>
          </cell>
          <cell r="R269">
            <v>0</v>
          </cell>
        </row>
        <row r="270">
          <cell r="A270" t="str">
            <v>Unit 10</v>
          </cell>
          <cell r="E270">
            <v>0</v>
          </cell>
          <cell r="L270">
            <v>0</v>
          </cell>
          <cell r="M270">
            <v>0</v>
          </cell>
          <cell r="R270">
            <v>0</v>
          </cell>
        </row>
        <row r="271">
          <cell r="A271" t="str">
            <v>Unit 11</v>
          </cell>
          <cell r="E271">
            <v>0</v>
          </cell>
          <cell r="L271">
            <v>0</v>
          </cell>
          <cell r="M271">
            <v>0</v>
          </cell>
          <cell r="R271">
            <v>0</v>
          </cell>
        </row>
        <row r="272">
          <cell r="A272" t="str">
            <v>Unit 12</v>
          </cell>
          <cell r="E272">
            <v>0</v>
          </cell>
          <cell r="L272">
            <v>0</v>
          </cell>
          <cell r="M272">
            <v>0</v>
          </cell>
          <cell r="R272">
            <v>0</v>
          </cell>
        </row>
        <row r="273">
          <cell r="A273" t="str">
            <v>Unit 13</v>
          </cell>
          <cell r="E273">
            <v>0</v>
          </cell>
          <cell r="L273">
            <v>0</v>
          </cell>
          <cell r="M273">
            <v>0</v>
          </cell>
          <cell r="R273">
            <v>0</v>
          </cell>
        </row>
        <row r="274">
          <cell r="A274" t="str">
            <v>Unit 14</v>
          </cell>
          <cell r="E274">
            <v>0</v>
          </cell>
          <cell r="L274">
            <v>0</v>
          </cell>
          <cell r="M274">
            <v>0</v>
          </cell>
          <cell r="R274">
            <v>0</v>
          </cell>
        </row>
        <row r="275">
          <cell r="A275" t="str">
            <v>Unit 15</v>
          </cell>
          <cell r="E275">
            <v>0</v>
          </cell>
          <cell r="L275">
            <v>0</v>
          </cell>
          <cell r="M275">
            <v>0</v>
          </cell>
          <cell r="R275">
            <v>0</v>
          </cell>
        </row>
        <row r="276">
          <cell r="A276" t="str">
            <v>Unit 16</v>
          </cell>
          <cell r="E276">
            <v>0</v>
          </cell>
          <cell r="L276">
            <v>0</v>
          </cell>
          <cell r="M276">
            <v>0</v>
          </cell>
          <cell r="R276">
            <v>0</v>
          </cell>
        </row>
        <row r="277">
          <cell r="A277" t="str">
            <v>Unit 17</v>
          </cell>
          <cell r="E277">
            <v>0</v>
          </cell>
          <cell r="L277">
            <v>0</v>
          </cell>
          <cell r="M277">
            <v>0</v>
          </cell>
          <cell r="R277">
            <v>0</v>
          </cell>
        </row>
        <row r="278">
          <cell r="A278" t="str">
            <v>Unit 18</v>
          </cell>
          <cell r="E278">
            <v>0</v>
          </cell>
          <cell r="L278">
            <v>0</v>
          </cell>
          <cell r="M278">
            <v>0</v>
          </cell>
          <cell r="R278">
            <v>0</v>
          </cell>
        </row>
        <row r="279">
          <cell r="A279" t="str">
            <v>Unit 19</v>
          </cell>
          <cell r="E279">
            <v>0</v>
          </cell>
          <cell r="L279">
            <v>0</v>
          </cell>
          <cell r="M279">
            <v>0</v>
          </cell>
          <cell r="R279">
            <v>0</v>
          </cell>
        </row>
        <row r="290">
          <cell r="A290" t="str">
            <v>Unit 5</v>
          </cell>
          <cell r="E290">
            <v>0</v>
          </cell>
          <cell r="L290">
            <v>0</v>
          </cell>
          <cell r="R290">
            <v>0</v>
          </cell>
        </row>
        <row r="291">
          <cell r="A291" t="str">
            <v>Unit 6</v>
          </cell>
          <cell r="E291">
            <v>0</v>
          </cell>
          <cell r="L291">
            <v>0</v>
          </cell>
          <cell r="R291">
            <v>0</v>
          </cell>
        </row>
        <row r="292">
          <cell r="A292" t="str">
            <v>Unit 7</v>
          </cell>
          <cell r="E292">
            <v>0</v>
          </cell>
          <cell r="L292">
            <v>0</v>
          </cell>
          <cell r="R292">
            <v>0</v>
          </cell>
        </row>
        <row r="293">
          <cell r="A293" t="str">
            <v>Unit 8</v>
          </cell>
          <cell r="E293">
            <v>0</v>
          </cell>
          <cell r="L293">
            <v>0</v>
          </cell>
          <cell r="R293">
            <v>0</v>
          </cell>
        </row>
        <row r="294">
          <cell r="A294" t="str">
            <v>Unit 9</v>
          </cell>
          <cell r="E294">
            <v>0</v>
          </cell>
          <cell r="L294">
            <v>0</v>
          </cell>
          <cell r="R294">
            <v>0</v>
          </cell>
        </row>
        <row r="295">
          <cell r="A295" t="str">
            <v>Unit 10</v>
          </cell>
          <cell r="E295">
            <v>0</v>
          </cell>
          <cell r="L295">
            <v>0</v>
          </cell>
          <cell r="R295">
            <v>0</v>
          </cell>
        </row>
        <row r="296">
          <cell r="A296" t="str">
            <v>Unit 11</v>
          </cell>
          <cell r="E296">
            <v>0</v>
          </cell>
          <cell r="L296">
            <v>0</v>
          </cell>
          <cell r="R296">
            <v>0</v>
          </cell>
        </row>
        <row r="297">
          <cell r="A297" t="str">
            <v>Unit 12</v>
          </cell>
          <cell r="E297">
            <v>0</v>
          </cell>
          <cell r="L297">
            <v>0</v>
          </cell>
          <cell r="R297">
            <v>0</v>
          </cell>
        </row>
        <row r="298">
          <cell r="A298" t="str">
            <v>Unit 13</v>
          </cell>
          <cell r="E298">
            <v>0</v>
          </cell>
          <cell r="L298">
            <v>0</v>
          </cell>
          <cell r="R298">
            <v>0</v>
          </cell>
        </row>
        <row r="299">
          <cell r="A299" t="str">
            <v>Unit 14</v>
          </cell>
          <cell r="E299">
            <v>0</v>
          </cell>
          <cell r="L299">
            <v>0</v>
          </cell>
          <cell r="R299">
            <v>0</v>
          </cell>
        </row>
        <row r="300">
          <cell r="A300" t="str">
            <v>Unit 15</v>
          </cell>
          <cell r="E300">
            <v>0</v>
          </cell>
          <cell r="L300">
            <v>0</v>
          </cell>
          <cell r="R300">
            <v>0</v>
          </cell>
        </row>
        <row r="301">
          <cell r="A301" t="str">
            <v>Unit 16</v>
          </cell>
          <cell r="E301">
            <v>0</v>
          </cell>
          <cell r="L301">
            <v>0</v>
          </cell>
          <cell r="R301">
            <v>0</v>
          </cell>
        </row>
        <row r="302">
          <cell r="A302" t="str">
            <v>Unit 17</v>
          </cell>
          <cell r="E302">
            <v>0</v>
          </cell>
          <cell r="L302">
            <v>0</v>
          </cell>
          <cell r="R302">
            <v>0</v>
          </cell>
        </row>
        <row r="303">
          <cell r="A303" t="str">
            <v>Unit 18</v>
          </cell>
          <cell r="E303">
            <v>0</v>
          </cell>
          <cell r="L303">
            <v>0</v>
          </cell>
          <cell r="R303">
            <v>0</v>
          </cell>
        </row>
        <row r="304">
          <cell r="A304" t="str">
            <v>Unit 19</v>
          </cell>
          <cell r="E304">
            <v>0</v>
          </cell>
          <cell r="L304">
            <v>0</v>
          </cell>
          <cell r="R304">
            <v>0</v>
          </cell>
        </row>
        <row r="315">
          <cell r="A315" t="str">
            <v>Unit 5</v>
          </cell>
          <cell r="E315">
            <v>0</v>
          </cell>
          <cell r="L315">
            <v>0</v>
          </cell>
          <cell r="M315">
            <v>0</v>
          </cell>
          <cell r="R315">
            <v>0</v>
          </cell>
        </row>
        <row r="316">
          <cell r="A316" t="str">
            <v>Unit 6</v>
          </cell>
          <cell r="E316">
            <v>0</v>
          </cell>
          <cell r="L316">
            <v>0</v>
          </cell>
          <cell r="M316">
            <v>0</v>
          </cell>
          <cell r="R316">
            <v>0</v>
          </cell>
        </row>
        <row r="317">
          <cell r="A317" t="str">
            <v>Unit 7</v>
          </cell>
          <cell r="E317">
            <v>0</v>
          </cell>
          <cell r="L317">
            <v>0</v>
          </cell>
          <cell r="M317">
            <v>0</v>
          </cell>
          <cell r="R317">
            <v>0</v>
          </cell>
        </row>
        <row r="318">
          <cell r="A318" t="str">
            <v>Unit 8</v>
          </cell>
          <cell r="E318">
            <v>0</v>
          </cell>
          <cell r="L318">
            <v>0</v>
          </cell>
          <cell r="M318">
            <v>0</v>
          </cell>
          <cell r="R318">
            <v>0</v>
          </cell>
        </row>
        <row r="319">
          <cell r="A319" t="str">
            <v>Unit 9</v>
          </cell>
          <cell r="E319">
            <v>0</v>
          </cell>
          <cell r="L319">
            <v>0</v>
          </cell>
          <cell r="M319">
            <v>0</v>
          </cell>
          <cell r="R319">
            <v>0</v>
          </cell>
        </row>
        <row r="320">
          <cell r="A320" t="str">
            <v>Unit 10</v>
          </cell>
          <cell r="E320">
            <v>0</v>
          </cell>
          <cell r="L320">
            <v>0</v>
          </cell>
          <cell r="M320">
            <v>0</v>
          </cell>
          <cell r="R320">
            <v>0</v>
          </cell>
        </row>
        <row r="321">
          <cell r="A321" t="str">
            <v>Unit 11</v>
          </cell>
          <cell r="E321">
            <v>0</v>
          </cell>
          <cell r="L321">
            <v>0</v>
          </cell>
          <cell r="M321">
            <v>0</v>
          </cell>
          <cell r="R321">
            <v>0</v>
          </cell>
        </row>
        <row r="322">
          <cell r="A322" t="str">
            <v>Unit 12</v>
          </cell>
          <cell r="E322">
            <v>0</v>
          </cell>
          <cell r="L322">
            <v>0</v>
          </cell>
          <cell r="M322">
            <v>0</v>
          </cell>
          <cell r="R322">
            <v>0</v>
          </cell>
        </row>
        <row r="323">
          <cell r="A323" t="str">
            <v>Unit 13</v>
          </cell>
          <cell r="E323">
            <v>0</v>
          </cell>
          <cell r="L323">
            <v>0</v>
          </cell>
          <cell r="M323">
            <v>0</v>
          </cell>
          <cell r="R323">
            <v>0</v>
          </cell>
        </row>
        <row r="324">
          <cell r="A324" t="str">
            <v>Unit 14</v>
          </cell>
          <cell r="E324">
            <v>0</v>
          </cell>
          <cell r="L324">
            <v>0</v>
          </cell>
          <cell r="M324">
            <v>0</v>
          </cell>
          <cell r="R324">
            <v>0</v>
          </cell>
        </row>
        <row r="325">
          <cell r="A325" t="str">
            <v>Unit 15</v>
          </cell>
          <cell r="E325">
            <v>0</v>
          </cell>
          <cell r="L325">
            <v>0</v>
          </cell>
          <cell r="M325">
            <v>0</v>
          </cell>
          <cell r="R325">
            <v>0</v>
          </cell>
        </row>
        <row r="326">
          <cell r="A326" t="str">
            <v>Unit 16</v>
          </cell>
          <cell r="E326">
            <v>0</v>
          </cell>
          <cell r="L326">
            <v>0</v>
          </cell>
          <cell r="M326">
            <v>0</v>
          </cell>
          <cell r="R326">
            <v>0</v>
          </cell>
        </row>
        <row r="327">
          <cell r="A327" t="str">
            <v>Unit 17</v>
          </cell>
          <cell r="E327">
            <v>0</v>
          </cell>
          <cell r="L327">
            <v>0</v>
          </cell>
          <cell r="M327">
            <v>0</v>
          </cell>
          <cell r="R327">
            <v>0</v>
          </cell>
        </row>
        <row r="328">
          <cell r="A328" t="str">
            <v>Unit 18</v>
          </cell>
          <cell r="E328">
            <v>0</v>
          </cell>
          <cell r="L328">
            <v>0</v>
          </cell>
          <cell r="M328">
            <v>0</v>
          </cell>
          <cell r="R328">
            <v>0</v>
          </cell>
        </row>
        <row r="329">
          <cell r="A329" t="str">
            <v>Unit 19</v>
          </cell>
          <cell r="E329">
            <v>0</v>
          </cell>
          <cell r="L329">
            <v>0</v>
          </cell>
          <cell r="M329">
            <v>0</v>
          </cell>
          <cell r="R329">
            <v>0</v>
          </cell>
        </row>
        <row r="340">
          <cell r="A340" t="str">
            <v>Unit 5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R340">
            <v>0</v>
          </cell>
          <cell r="S340">
            <v>0</v>
          </cell>
        </row>
        <row r="341">
          <cell r="A341" t="str">
            <v>Unit 6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R341">
            <v>0</v>
          </cell>
          <cell r="S341">
            <v>0</v>
          </cell>
        </row>
        <row r="342">
          <cell r="A342" t="str">
            <v>Unit 7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R342">
            <v>0</v>
          </cell>
          <cell r="S342">
            <v>0</v>
          </cell>
        </row>
        <row r="343">
          <cell r="A343" t="str">
            <v>Unit 8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R343">
            <v>0</v>
          </cell>
          <cell r="S343">
            <v>0</v>
          </cell>
        </row>
        <row r="344">
          <cell r="A344" t="str">
            <v>Unit 9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R344">
            <v>0</v>
          </cell>
          <cell r="S344">
            <v>0</v>
          </cell>
        </row>
        <row r="345">
          <cell r="A345" t="str">
            <v>Unit 10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R345">
            <v>0</v>
          </cell>
          <cell r="S345">
            <v>0</v>
          </cell>
        </row>
        <row r="346">
          <cell r="A346" t="str">
            <v>Unit 11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R346">
            <v>0</v>
          </cell>
          <cell r="S346">
            <v>0</v>
          </cell>
        </row>
        <row r="347">
          <cell r="A347" t="str">
            <v>Unit 12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R347">
            <v>0</v>
          </cell>
          <cell r="S347">
            <v>0</v>
          </cell>
        </row>
        <row r="348">
          <cell r="A348" t="str">
            <v>Unit 13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R348">
            <v>0</v>
          </cell>
          <cell r="S348">
            <v>0</v>
          </cell>
        </row>
        <row r="349">
          <cell r="A349" t="str">
            <v>Unit 14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R349">
            <v>0</v>
          </cell>
          <cell r="S349">
            <v>0</v>
          </cell>
        </row>
        <row r="350">
          <cell r="A350" t="str">
            <v>Unit 15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R350">
            <v>0</v>
          </cell>
          <cell r="S350">
            <v>0</v>
          </cell>
        </row>
        <row r="351">
          <cell r="A351" t="str">
            <v>Unit 16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R351">
            <v>0</v>
          </cell>
          <cell r="S351">
            <v>0</v>
          </cell>
        </row>
        <row r="352">
          <cell r="A352" t="str">
            <v>Unit 17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R352">
            <v>0</v>
          </cell>
          <cell r="S352">
            <v>0</v>
          </cell>
        </row>
        <row r="353">
          <cell r="A353" t="str">
            <v>Unit 18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R353">
            <v>0</v>
          </cell>
          <cell r="S353">
            <v>0</v>
          </cell>
        </row>
        <row r="354">
          <cell r="A354" t="str">
            <v>Unit 19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R354">
            <v>0</v>
          </cell>
          <cell r="S354">
            <v>0</v>
          </cell>
        </row>
        <row r="365">
          <cell r="A365" t="str">
            <v>Unit 5</v>
          </cell>
          <cell r="D365">
            <v>0</v>
          </cell>
          <cell r="E365">
            <v>0</v>
          </cell>
          <cell r="K365">
            <v>0</v>
          </cell>
          <cell r="L365">
            <v>0</v>
          </cell>
          <cell r="R365">
            <v>0</v>
          </cell>
          <cell r="S365">
            <v>0</v>
          </cell>
        </row>
        <row r="366">
          <cell r="A366" t="str">
            <v>Unit 6</v>
          </cell>
          <cell r="D366">
            <v>0</v>
          </cell>
          <cell r="E366">
            <v>0</v>
          </cell>
          <cell r="K366">
            <v>0</v>
          </cell>
          <cell r="L366">
            <v>0</v>
          </cell>
          <cell r="R366">
            <v>0</v>
          </cell>
          <cell r="S366">
            <v>0</v>
          </cell>
        </row>
        <row r="367">
          <cell r="A367" t="str">
            <v>Unit 7</v>
          </cell>
          <cell r="D367">
            <v>0</v>
          </cell>
          <cell r="E367">
            <v>0</v>
          </cell>
          <cell r="K367">
            <v>0</v>
          </cell>
          <cell r="L367">
            <v>0</v>
          </cell>
          <cell r="R367">
            <v>0</v>
          </cell>
          <cell r="S367">
            <v>0</v>
          </cell>
        </row>
        <row r="368">
          <cell r="A368" t="str">
            <v>Unit 8</v>
          </cell>
          <cell r="D368">
            <v>0</v>
          </cell>
          <cell r="E368">
            <v>0</v>
          </cell>
          <cell r="K368">
            <v>0</v>
          </cell>
          <cell r="L368">
            <v>0</v>
          </cell>
          <cell r="R368">
            <v>0</v>
          </cell>
          <cell r="S368">
            <v>0</v>
          </cell>
        </row>
        <row r="369">
          <cell r="A369" t="str">
            <v>Unit 9</v>
          </cell>
          <cell r="D369">
            <v>0</v>
          </cell>
          <cell r="E369">
            <v>0</v>
          </cell>
          <cell r="K369">
            <v>0</v>
          </cell>
          <cell r="L369">
            <v>0</v>
          </cell>
          <cell r="R369">
            <v>0</v>
          </cell>
          <cell r="S369">
            <v>0</v>
          </cell>
        </row>
        <row r="370">
          <cell r="A370" t="str">
            <v>Unit 10</v>
          </cell>
          <cell r="D370">
            <v>0</v>
          </cell>
          <cell r="E370">
            <v>0</v>
          </cell>
          <cell r="K370">
            <v>0</v>
          </cell>
          <cell r="L370">
            <v>0</v>
          </cell>
          <cell r="R370">
            <v>0</v>
          </cell>
          <cell r="S370">
            <v>0</v>
          </cell>
        </row>
        <row r="371">
          <cell r="A371" t="str">
            <v>Unit 11</v>
          </cell>
          <cell r="D371">
            <v>0</v>
          </cell>
          <cell r="E371">
            <v>0</v>
          </cell>
          <cell r="K371">
            <v>0</v>
          </cell>
          <cell r="L371">
            <v>0</v>
          </cell>
          <cell r="R371">
            <v>0</v>
          </cell>
          <cell r="S371">
            <v>0</v>
          </cell>
        </row>
        <row r="372">
          <cell r="A372" t="str">
            <v>Unit 12</v>
          </cell>
          <cell r="D372">
            <v>0</v>
          </cell>
          <cell r="E372">
            <v>0</v>
          </cell>
          <cell r="K372">
            <v>0</v>
          </cell>
          <cell r="L372">
            <v>0</v>
          </cell>
          <cell r="R372">
            <v>0</v>
          </cell>
          <cell r="S372">
            <v>0</v>
          </cell>
        </row>
        <row r="373">
          <cell r="A373" t="str">
            <v>Unit 13</v>
          </cell>
          <cell r="D373">
            <v>0</v>
          </cell>
          <cell r="E373">
            <v>0</v>
          </cell>
          <cell r="K373">
            <v>0</v>
          </cell>
          <cell r="L373">
            <v>0</v>
          </cell>
          <cell r="R373">
            <v>0</v>
          </cell>
          <cell r="S373">
            <v>0</v>
          </cell>
        </row>
        <row r="374">
          <cell r="A374" t="str">
            <v>Unit 14</v>
          </cell>
          <cell r="D374">
            <v>0</v>
          </cell>
          <cell r="E374">
            <v>0</v>
          </cell>
          <cell r="K374">
            <v>0</v>
          </cell>
          <cell r="L374">
            <v>0</v>
          </cell>
          <cell r="R374">
            <v>0</v>
          </cell>
          <cell r="S374">
            <v>0</v>
          </cell>
        </row>
        <row r="375">
          <cell r="A375" t="str">
            <v>Unit 15</v>
          </cell>
          <cell r="D375">
            <v>0</v>
          </cell>
          <cell r="E375">
            <v>0</v>
          </cell>
          <cell r="K375">
            <v>0</v>
          </cell>
          <cell r="L375">
            <v>0</v>
          </cell>
          <cell r="R375">
            <v>0</v>
          </cell>
          <cell r="S375">
            <v>0</v>
          </cell>
        </row>
        <row r="376">
          <cell r="A376" t="str">
            <v>Unit 16</v>
          </cell>
          <cell r="D376">
            <v>0</v>
          </cell>
          <cell r="E376">
            <v>0</v>
          </cell>
          <cell r="K376">
            <v>0</v>
          </cell>
          <cell r="L376">
            <v>0</v>
          </cell>
          <cell r="R376">
            <v>0</v>
          </cell>
          <cell r="S376">
            <v>0</v>
          </cell>
        </row>
        <row r="377">
          <cell r="A377" t="str">
            <v>Unit 17</v>
          </cell>
          <cell r="D377">
            <v>0</v>
          </cell>
          <cell r="E377">
            <v>0</v>
          </cell>
          <cell r="K377">
            <v>0</v>
          </cell>
          <cell r="L377">
            <v>0</v>
          </cell>
          <cell r="R377">
            <v>0</v>
          </cell>
          <cell r="S377">
            <v>0</v>
          </cell>
        </row>
        <row r="378">
          <cell r="A378" t="str">
            <v>Unit 18</v>
          </cell>
          <cell r="D378">
            <v>0</v>
          </cell>
          <cell r="E378">
            <v>0</v>
          </cell>
          <cell r="K378">
            <v>0</v>
          </cell>
          <cell r="L378">
            <v>0</v>
          </cell>
          <cell r="R378">
            <v>0</v>
          </cell>
          <cell r="S378">
            <v>0</v>
          </cell>
        </row>
        <row r="379">
          <cell r="A379" t="str">
            <v>Unit 19</v>
          </cell>
          <cell r="D379">
            <v>0</v>
          </cell>
          <cell r="E379">
            <v>0</v>
          </cell>
          <cell r="K379">
            <v>0</v>
          </cell>
          <cell r="L379">
            <v>0</v>
          </cell>
          <cell r="R379">
            <v>0</v>
          </cell>
          <cell r="S379">
            <v>0</v>
          </cell>
        </row>
        <row r="390">
          <cell r="A390" t="str">
            <v>Unit 5</v>
          </cell>
          <cell r="D390">
            <v>0</v>
          </cell>
          <cell r="E390">
            <v>0</v>
          </cell>
          <cell r="K390">
            <v>0</v>
          </cell>
          <cell r="L390">
            <v>0</v>
          </cell>
          <cell r="R390">
            <v>0</v>
          </cell>
          <cell r="S390">
            <v>0</v>
          </cell>
        </row>
        <row r="391">
          <cell r="A391" t="str">
            <v>Unit 6</v>
          </cell>
          <cell r="D391">
            <v>0</v>
          </cell>
          <cell r="E391">
            <v>0</v>
          </cell>
          <cell r="K391">
            <v>0</v>
          </cell>
          <cell r="L391">
            <v>0</v>
          </cell>
          <cell r="R391">
            <v>0</v>
          </cell>
          <cell r="S391">
            <v>0</v>
          </cell>
        </row>
        <row r="392">
          <cell r="A392" t="str">
            <v>Unit 7</v>
          </cell>
          <cell r="D392">
            <v>0</v>
          </cell>
          <cell r="E392">
            <v>0</v>
          </cell>
          <cell r="K392">
            <v>0</v>
          </cell>
          <cell r="L392">
            <v>0</v>
          </cell>
          <cell r="R392">
            <v>0</v>
          </cell>
          <cell r="S392">
            <v>0</v>
          </cell>
        </row>
        <row r="393">
          <cell r="A393" t="str">
            <v>Unit 8</v>
          </cell>
          <cell r="D393">
            <v>0</v>
          </cell>
          <cell r="E393">
            <v>0</v>
          </cell>
          <cell r="K393">
            <v>0</v>
          </cell>
          <cell r="L393">
            <v>0</v>
          </cell>
          <cell r="R393">
            <v>0</v>
          </cell>
          <cell r="S393">
            <v>0</v>
          </cell>
        </row>
        <row r="394">
          <cell r="A394" t="str">
            <v>Unit 9</v>
          </cell>
          <cell r="D394">
            <v>0</v>
          </cell>
          <cell r="E394">
            <v>0</v>
          </cell>
          <cell r="K394">
            <v>0</v>
          </cell>
          <cell r="L394">
            <v>0</v>
          </cell>
          <cell r="R394">
            <v>0</v>
          </cell>
          <cell r="S394">
            <v>0</v>
          </cell>
        </row>
        <row r="395">
          <cell r="A395" t="str">
            <v>Unit 10</v>
          </cell>
          <cell r="D395">
            <v>0</v>
          </cell>
          <cell r="E395">
            <v>0</v>
          </cell>
          <cell r="K395">
            <v>0</v>
          </cell>
          <cell r="L395">
            <v>0</v>
          </cell>
          <cell r="R395">
            <v>0</v>
          </cell>
          <cell r="S395">
            <v>0</v>
          </cell>
        </row>
        <row r="396">
          <cell r="A396" t="str">
            <v>Unit 11</v>
          </cell>
          <cell r="D396">
            <v>0</v>
          </cell>
          <cell r="E396">
            <v>0</v>
          </cell>
          <cell r="K396">
            <v>0</v>
          </cell>
          <cell r="L396">
            <v>0</v>
          </cell>
          <cell r="R396">
            <v>0</v>
          </cell>
          <cell r="S396">
            <v>0</v>
          </cell>
        </row>
        <row r="397">
          <cell r="A397" t="str">
            <v>Unit 12</v>
          </cell>
          <cell r="D397">
            <v>0</v>
          </cell>
          <cell r="E397">
            <v>0</v>
          </cell>
          <cell r="K397">
            <v>0</v>
          </cell>
          <cell r="L397">
            <v>0</v>
          </cell>
          <cell r="R397">
            <v>0</v>
          </cell>
          <cell r="S397">
            <v>0</v>
          </cell>
        </row>
        <row r="398">
          <cell r="A398" t="str">
            <v>Unit 13</v>
          </cell>
          <cell r="D398">
            <v>0</v>
          </cell>
          <cell r="E398">
            <v>0</v>
          </cell>
          <cell r="K398">
            <v>0</v>
          </cell>
          <cell r="L398">
            <v>0</v>
          </cell>
          <cell r="R398">
            <v>0</v>
          </cell>
          <cell r="S398">
            <v>0</v>
          </cell>
        </row>
        <row r="399">
          <cell r="A399" t="str">
            <v>Unit 14</v>
          </cell>
          <cell r="D399">
            <v>0</v>
          </cell>
          <cell r="E399">
            <v>0</v>
          </cell>
          <cell r="K399">
            <v>0</v>
          </cell>
          <cell r="L399">
            <v>0</v>
          </cell>
          <cell r="R399">
            <v>0</v>
          </cell>
          <cell r="S399">
            <v>0</v>
          </cell>
        </row>
        <row r="400">
          <cell r="A400" t="str">
            <v>Unit 15</v>
          </cell>
          <cell r="D400">
            <v>0</v>
          </cell>
          <cell r="E400">
            <v>0</v>
          </cell>
          <cell r="K400">
            <v>0</v>
          </cell>
          <cell r="L400">
            <v>0</v>
          </cell>
          <cell r="R400">
            <v>0</v>
          </cell>
          <cell r="S400">
            <v>0</v>
          </cell>
        </row>
        <row r="401">
          <cell r="A401" t="str">
            <v>Unit 16</v>
          </cell>
          <cell r="D401">
            <v>0</v>
          </cell>
          <cell r="E401">
            <v>0</v>
          </cell>
          <cell r="K401">
            <v>0</v>
          </cell>
          <cell r="L401">
            <v>0</v>
          </cell>
          <cell r="R401">
            <v>0</v>
          </cell>
          <cell r="S401">
            <v>0</v>
          </cell>
        </row>
        <row r="402">
          <cell r="A402" t="str">
            <v>Unit 17</v>
          </cell>
          <cell r="D402">
            <v>0</v>
          </cell>
          <cell r="E402">
            <v>0</v>
          </cell>
          <cell r="K402">
            <v>0</v>
          </cell>
          <cell r="L402">
            <v>0</v>
          </cell>
          <cell r="R402">
            <v>0</v>
          </cell>
          <cell r="S402">
            <v>0</v>
          </cell>
        </row>
        <row r="403">
          <cell r="A403" t="str">
            <v>Unit 18</v>
          </cell>
          <cell r="D403">
            <v>0</v>
          </cell>
          <cell r="E403">
            <v>0</v>
          </cell>
          <cell r="K403">
            <v>0</v>
          </cell>
          <cell r="L403">
            <v>0</v>
          </cell>
          <cell r="R403">
            <v>0</v>
          </cell>
          <cell r="S403">
            <v>0</v>
          </cell>
        </row>
        <row r="404">
          <cell r="A404" t="str">
            <v>Unit 19</v>
          </cell>
          <cell r="D404">
            <v>0</v>
          </cell>
          <cell r="E404">
            <v>0</v>
          </cell>
          <cell r="K404">
            <v>0</v>
          </cell>
          <cell r="L404">
            <v>0</v>
          </cell>
          <cell r="R404">
            <v>0</v>
          </cell>
          <cell r="S404">
            <v>0</v>
          </cell>
        </row>
        <row r="415">
          <cell r="A415" t="str">
            <v>Unit 5</v>
          </cell>
          <cell r="E415">
            <v>0</v>
          </cell>
          <cell r="L415">
            <v>0</v>
          </cell>
          <cell r="M415">
            <v>0</v>
          </cell>
          <cell r="R415">
            <v>0</v>
          </cell>
          <cell r="S415">
            <v>0</v>
          </cell>
        </row>
        <row r="416">
          <cell r="A416" t="str">
            <v>Unit 6</v>
          </cell>
          <cell r="E416">
            <v>0</v>
          </cell>
          <cell r="L416">
            <v>0</v>
          </cell>
          <cell r="M416">
            <v>0</v>
          </cell>
          <cell r="R416">
            <v>0</v>
          </cell>
          <cell r="S416">
            <v>0</v>
          </cell>
        </row>
        <row r="417">
          <cell r="A417" t="str">
            <v>Unit 7</v>
          </cell>
          <cell r="E417">
            <v>0</v>
          </cell>
          <cell r="L417">
            <v>0</v>
          </cell>
          <cell r="M417">
            <v>0</v>
          </cell>
          <cell r="R417">
            <v>0</v>
          </cell>
          <cell r="S417">
            <v>0</v>
          </cell>
        </row>
        <row r="418">
          <cell r="A418" t="str">
            <v>Unit 8</v>
          </cell>
          <cell r="E418">
            <v>0</v>
          </cell>
          <cell r="L418">
            <v>0</v>
          </cell>
          <cell r="M418">
            <v>0</v>
          </cell>
          <cell r="R418">
            <v>0</v>
          </cell>
          <cell r="S418">
            <v>0</v>
          </cell>
        </row>
        <row r="419">
          <cell r="A419" t="str">
            <v>Unit 9</v>
          </cell>
          <cell r="E419">
            <v>0</v>
          </cell>
          <cell r="L419">
            <v>0</v>
          </cell>
          <cell r="M419">
            <v>0</v>
          </cell>
          <cell r="R419">
            <v>0</v>
          </cell>
          <cell r="S419">
            <v>0</v>
          </cell>
        </row>
        <row r="420">
          <cell r="A420" t="str">
            <v>Unit 10</v>
          </cell>
          <cell r="E420">
            <v>0</v>
          </cell>
          <cell r="L420">
            <v>0</v>
          </cell>
          <cell r="M420">
            <v>0</v>
          </cell>
          <cell r="R420">
            <v>0</v>
          </cell>
          <cell r="S420">
            <v>0</v>
          </cell>
        </row>
        <row r="421">
          <cell r="A421" t="str">
            <v>Unit 11</v>
          </cell>
          <cell r="E421">
            <v>0</v>
          </cell>
          <cell r="L421">
            <v>0</v>
          </cell>
          <cell r="M421">
            <v>0</v>
          </cell>
          <cell r="R421">
            <v>0</v>
          </cell>
          <cell r="S421">
            <v>0</v>
          </cell>
        </row>
        <row r="422">
          <cell r="A422" t="str">
            <v>Unit 12</v>
          </cell>
          <cell r="E422">
            <v>0</v>
          </cell>
          <cell r="L422">
            <v>0</v>
          </cell>
          <cell r="M422">
            <v>0</v>
          </cell>
          <cell r="R422">
            <v>0</v>
          </cell>
          <cell r="S422">
            <v>0</v>
          </cell>
        </row>
        <row r="423">
          <cell r="A423" t="str">
            <v>Unit 13</v>
          </cell>
          <cell r="E423">
            <v>0</v>
          </cell>
          <cell r="L423">
            <v>0</v>
          </cell>
          <cell r="M423">
            <v>0</v>
          </cell>
          <cell r="R423">
            <v>0</v>
          </cell>
          <cell r="S423">
            <v>0</v>
          </cell>
        </row>
        <row r="424">
          <cell r="A424" t="str">
            <v>Unit 14</v>
          </cell>
          <cell r="E424">
            <v>0</v>
          </cell>
          <cell r="L424">
            <v>0</v>
          </cell>
          <cell r="M424">
            <v>0</v>
          </cell>
          <cell r="R424">
            <v>0</v>
          </cell>
          <cell r="S424">
            <v>0</v>
          </cell>
        </row>
        <row r="425">
          <cell r="A425" t="str">
            <v>Unit 15</v>
          </cell>
          <cell r="E425">
            <v>0</v>
          </cell>
          <cell r="L425">
            <v>0</v>
          </cell>
          <cell r="M425">
            <v>0</v>
          </cell>
          <cell r="R425">
            <v>0</v>
          </cell>
          <cell r="S425">
            <v>0</v>
          </cell>
        </row>
        <row r="426">
          <cell r="A426" t="str">
            <v>Unit 16</v>
          </cell>
          <cell r="E426">
            <v>0</v>
          </cell>
          <cell r="L426">
            <v>0</v>
          </cell>
          <cell r="M426">
            <v>0</v>
          </cell>
          <cell r="R426">
            <v>0</v>
          </cell>
          <cell r="S426">
            <v>0</v>
          </cell>
        </row>
        <row r="427">
          <cell r="A427" t="str">
            <v>Unit 17</v>
          </cell>
          <cell r="E427">
            <v>0</v>
          </cell>
          <cell r="L427">
            <v>0</v>
          </cell>
          <cell r="M427">
            <v>0</v>
          </cell>
          <cell r="R427">
            <v>0</v>
          </cell>
          <cell r="S427">
            <v>0</v>
          </cell>
        </row>
        <row r="428">
          <cell r="A428" t="str">
            <v>Unit 18</v>
          </cell>
          <cell r="E428">
            <v>0</v>
          </cell>
          <cell r="L428">
            <v>0</v>
          </cell>
          <cell r="M428">
            <v>0</v>
          </cell>
          <cell r="R428">
            <v>0</v>
          </cell>
          <cell r="S428">
            <v>0</v>
          </cell>
        </row>
        <row r="429">
          <cell r="A429" t="str">
            <v>Unit 19</v>
          </cell>
          <cell r="E429">
            <v>0</v>
          </cell>
          <cell r="L429">
            <v>0</v>
          </cell>
          <cell r="M429">
            <v>0</v>
          </cell>
          <cell r="R429">
            <v>0</v>
          </cell>
          <cell r="S429">
            <v>0</v>
          </cell>
        </row>
        <row r="440">
          <cell r="A440" t="str">
            <v>Unit 5</v>
          </cell>
          <cell r="E440">
            <v>0</v>
          </cell>
          <cell r="L440">
            <v>0</v>
          </cell>
          <cell r="M440">
            <v>0</v>
          </cell>
          <cell r="R440">
            <v>0</v>
          </cell>
        </row>
        <row r="441">
          <cell r="A441" t="str">
            <v>Unit 6</v>
          </cell>
          <cell r="E441">
            <v>0</v>
          </cell>
          <cell r="L441">
            <v>0</v>
          </cell>
          <cell r="M441">
            <v>0</v>
          </cell>
          <cell r="R441">
            <v>0</v>
          </cell>
        </row>
        <row r="442">
          <cell r="A442" t="str">
            <v>Unit 7</v>
          </cell>
          <cell r="E442">
            <v>0</v>
          </cell>
          <cell r="L442">
            <v>0</v>
          </cell>
          <cell r="M442">
            <v>0</v>
          </cell>
          <cell r="R442">
            <v>0</v>
          </cell>
        </row>
        <row r="443">
          <cell r="A443" t="str">
            <v>Unit 8</v>
          </cell>
          <cell r="E443">
            <v>0</v>
          </cell>
          <cell r="L443">
            <v>0</v>
          </cell>
          <cell r="M443">
            <v>0</v>
          </cell>
          <cell r="R443">
            <v>0</v>
          </cell>
        </row>
        <row r="444">
          <cell r="A444" t="str">
            <v>Unit 9</v>
          </cell>
          <cell r="E444">
            <v>0</v>
          </cell>
          <cell r="L444">
            <v>0</v>
          </cell>
          <cell r="M444">
            <v>0</v>
          </cell>
          <cell r="R444">
            <v>0</v>
          </cell>
        </row>
        <row r="445">
          <cell r="A445" t="str">
            <v>Unit 10</v>
          </cell>
          <cell r="E445">
            <v>0</v>
          </cell>
          <cell r="L445">
            <v>0</v>
          </cell>
          <cell r="M445">
            <v>0</v>
          </cell>
          <cell r="R445">
            <v>0</v>
          </cell>
        </row>
        <row r="446">
          <cell r="A446" t="str">
            <v>Unit 11</v>
          </cell>
          <cell r="E446">
            <v>0</v>
          </cell>
          <cell r="L446">
            <v>0</v>
          </cell>
          <cell r="M446">
            <v>0</v>
          </cell>
          <cell r="R446">
            <v>0</v>
          </cell>
        </row>
        <row r="447">
          <cell r="A447" t="str">
            <v>Unit 12</v>
          </cell>
          <cell r="E447">
            <v>0</v>
          </cell>
          <cell r="L447">
            <v>0</v>
          </cell>
          <cell r="M447">
            <v>0</v>
          </cell>
          <cell r="R447">
            <v>0</v>
          </cell>
        </row>
        <row r="448">
          <cell r="A448" t="str">
            <v>Unit 13</v>
          </cell>
          <cell r="E448">
            <v>0</v>
          </cell>
          <cell r="L448">
            <v>0</v>
          </cell>
          <cell r="M448">
            <v>0</v>
          </cell>
          <cell r="R448">
            <v>0</v>
          </cell>
        </row>
        <row r="449">
          <cell r="A449" t="str">
            <v>Unit 14</v>
          </cell>
          <cell r="E449">
            <v>0</v>
          </cell>
          <cell r="L449">
            <v>0</v>
          </cell>
          <cell r="M449">
            <v>0</v>
          </cell>
          <cell r="R449">
            <v>0</v>
          </cell>
        </row>
        <row r="450">
          <cell r="A450" t="str">
            <v>Unit 15</v>
          </cell>
          <cell r="E450">
            <v>0</v>
          </cell>
          <cell r="L450">
            <v>0</v>
          </cell>
          <cell r="M450">
            <v>0</v>
          </cell>
          <cell r="R450">
            <v>0</v>
          </cell>
        </row>
        <row r="451">
          <cell r="A451" t="str">
            <v>Unit 16</v>
          </cell>
          <cell r="E451">
            <v>0</v>
          </cell>
          <cell r="L451">
            <v>0</v>
          </cell>
          <cell r="M451">
            <v>0</v>
          </cell>
          <cell r="R451">
            <v>0</v>
          </cell>
        </row>
        <row r="452">
          <cell r="A452" t="str">
            <v>Unit 17</v>
          </cell>
          <cell r="E452">
            <v>0</v>
          </cell>
          <cell r="L452">
            <v>0</v>
          </cell>
          <cell r="M452">
            <v>0</v>
          </cell>
          <cell r="R452">
            <v>0</v>
          </cell>
        </row>
        <row r="453">
          <cell r="A453" t="str">
            <v>Unit 18</v>
          </cell>
          <cell r="E453">
            <v>0</v>
          </cell>
          <cell r="L453">
            <v>0</v>
          </cell>
          <cell r="M453">
            <v>0</v>
          </cell>
          <cell r="R453">
            <v>0</v>
          </cell>
        </row>
        <row r="454">
          <cell r="A454" t="str">
            <v>Unit 19</v>
          </cell>
          <cell r="E454">
            <v>0</v>
          </cell>
          <cell r="L454">
            <v>0</v>
          </cell>
          <cell r="M454">
            <v>0</v>
          </cell>
          <cell r="R454">
            <v>0</v>
          </cell>
        </row>
        <row r="465">
          <cell r="A465" t="str">
            <v>Unit 5</v>
          </cell>
          <cell r="D465">
            <v>0</v>
          </cell>
          <cell r="E465">
            <v>0</v>
          </cell>
          <cell r="K465">
            <v>0</v>
          </cell>
          <cell r="L465">
            <v>0</v>
          </cell>
          <cell r="R465">
            <v>0</v>
          </cell>
          <cell r="S465">
            <v>0</v>
          </cell>
        </row>
        <row r="466">
          <cell r="A466" t="str">
            <v>Unit 6</v>
          </cell>
          <cell r="D466">
            <v>0</v>
          </cell>
          <cell r="E466">
            <v>0</v>
          </cell>
          <cell r="K466">
            <v>0</v>
          </cell>
          <cell r="L466">
            <v>0</v>
          </cell>
          <cell r="R466">
            <v>0</v>
          </cell>
          <cell r="S466">
            <v>0</v>
          </cell>
        </row>
        <row r="467">
          <cell r="A467" t="str">
            <v>Unit 7</v>
          </cell>
          <cell r="D467">
            <v>0</v>
          </cell>
          <cell r="E467">
            <v>0</v>
          </cell>
          <cell r="K467">
            <v>0</v>
          </cell>
          <cell r="L467">
            <v>0</v>
          </cell>
          <cell r="R467">
            <v>0</v>
          </cell>
          <cell r="S467">
            <v>0</v>
          </cell>
        </row>
        <row r="468">
          <cell r="A468" t="str">
            <v>Unit 8</v>
          </cell>
          <cell r="D468">
            <v>0</v>
          </cell>
          <cell r="E468">
            <v>0</v>
          </cell>
          <cell r="K468">
            <v>0</v>
          </cell>
          <cell r="L468">
            <v>0</v>
          </cell>
          <cell r="R468">
            <v>0</v>
          </cell>
          <cell r="S468">
            <v>0</v>
          </cell>
        </row>
        <row r="469">
          <cell r="A469" t="str">
            <v>Unit 9</v>
          </cell>
          <cell r="D469">
            <v>0</v>
          </cell>
          <cell r="E469">
            <v>0</v>
          </cell>
          <cell r="K469">
            <v>0</v>
          </cell>
          <cell r="L469">
            <v>0</v>
          </cell>
          <cell r="R469">
            <v>0</v>
          </cell>
          <cell r="S469">
            <v>0</v>
          </cell>
        </row>
        <row r="470">
          <cell r="A470" t="str">
            <v>Unit 10</v>
          </cell>
          <cell r="D470">
            <v>0</v>
          </cell>
          <cell r="E470">
            <v>0</v>
          </cell>
          <cell r="K470">
            <v>0</v>
          </cell>
          <cell r="L470">
            <v>0</v>
          </cell>
          <cell r="R470">
            <v>0</v>
          </cell>
          <cell r="S470">
            <v>0</v>
          </cell>
        </row>
        <row r="471">
          <cell r="A471" t="str">
            <v>Unit 11</v>
          </cell>
          <cell r="D471">
            <v>0</v>
          </cell>
          <cell r="E471">
            <v>0</v>
          </cell>
          <cell r="K471">
            <v>0</v>
          </cell>
          <cell r="L471">
            <v>0</v>
          </cell>
          <cell r="R471">
            <v>0</v>
          </cell>
          <cell r="S471">
            <v>0</v>
          </cell>
        </row>
        <row r="472">
          <cell r="A472" t="str">
            <v>Unit 12</v>
          </cell>
          <cell r="D472">
            <v>0</v>
          </cell>
          <cell r="E472">
            <v>0</v>
          </cell>
          <cell r="K472">
            <v>0</v>
          </cell>
          <cell r="L472">
            <v>0</v>
          </cell>
          <cell r="R472">
            <v>0</v>
          </cell>
          <cell r="S472">
            <v>0</v>
          </cell>
        </row>
        <row r="473">
          <cell r="A473" t="str">
            <v>Unit 13</v>
          </cell>
          <cell r="D473">
            <v>0</v>
          </cell>
          <cell r="E473">
            <v>0</v>
          </cell>
          <cell r="K473">
            <v>0</v>
          </cell>
          <cell r="L473">
            <v>0</v>
          </cell>
          <cell r="R473">
            <v>0</v>
          </cell>
          <cell r="S473">
            <v>0</v>
          </cell>
        </row>
        <row r="474">
          <cell r="A474" t="str">
            <v>Unit 14</v>
          </cell>
          <cell r="D474">
            <v>0</v>
          </cell>
          <cell r="E474">
            <v>0</v>
          </cell>
          <cell r="K474">
            <v>0</v>
          </cell>
          <cell r="L474">
            <v>0</v>
          </cell>
          <cell r="R474">
            <v>0</v>
          </cell>
          <cell r="S474">
            <v>0</v>
          </cell>
        </row>
        <row r="475">
          <cell r="A475" t="str">
            <v>Unit 15</v>
          </cell>
          <cell r="D475">
            <v>0</v>
          </cell>
          <cell r="E475">
            <v>0</v>
          </cell>
          <cell r="K475">
            <v>0</v>
          </cell>
          <cell r="L475">
            <v>0</v>
          </cell>
          <cell r="R475">
            <v>0</v>
          </cell>
          <cell r="S475">
            <v>0</v>
          </cell>
        </row>
        <row r="476">
          <cell r="A476" t="str">
            <v>Unit 16</v>
          </cell>
          <cell r="D476">
            <v>0</v>
          </cell>
          <cell r="E476">
            <v>0</v>
          </cell>
          <cell r="K476">
            <v>0</v>
          </cell>
          <cell r="L476">
            <v>0</v>
          </cell>
          <cell r="R476">
            <v>0</v>
          </cell>
          <cell r="S476">
            <v>0</v>
          </cell>
        </row>
        <row r="477">
          <cell r="A477" t="str">
            <v>Unit 17</v>
          </cell>
          <cell r="D477">
            <v>0</v>
          </cell>
          <cell r="E477">
            <v>0</v>
          </cell>
          <cell r="K477">
            <v>0</v>
          </cell>
          <cell r="L477">
            <v>0</v>
          </cell>
          <cell r="R477">
            <v>0</v>
          </cell>
          <cell r="S477">
            <v>0</v>
          </cell>
        </row>
        <row r="478">
          <cell r="A478" t="str">
            <v>Unit 18</v>
          </cell>
          <cell r="D478">
            <v>0</v>
          </cell>
          <cell r="E478">
            <v>0</v>
          </cell>
          <cell r="K478">
            <v>0</v>
          </cell>
          <cell r="L478">
            <v>0</v>
          </cell>
          <cell r="R478">
            <v>0</v>
          </cell>
          <cell r="S478">
            <v>0</v>
          </cell>
        </row>
        <row r="479">
          <cell r="A479" t="str">
            <v>Unit 19</v>
          </cell>
          <cell r="D479">
            <v>0</v>
          </cell>
          <cell r="E479">
            <v>0</v>
          </cell>
          <cell r="K479">
            <v>0</v>
          </cell>
          <cell r="L479">
            <v>0</v>
          </cell>
          <cell r="R479">
            <v>0</v>
          </cell>
          <cell r="S479">
            <v>0</v>
          </cell>
        </row>
        <row r="662">
          <cell r="A662" t="str">
            <v>Item 15</v>
          </cell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A663" t="str">
            <v>Item 16</v>
          </cell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</row>
        <row r="664">
          <cell r="A664" t="str">
            <v>Item 17</v>
          </cell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</row>
        <row r="665">
          <cell r="A665" t="str">
            <v>Item 18</v>
          </cell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A666" t="str">
            <v>Item 19</v>
          </cell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</row>
        <row r="667">
          <cell r="A667" t="str">
            <v>Item 20</v>
          </cell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</row>
        <row r="668">
          <cell r="A668" t="str">
            <v>Item 21</v>
          </cell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</row>
        <row r="669">
          <cell r="A669" t="str">
            <v>Item 22</v>
          </cell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</row>
        <row r="670">
          <cell r="A670" t="str">
            <v>Item 23</v>
          </cell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</row>
        <row r="671">
          <cell r="A671" t="str">
            <v>Item 24</v>
          </cell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</row>
        <row r="672">
          <cell r="A672" t="str">
            <v>Item 25</v>
          </cell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</row>
        <row r="673">
          <cell r="A673" t="str">
            <v>Item 26</v>
          </cell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A674" t="str">
            <v>Item 27</v>
          </cell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</row>
        <row r="675">
          <cell r="A675" t="str">
            <v>Item 28</v>
          </cell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</row>
        <row r="676">
          <cell r="A676" t="str">
            <v>Item 29</v>
          </cell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</row>
        <row r="677">
          <cell r="A677" t="str">
            <v>Item 30</v>
          </cell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</row>
        <row r="678">
          <cell r="A678" t="str">
            <v>Item 31</v>
          </cell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</row>
        <row r="679">
          <cell r="A679" t="str">
            <v>Item 32</v>
          </cell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A680" t="str">
            <v>Item 33</v>
          </cell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</row>
        <row r="681">
          <cell r="A681" t="str">
            <v>Item 34</v>
          </cell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</row>
        <row r="682">
          <cell r="A682" t="str">
            <v>Item 35</v>
          </cell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A683" t="str">
            <v>Item 36</v>
          </cell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A684" t="str">
            <v>Item 37</v>
          </cell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</row>
        <row r="685">
          <cell r="A685" t="str">
            <v>Item 38</v>
          </cell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</row>
        <row r="686">
          <cell r="A686" t="str">
            <v>Item 39</v>
          </cell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</row>
        <row r="687">
          <cell r="A687" t="str">
            <v>Item 40</v>
          </cell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</row>
        <row r="688">
          <cell r="A688" t="str">
            <v>Item 41</v>
          </cell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A689" t="str">
            <v>Item 42</v>
          </cell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</row>
        <row r="690">
          <cell r="A690" t="str">
            <v>Item 43</v>
          </cell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</row>
        <row r="691">
          <cell r="A691" t="str">
            <v>Item 44</v>
          </cell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A692" t="str">
            <v>Item 45</v>
          </cell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A693" t="str">
            <v>Item 46</v>
          </cell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A694" t="str">
            <v>Item 47</v>
          </cell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A695" t="str">
            <v>Item 48</v>
          </cell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- 1 -"/>
      <sheetName val="База"/>
      <sheetName val="ОборБалФормОтч"/>
      <sheetName val="ТитулЛистОтч"/>
      <sheetName val="из сем"/>
      <sheetName val="O.400-VAT "/>
      <sheetName val="J-600 - AR - Lead"/>
      <sheetName val="PKF-2005"/>
      <sheetName val="Cost 99v98"/>
      <sheetName val="H3.100 Rollforward"/>
      <sheetName val="FP20DB (3)"/>
      <sheetName val="Статьи"/>
      <sheetName val="Workings"/>
      <sheetName val="Macroeconomic Assumptions"/>
      <sheetName val="тара 2000"/>
      <sheetName val="PYTB"/>
      <sheetName val="FS-97"/>
      <sheetName val="AFE's  By Afe"/>
      <sheetName val="GAAP TB 31.12.01  detail p&amp;l"/>
      <sheetName val="Форма2"/>
      <sheetName val="2008"/>
      <sheetName val="2009"/>
      <sheetName val="P9-BS by Co"/>
      <sheetName val="SMSTemp"/>
      <sheetName val="TB"/>
      <sheetName val="PR CN"/>
      <sheetName val="K_760"/>
      <sheetName val="Общая информация"/>
      <sheetName val="Def"/>
      <sheetName val="6 NK"/>
      <sheetName val="факс(2005-20гг.)"/>
      <sheetName val="Confirmation"/>
      <sheetName val="L&amp;E"/>
      <sheetName val="Assumptions"/>
      <sheetName val="definitions"/>
      <sheetName val="#511BkRec"/>
      <sheetName val="#511-SEPT97"/>
      <sheetName val="#511-OCT97"/>
      <sheetName val="#511-NOV97"/>
      <sheetName val="#511-DEC97"/>
      <sheetName val="KONSOLID"/>
      <sheetName val="July_03_Pg8"/>
      <sheetName val="Deep Water International"/>
      <sheetName val="Depr"/>
      <sheetName val="PP&amp;E mvt for 2003"/>
      <sheetName val="Balance sheet proof"/>
      <sheetName val="CIT.mar-09"/>
      <sheetName val="DT CIT rec"/>
      <sheetName val="Выбор"/>
      <sheetName val="Summary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ремонт 25"/>
      <sheetName val="Список документов"/>
      <sheetName val="confwh"/>
      <sheetName val="Balance Sheet"/>
      <sheetName val="CPI"/>
      <sheetName val="s"/>
      <sheetName val="FA Movement"/>
      <sheetName val="\DATA\Clients\EFES Brewery\2001"/>
      <sheetName val="тара 2000.xls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SMSTemp"/>
      <sheetName val="Deep Water International"/>
      <sheetName val="тара 2000"/>
      <sheetName val="Статьи"/>
      <sheetName val="Список документов"/>
      <sheetName val="Balance sheet proof"/>
      <sheetName val="CIT.mar-09"/>
      <sheetName val="DT CIT rec"/>
      <sheetName val="Выбор"/>
      <sheetName val="31_aralik"/>
      <sheetName val="ОборБалФормОтч"/>
      <sheetName val="KONSOLID"/>
      <sheetName val="confwh"/>
      <sheetName val="#511BkRec"/>
      <sheetName val="#511-SEPT97"/>
      <sheetName val="#511-OCT97"/>
      <sheetName val="#511-NOV97"/>
      <sheetName val="#511-DEC97"/>
      <sheetName val="TB"/>
      <sheetName val="PR CN"/>
      <sheetName val="GAAP TB 31.12.01  detail p&amp;l"/>
      <sheetName val="L&amp;E"/>
      <sheetName val="FS-97"/>
      <sheetName val="Форма2"/>
      <sheetName val="FP20DB (3)"/>
      <sheetName val="База"/>
      <sheetName val="AFE's  By Afe"/>
      <sheetName val="2008"/>
      <sheetName val="2009"/>
      <sheetName val="P9-BS by Co"/>
      <sheetName val="K_760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Assumptions"/>
      <sheetName val="definitions"/>
      <sheetName val="- 1 -"/>
      <sheetName val="ТитулЛистОтч"/>
      <sheetName val="O.400-VAT "/>
      <sheetName val="J-600 - AR - Lead"/>
      <sheetName val="Cost 99v98"/>
      <sheetName val="H3.100 Rollforward"/>
      <sheetName val="Workings"/>
      <sheetName val="Macroeconomic Assumptions"/>
      <sheetName val="De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"/>
      <sheetName val="Сод"/>
      <sheetName val="Исх"/>
      <sheetName val="План "/>
      <sheetName val="ФХД год"/>
      <sheetName val="ДДС год"/>
      <sheetName val="ССгод"/>
      <sheetName val="Продажи"/>
      <sheetName val="ДДС"/>
      <sheetName val="ФХД"/>
      <sheetName val="ССпроизв"/>
      <sheetName val="ССполн"/>
      <sheetName val="Кредит"/>
      <sheetName val="Материалы ГД"/>
      <sheetName val="ДАК"/>
      <sheetName val="Выщелачивание"/>
      <sheetName val="ГМЦ"/>
      <sheetName val="График"/>
      <sheetName val="Накл ГД"/>
      <sheetName val="Накл ДАК"/>
      <sheetName val="НАкл Выщ"/>
      <sheetName val="НаклГМЦ"/>
      <sheetName val="Рудник Мизек"/>
      <sheetName val="М-База"/>
      <sheetName val="Кап затраты"/>
      <sheetName val="Адм"/>
      <sheetName val="Материалы УКВ"/>
      <sheetName val="ППО"/>
      <sheetName val="НДС"/>
      <sheetName val="Роялти"/>
      <sheetName val="Охрана"/>
      <sheetName val="ТБ"/>
      <sheetName val="Зап части"/>
      <sheetName val="Эл мат"/>
    </sheetNames>
    <sheetDataSet>
      <sheetData sheetId="0" refreshError="1"/>
      <sheetData sheetId="1" refreshError="1"/>
      <sheetData sheetId="2">
        <row r="6">
          <cell r="B6">
            <v>0.15</v>
          </cell>
        </row>
        <row r="19">
          <cell r="E19">
            <v>55</v>
          </cell>
        </row>
        <row r="21">
          <cell r="E21">
            <v>55</v>
          </cell>
        </row>
        <row r="22">
          <cell r="E22">
            <v>60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"/>
      <sheetName val="Оглавл"/>
      <sheetName val="Исх"/>
      <sheetName val="план"/>
      <sheetName val="ОФДг"/>
      <sheetName val="ДДСг"/>
      <sheetName val="Сс"/>
      <sheetName val="Анализ"/>
      <sheetName val="Диагр"/>
      <sheetName val="РФХД"/>
      <sheetName val="ДДС"/>
      <sheetName val="Сспол"/>
      <sheetName val="СсПроиз"/>
      <sheetName val="прод"/>
      <sheetName val="Кредит"/>
      <sheetName val="М-мук"/>
      <sheetName val="М-мл,баз,ЗСД"/>
      <sheetName val="График"/>
      <sheetName val="Н-мук"/>
      <sheetName val="Н-мл"/>
      <sheetName val="Н-баз,ЗСД"/>
      <sheetName val="техлаб"/>
      <sheetName val="прлаб"/>
      <sheetName val="полМк"/>
      <sheetName val="полМл"/>
      <sheetName val="ГРР"/>
      <sheetName val="Адм"/>
      <sheetName val="НДС"/>
      <sheetName val="Кап"/>
    </sheetNames>
    <sheetDataSet>
      <sheetData sheetId="0" refreshError="1"/>
      <sheetData sheetId="1" refreshError="1"/>
      <sheetData sheetId="2" refreshError="1">
        <row r="20">
          <cell r="E20">
            <v>91.4</v>
          </cell>
        </row>
        <row r="21">
          <cell r="E21">
            <v>58.5</v>
          </cell>
        </row>
        <row r="23">
          <cell r="E23">
            <v>43</v>
          </cell>
        </row>
        <row r="28">
          <cell r="E28">
            <v>43</v>
          </cell>
        </row>
        <row r="37">
          <cell r="E37">
            <v>73.043478260869577</v>
          </cell>
        </row>
        <row r="39">
          <cell r="E39">
            <v>3000</v>
          </cell>
        </row>
        <row r="41">
          <cell r="E41">
            <v>330</v>
          </cell>
        </row>
        <row r="43">
          <cell r="E43">
            <v>40</v>
          </cell>
        </row>
        <row r="44">
          <cell r="E44">
            <v>1346000</v>
          </cell>
        </row>
        <row r="50">
          <cell r="E50">
            <v>197000</v>
          </cell>
        </row>
        <row r="52">
          <cell r="E52">
            <v>4700</v>
          </cell>
        </row>
        <row r="53">
          <cell r="E53">
            <v>73913.043478260879</v>
          </cell>
        </row>
        <row r="54">
          <cell r="E54">
            <v>1000</v>
          </cell>
        </row>
        <row r="55">
          <cell r="E55">
            <v>56</v>
          </cell>
        </row>
        <row r="56">
          <cell r="E56">
            <v>1913.0434782608697</v>
          </cell>
        </row>
        <row r="58">
          <cell r="E58">
            <v>81.739130434782609</v>
          </cell>
        </row>
        <row r="59">
          <cell r="E59">
            <v>1050</v>
          </cell>
        </row>
        <row r="60">
          <cell r="E60">
            <v>1200</v>
          </cell>
        </row>
        <row r="62">
          <cell r="E62">
            <v>7650</v>
          </cell>
        </row>
        <row r="63">
          <cell r="E63">
            <v>162000</v>
          </cell>
        </row>
        <row r="65">
          <cell r="E65">
            <v>34000</v>
          </cell>
        </row>
        <row r="67">
          <cell r="E67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ЦентрЗатр"/>
      <sheetName val="Добыча нефти4"/>
      <sheetName val="form"/>
      <sheetName val="группа"/>
      <sheetName val="GAAP TB 31.12.01  detail p&amp;l"/>
      <sheetName val="курсы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XREF"/>
      <sheetName val="АПК реформа"/>
      <sheetName val="Movements"/>
      <sheetName val="calc"/>
      <sheetName val="из сем"/>
      <sheetName val="Б.мчас (П)"/>
      <sheetName val="свод"/>
      <sheetName val="PP&amp;E mvt for 2003"/>
      <sheetName val="прил№10"/>
      <sheetName val="2008 ГСМ"/>
      <sheetName val="Плата за загрязнение "/>
      <sheetName val="Типограф"/>
      <sheetName val="IS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факс(2005-20гг.)"/>
      <sheetName val="База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Макро"/>
      <sheetName val="Собственный капитал"/>
      <sheetName val="Содержание"/>
      <sheetName val="Гр5(о)"/>
      <sheetName val="$ IS"/>
      <sheetName val="7"/>
      <sheetName val="10"/>
      <sheetName val="1"/>
      <sheetName val="ЕдИзм"/>
      <sheetName val="Предпр"/>
      <sheetName val="УПРАВЛЕНИЕ11"/>
      <sheetName val="Disclosure"/>
      <sheetName val="4"/>
      <sheetName val="Служебный ФКРБ"/>
      <sheetName val="Источник финансирования"/>
      <sheetName val="Способ закупки"/>
      <sheetName val="Тип пункта плана"/>
      <sheetName val="Movement"/>
      <sheetName val="Budget"/>
      <sheetName val="2.2 ОтклОТМ"/>
      <sheetName val="1.3.2 ОТМ"/>
      <sheetName val="Cost 99v98"/>
      <sheetName val="cant sim"/>
      <sheetName val="PYTB"/>
      <sheetName val="XLR_NoRangeSheet"/>
      <sheetName val="фот пп2000разбивка"/>
      <sheetName val="I. Прогноз доходов"/>
      <sheetName val="Production_Ref Q-1-3"/>
      <sheetName val="1NK"/>
      <sheetName val="Financial ratios А3"/>
      <sheetName val="2_2 ОтклОТМ"/>
      <sheetName val="1_3_2 ОТМ"/>
      <sheetName val="U2 775 - COGS comparison per su"/>
      <sheetName val="ЗАО_н.ит"/>
      <sheetName val="ЗАО_мес"/>
      <sheetName val="Production_ref_Q4"/>
      <sheetName val="Sales-COS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SMSTemp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1 (2)"/>
      <sheetName val="ППД"/>
      <sheetName val="2в"/>
      <sheetName val="общ-нефт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Спр. раб."/>
      <sheetName val="Cashflow"/>
      <sheetName val="K-800 Imp. test"/>
      <sheetName val="FA register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Бюджет тек. затрат"/>
      <sheetName val="коммун."/>
      <sheetName val="ТД РАП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заявка_на_произ"/>
      <sheetName val="Служебный ФК_x0005__x0000_"/>
      <sheetName val="6НК簀⽕쐀⽕"/>
      <sheetName val="6НКԯ_x0000_缀_x0000_"/>
      <sheetName val="Securities"/>
      <sheetName val="ГМ "/>
      <sheetName val="Служебный ФК_x0000__x0000_"/>
      <sheetName val="Loaded"/>
      <sheetName val="6НК0_x0000_堀-"/>
      <sheetName val="6НК0_x0000_瀀"/>
      <sheetName val="6НК0_x0000_"/>
      <sheetName val="6НК0_x0000_　Y"/>
      <sheetName val="Служебный ФК_x0017_"/>
      <sheetName val="Служебный ФК恔_x001c_"/>
      <sheetName val="Служебный ФК皸ɫ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Служебный ФК_xdd90__x0012_"/>
      <sheetName val="6НК_x0007__x001c_ _x000d_"/>
      <sheetName val="Служебный ФК峔(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из_сем4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2_2_ОтклОТМ2"/>
      <sheetName val="1_3_2_ОТМ2"/>
      <sheetName val="Cost_99v981"/>
      <sheetName val="cant_sim1"/>
      <sheetName val="Production_Ref_Q-1-31"/>
      <sheetName val="фот_пп2000разбивка1"/>
      <sheetName val="ЗАО_н_ит1"/>
      <sheetName val="Financial_ratios_А31"/>
      <sheetName val="2_2_ОтклОТМ3"/>
      <sheetName val="1_3_2_ОТМ3"/>
      <sheetName val="U2_775_-_COGS_comparison_per_s1"/>
      <sheetName val="I__Прогноз_доходов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Собственный_капитал1"/>
      <sheetName val="K-800_Imp__test1"/>
      <sheetName val="FA_register1"/>
      <sheetName val="US_Dollar_20034"/>
      <sheetName val="SDR_20034"/>
      <sheetName val="Control_Settings1"/>
      <sheetName val="GTM_BK1"/>
      <sheetName val="Consolidator_Inputs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FA_Movement_Kyrg"/>
      <sheetName val="SA_Procedures"/>
      <sheetName val="ввод-вывод_ОС_авг2004-_2005"/>
      <sheetName val="Служебный_ФК"/>
      <sheetName val="ГМ_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ૐǪ"/>
      <sheetName val="Служебный ФК⿯"/>
      <sheetName val="FA_Movement_"/>
      <sheetName val="depreciation_testing"/>
      <sheetName val="доп_дан_"/>
      <sheetName val="FA Movement "/>
      <sheetName val="depreciation testing"/>
      <sheetName val="доп.дан."/>
      <sheetName val="6НК/_x0000_쀀Ø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蠀"/>
      <sheetName val="6НК/_x0000_ü"/>
      <sheetName val="6НК/_x0000_£"/>
      <sheetName val="6НК/_x0000_蠀_x0008_"/>
      <sheetName val="6НК/_x0000_頀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/>
      <sheetData sheetId="238" refreshError="1"/>
      <sheetData sheetId="239" refreshError="1"/>
      <sheetData sheetId="240" refreshError="1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/>
      <sheetData sheetId="446" refreshError="1"/>
      <sheetData sheetId="447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Предпр"/>
      <sheetName val="ЦентрЗатр"/>
      <sheetName val="ЕдИзм"/>
      <sheetName val="ЯНВАРЬ"/>
      <sheetName val="из сем"/>
      <sheetName val="Форма2"/>
      <sheetName val="definitions"/>
      <sheetName val="33. Tran. and selling expenses"/>
      <sheetName val="курсы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P46">
            <v>100</v>
          </cell>
          <cell r="T46" t="str">
            <v>ГКО-6</v>
          </cell>
        </row>
        <row r="47"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P51">
            <v>100</v>
          </cell>
          <cell r="T51" t="str">
            <v>ГКО-6</v>
          </cell>
        </row>
        <row r="52"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T56" t="str">
            <v>ГКО-6</v>
          </cell>
        </row>
        <row r="57"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T62" t="str">
            <v>Ноты-14</v>
          </cell>
        </row>
        <row r="63"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T66" t="str">
            <v>Ноты-14</v>
          </cell>
        </row>
        <row r="67"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T68" t="str">
            <v>Ноты-14</v>
          </cell>
        </row>
        <row r="69"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T73" t="str">
            <v>Ноты-14</v>
          </cell>
        </row>
        <row r="74"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T75" t="str">
            <v>Ноты-14</v>
          </cell>
        </row>
        <row r="76"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T77" t="str">
            <v>Ноты-14</v>
          </cell>
        </row>
        <row r="78"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T80" t="str">
            <v>Ноты-14</v>
          </cell>
        </row>
        <row r="81"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T83" t="str">
            <v>Ноты-14</v>
          </cell>
        </row>
        <row r="84"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T85" t="str">
            <v>Ноты-14</v>
          </cell>
        </row>
        <row r="86"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T87" t="str">
            <v>Ноты-07</v>
          </cell>
        </row>
        <row r="88"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T88" t="str">
            <v>Ноты-14</v>
          </cell>
        </row>
        <row r="89"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T90" t="str">
            <v>Ноты-14</v>
          </cell>
        </row>
        <row r="91"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T92" t="str">
            <v>Ноты-14</v>
          </cell>
        </row>
        <row r="93"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T94" t="str">
            <v>Ноты-14</v>
          </cell>
        </row>
        <row r="95"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T97" t="str">
            <v>Ноты-14</v>
          </cell>
        </row>
        <row r="98"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T99" t="str">
            <v>Ноты-14</v>
          </cell>
        </row>
        <row r="100"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T101" t="str">
            <v>Ноты-14</v>
          </cell>
        </row>
        <row r="102"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T103" t="str">
            <v>Ноты-14</v>
          </cell>
        </row>
        <row r="104"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T106" t="str">
            <v>Ноты-14</v>
          </cell>
        </row>
        <row r="107"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T108" t="str">
            <v>Ноты-14</v>
          </cell>
        </row>
        <row r="109"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T110" t="str">
            <v>Ноты-14</v>
          </cell>
        </row>
        <row r="111"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T112" t="str">
            <v>Ноты-14</v>
          </cell>
        </row>
        <row r="113"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T115" t="str">
            <v>Ноты-14</v>
          </cell>
        </row>
        <row r="116"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T117" t="str">
            <v>Ноты-14</v>
          </cell>
        </row>
        <row r="118"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T120" t="str">
            <v>Ноты-14</v>
          </cell>
        </row>
        <row r="121"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T122" t="str">
            <v>Ноты-14</v>
          </cell>
        </row>
        <row r="123"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T125" t="str">
            <v>Ноты-14</v>
          </cell>
        </row>
        <row r="126"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T127" t="str">
            <v>Ноты-07</v>
          </cell>
        </row>
        <row r="128"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T130" t="str">
            <v>Ноты-14</v>
          </cell>
        </row>
        <row r="131"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T132" t="str">
            <v>Ноты-14</v>
          </cell>
        </row>
        <row r="133"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T135" t="str">
            <v>Ноты-14</v>
          </cell>
        </row>
        <row r="136"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T137" t="str">
            <v>Ноты-14</v>
          </cell>
        </row>
        <row r="138"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T140" t="str">
            <v>Ноты-14</v>
          </cell>
        </row>
        <row r="141"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T178" t="str">
            <v>Ноты-14</v>
          </cell>
        </row>
        <row r="179"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T188" t="str">
            <v>Ноты-14</v>
          </cell>
        </row>
        <row r="189"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T189" t="str">
            <v>Ноты-28</v>
          </cell>
        </row>
        <row r="190"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T190" t="str">
            <v>Ноты-14</v>
          </cell>
        </row>
        <row r="191"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T191" t="str">
            <v>Ноты-14</v>
          </cell>
        </row>
        <row r="192"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T192" t="str">
            <v>Ноты-07</v>
          </cell>
        </row>
        <row r="193"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T196" t="str">
            <v>Ноты-07</v>
          </cell>
        </row>
        <row r="197"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T197" t="str">
            <v>Ноты-14</v>
          </cell>
        </row>
        <row r="198"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T201" t="str">
            <v>Ноты-14</v>
          </cell>
        </row>
        <row r="202"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I338">
            <v>800000000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I382">
            <v>750000000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H387">
            <v>9.75</v>
          </cell>
          <cell r="L387">
            <v>36850374</v>
          </cell>
          <cell r="M387">
            <v>36850374000</v>
          </cell>
          <cell r="O387">
            <v>1</v>
          </cell>
          <cell r="P387">
            <v>1000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факт 2005 г."/>
      <sheetName val="факт 2005 г.-2"/>
      <sheetName val="Лист2"/>
      <sheetName val="IFRS FS"/>
      <sheetName val="факт 2005 г_"/>
      <sheetName val="ОборБалФормОтч"/>
      <sheetName val="ТитулЛистОтч"/>
      <sheetName val="База"/>
      <sheetName val="группа"/>
      <sheetName val="Инв.вл"/>
      <sheetName val="SMSTemp"/>
      <sheetName val="83"/>
      <sheetName val="FES"/>
      <sheetName val="Форма2"/>
      <sheetName val="Добычанефти4"/>
      <sheetName val="поставкасравн13"/>
    </sheetNames>
    <sheetDataSet>
      <sheetData sheetId="0" refreshError="1"/>
      <sheetData sheetId="1" refreshError="1">
        <row r="47">
          <cell r="J47">
            <v>175167.48800000001</v>
          </cell>
          <cell r="L47">
            <v>511311</v>
          </cell>
          <cell r="M47">
            <v>177683.81299999999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Информация"/>
      <sheetName val="Список"/>
      <sheetName val="Доп инфо"/>
      <sheetName val="Проверка"/>
      <sheetName val="Etalon"/>
      <sheetName val="ОСВ"/>
      <sheetName val="ОВ (79)"/>
      <sheetName val="Ф1"/>
      <sheetName val="Ф2"/>
      <sheetName val="№1"/>
      <sheetName val="№2"/>
      <sheetName val="№3"/>
      <sheetName val="№4"/>
      <sheetName val="№5-16"/>
      <sheetName val="№17"/>
      <sheetName val="№18-25"/>
      <sheetName val="ОС"/>
      <sheetName val="КВ"/>
      <sheetName val="ДЗ"/>
      <sheetName val="Налоги"/>
      <sheetName val="ТМЦ"/>
      <sheetName val="Расходы"/>
      <sheetName val="Расходы_прочие"/>
      <sheetName val="Доходы"/>
      <sheetName val="Доходы-Ростелеком"/>
      <sheetName val="С3"/>
      <sheetName val="С4"/>
      <sheetName val="С5"/>
      <sheetName val="OUTPUT"/>
      <sheetName val="факт 2005 г."/>
    </sheetNames>
    <sheetDataSet>
      <sheetData sheetId="0" refreshError="1"/>
      <sheetData sheetId="1" refreshError="1"/>
      <sheetData sheetId="2" refreshError="1"/>
      <sheetData sheetId="3" refreshError="1">
        <row r="99">
          <cell r="A99" t="str">
            <v>автоматическое разнесение</v>
          </cell>
        </row>
        <row r="100">
          <cell r="A100" t="str">
            <v>ручной ввод</v>
          </cell>
        </row>
      </sheetData>
      <sheetData sheetId="4" refreshError="1"/>
      <sheetData sheetId="5" refreshError="1"/>
      <sheetData sheetId="6" refreshError="1">
        <row r="7">
          <cell r="H7">
            <v>7886613192</v>
          </cell>
          <cell r="I7">
            <v>-4276566587</v>
          </cell>
        </row>
        <row r="8">
          <cell r="H8">
            <v>5965631817</v>
          </cell>
          <cell r="I8">
            <v>-2863868444</v>
          </cell>
        </row>
        <row r="9">
          <cell r="H9">
            <v>10071081</v>
          </cell>
          <cell r="I9">
            <v>-26688</v>
          </cell>
        </row>
        <row r="10">
          <cell r="H10">
            <v>553003821</v>
          </cell>
          <cell r="I10">
            <v>-52097420</v>
          </cell>
        </row>
        <row r="11">
          <cell r="H11">
            <v>2366033389</v>
          </cell>
          <cell r="I11">
            <v>-177318658</v>
          </cell>
        </row>
        <row r="12">
          <cell r="H12">
            <v>135144085</v>
          </cell>
          <cell r="I12">
            <v>-413923939</v>
          </cell>
        </row>
        <row r="13">
          <cell r="H13">
            <v>111730494</v>
          </cell>
          <cell r="I13">
            <v>-41181519</v>
          </cell>
        </row>
        <row r="14">
          <cell r="H14">
            <v>893139562</v>
          </cell>
          <cell r="I14">
            <v>-249588408</v>
          </cell>
        </row>
        <row r="15">
          <cell r="H15">
            <v>1377509003</v>
          </cell>
          <cell r="I15">
            <v>-550650076</v>
          </cell>
        </row>
        <row r="16">
          <cell r="H16">
            <v>143464218</v>
          </cell>
          <cell r="I16">
            <v>-23632589</v>
          </cell>
        </row>
        <row r="17">
          <cell r="H17">
            <v>315374981</v>
          </cell>
          <cell r="I17">
            <v>-100629885</v>
          </cell>
        </row>
        <row r="18">
          <cell r="H18">
            <v>60161183</v>
          </cell>
          <cell r="I18">
            <v>-1254819262</v>
          </cell>
        </row>
        <row r="19">
          <cell r="H19">
            <v>293594728</v>
          </cell>
          <cell r="I19">
            <v>-293594728</v>
          </cell>
        </row>
        <row r="20">
          <cell r="H20">
            <v>428624527</v>
          </cell>
          <cell r="I20">
            <v>-273111098</v>
          </cell>
        </row>
        <row r="21">
          <cell r="H21">
            <v>4139209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-2</v>
          </cell>
        </row>
        <row r="24">
          <cell r="H24">
            <v>1852892</v>
          </cell>
          <cell r="I24">
            <v>-1043570</v>
          </cell>
        </row>
        <row r="25">
          <cell r="H25">
            <v>1266670</v>
          </cell>
          <cell r="I25">
            <v>-2017578</v>
          </cell>
        </row>
        <row r="26">
          <cell r="H26">
            <v>186481023</v>
          </cell>
          <cell r="I26">
            <v>-18867266</v>
          </cell>
        </row>
        <row r="27">
          <cell r="H27">
            <v>260595</v>
          </cell>
          <cell r="I27">
            <v>-5227697</v>
          </cell>
        </row>
        <row r="28">
          <cell r="H28">
            <v>7381384</v>
          </cell>
          <cell r="I28">
            <v>-10257626</v>
          </cell>
        </row>
        <row r="29">
          <cell r="H29">
            <v>227242754</v>
          </cell>
          <cell r="I29">
            <v>-235697359</v>
          </cell>
        </row>
        <row r="30">
          <cell r="H30">
            <v>873669596</v>
          </cell>
          <cell r="I30">
            <v>-310347474</v>
          </cell>
        </row>
        <row r="31">
          <cell r="H31">
            <v>6756895</v>
          </cell>
          <cell r="I31">
            <v>-1351397</v>
          </cell>
        </row>
        <row r="32">
          <cell r="H32">
            <v>600831096</v>
          </cell>
          <cell r="I32">
            <v>-37120812</v>
          </cell>
        </row>
        <row r="33">
          <cell r="H33">
            <v>265758617</v>
          </cell>
          <cell r="I33">
            <v>-269187306</v>
          </cell>
        </row>
        <row r="34">
          <cell r="H34">
            <v>0</v>
          </cell>
          <cell r="I34">
            <v>0</v>
          </cell>
        </row>
        <row r="35">
          <cell r="H35">
            <v>322988</v>
          </cell>
          <cell r="I35">
            <v>-2687959</v>
          </cell>
        </row>
        <row r="36">
          <cell r="H36">
            <v>0</v>
          </cell>
          <cell r="I36">
            <v>0</v>
          </cell>
        </row>
        <row r="37">
          <cell r="H37">
            <v>42157669</v>
          </cell>
          <cell r="I37">
            <v>-35082794</v>
          </cell>
        </row>
        <row r="38">
          <cell r="H38">
            <v>26237</v>
          </cell>
          <cell r="I38">
            <v>-27111</v>
          </cell>
        </row>
        <row r="39">
          <cell r="H39">
            <v>1774589</v>
          </cell>
          <cell r="I39">
            <v>-13251870</v>
          </cell>
        </row>
        <row r="40">
          <cell r="H40">
            <v>256700</v>
          </cell>
          <cell r="I40">
            <v>0</v>
          </cell>
        </row>
        <row r="41">
          <cell r="H41">
            <v>0</v>
          </cell>
          <cell r="I41">
            <v>-112640</v>
          </cell>
        </row>
        <row r="42">
          <cell r="H42">
            <v>0</v>
          </cell>
          <cell r="I42">
            <v>0</v>
          </cell>
        </row>
        <row r="43">
          <cell r="H43">
            <v>2824806</v>
          </cell>
          <cell r="I43">
            <v>-2085812</v>
          </cell>
        </row>
        <row r="44">
          <cell r="H44">
            <v>2270229</v>
          </cell>
          <cell r="I44">
            <v>-18330546</v>
          </cell>
        </row>
        <row r="45">
          <cell r="H45">
            <v>0</v>
          </cell>
          <cell r="I45">
            <v>0</v>
          </cell>
        </row>
        <row r="46">
          <cell r="H46">
            <v>18837783</v>
          </cell>
          <cell r="I46">
            <v>-327642</v>
          </cell>
        </row>
        <row r="47">
          <cell r="H47">
            <v>85641</v>
          </cell>
          <cell r="I47">
            <v>-85901</v>
          </cell>
        </row>
        <row r="48">
          <cell r="H48">
            <v>74322</v>
          </cell>
          <cell r="I48">
            <v>0</v>
          </cell>
        </row>
        <row r="49">
          <cell r="H49">
            <v>326821</v>
          </cell>
          <cell r="I49">
            <v>-34525</v>
          </cell>
        </row>
        <row r="50">
          <cell r="H50">
            <v>9414671</v>
          </cell>
          <cell r="I50">
            <v>-111096</v>
          </cell>
        </row>
        <row r="51">
          <cell r="H51">
            <v>6265870</v>
          </cell>
          <cell r="I51">
            <v>-715651</v>
          </cell>
        </row>
        <row r="52">
          <cell r="H52">
            <v>128875851</v>
          </cell>
          <cell r="I52">
            <v>-59542415</v>
          </cell>
        </row>
        <row r="53">
          <cell r="H53">
            <v>21474338</v>
          </cell>
          <cell r="I53">
            <v>-10343677</v>
          </cell>
        </row>
        <row r="54">
          <cell r="H54">
            <v>11858924</v>
          </cell>
          <cell r="I54">
            <v>-938065</v>
          </cell>
        </row>
        <row r="55">
          <cell r="H55">
            <v>15414470</v>
          </cell>
          <cell r="I55">
            <v>-10961927</v>
          </cell>
        </row>
        <row r="56">
          <cell r="H56">
            <v>80128119</v>
          </cell>
          <cell r="I56">
            <v>-37298746</v>
          </cell>
        </row>
        <row r="57">
          <cell r="H57">
            <v>7614096</v>
          </cell>
          <cell r="I57">
            <v>-5721703</v>
          </cell>
        </row>
        <row r="58">
          <cell r="H58">
            <v>0</v>
          </cell>
          <cell r="I58">
            <v>-8044</v>
          </cell>
        </row>
        <row r="59">
          <cell r="H59">
            <v>47004</v>
          </cell>
          <cell r="I59">
            <v>0</v>
          </cell>
        </row>
        <row r="60">
          <cell r="H60">
            <v>1468423</v>
          </cell>
          <cell r="I60">
            <v>-2572683</v>
          </cell>
        </row>
        <row r="61">
          <cell r="H61">
            <v>33446</v>
          </cell>
          <cell r="I61">
            <v>0</v>
          </cell>
        </row>
        <row r="62">
          <cell r="H62">
            <v>442645</v>
          </cell>
          <cell r="I62">
            <v>0</v>
          </cell>
        </row>
        <row r="63">
          <cell r="H63">
            <v>5622578</v>
          </cell>
          <cell r="I63">
            <v>-3140976</v>
          </cell>
        </row>
        <row r="64">
          <cell r="H64">
            <v>29159442</v>
          </cell>
          <cell r="I64">
            <v>-31176259</v>
          </cell>
        </row>
        <row r="65">
          <cell r="H65">
            <v>7613644</v>
          </cell>
          <cell r="I65">
            <v>-31176259</v>
          </cell>
        </row>
        <row r="66">
          <cell r="H66">
            <v>21545798</v>
          </cell>
          <cell r="I66">
            <v>0</v>
          </cell>
        </row>
        <row r="67">
          <cell r="H67">
            <v>117285466</v>
          </cell>
          <cell r="I67">
            <v>-404121672</v>
          </cell>
        </row>
        <row r="68">
          <cell r="H68">
            <v>39763709</v>
          </cell>
          <cell r="I68">
            <v>-394176261</v>
          </cell>
        </row>
        <row r="69">
          <cell r="H69">
            <v>20455058</v>
          </cell>
          <cell r="I69">
            <v>0</v>
          </cell>
        </row>
        <row r="70">
          <cell r="H70">
            <v>51403290</v>
          </cell>
          <cell r="I70">
            <v>-7113705</v>
          </cell>
        </row>
        <row r="71">
          <cell r="H71">
            <v>5663409</v>
          </cell>
          <cell r="I71">
            <v>-2831706</v>
          </cell>
        </row>
        <row r="72">
          <cell r="H72">
            <v>0</v>
          </cell>
          <cell r="I72">
            <v>0</v>
          </cell>
        </row>
        <row r="73">
          <cell r="H73">
            <v>0</v>
          </cell>
          <cell r="I73">
            <v>0</v>
          </cell>
        </row>
        <row r="74">
          <cell r="H74">
            <v>0</v>
          </cell>
          <cell r="I74">
            <v>0</v>
          </cell>
        </row>
        <row r="75">
          <cell r="H75">
            <v>0</v>
          </cell>
          <cell r="I75">
            <v>0</v>
          </cell>
        </row>
        <row r="76">
          <cell r="H76">
            <v>0</v>
          </cell>
          <cell r="I76">
            <v>0</v>
          </cell>
        </row>
        <row r="77">
          <cell r="H77">
            <v>0</v>
          </cell>
          <cell r="I77">
            <v>0</v>
          </cell>
        </row>
        <row r="78">
          <cell r="H78">
            <v>0</v>
          </cell>
          <cell r="I78">
            <v>0</v>
          </cell>
        </row>
        <row r="79">
          <cell r="H79">
            <v>1828110789</v>
          </cell>
          <cell r="I79">
            <v>-3402947943</v>
          </cell>
        </row>
        <row r="80">
          <cell r="H80">
            <v>1706180904</v>
          </cell>
          <cell r="I80">
            <v>-2866415560</v>
          </cell>
        </row>
        <row r="81">
          <cell r="H81">
            <v>21060184</v>
          </cell>
          <cell r="I81">
            <v>-89771648</v>
          </cell>
        </row>
        <row r="82">
          <cell r="H82">
            <v>20397365</v>
          </cell>
          <cell r="I82">
            <v>-1118873724</v>
          </cell>
        </row>
        <row r="83">
          <cell r="H83">
            <v>107605378</v>
          </cell>
          <cell r="I83">
            <v>-47199276</v>
          </cell>
        </row>
        <row r="84">
          <cell r="H84">
            <v>37408748</v>
          </cell>
          <cell r="I84">
            <v>-120140570</v>
          </cell>
        </row>
        <row r="85">
          <cell r="H85">
            <v>31682074</v>
          </cell>
          <cell r="I85">
            <v>-457841721</v>
          </cell>
        </row>
        <row r="86">
          <cell r="H86">
            <v>395679524</v>
          </cell>
          <cell r="I86">
            <v>-731141421</v>
          </cell>
        </row>
        <row r="87">
          <cell r="H87">
            <v>13682205</v>
          </cell>
          <cell r="I87">
            <v>-85912989</v>
          </cell>
        </row>
        <row r="88">
          <cell r="H88">
            <v>41499404</v>
          </cell>
          <cell r="I88">
            <v>-196052983</v>
          </cell>
        </row>
        <row r="89">
          <cell r="H89">
            <v>1037166022</v>
          </cell>
          <cell r="I89">
            <v>-19481228</v>
          </cell>
        </row>
        <row r="90">
          <cell r="H90">
            <v>2571798</v>
          </cell>
          <cell r="I90">
            <v>-152374734</v>
          </cell>
        </row>
        <row r="91">
          <cell r="H91">
            <v>0</v>
          </cell>
          <cell r="I91">
            <v>-1446756</v>
          </cell>
        </row>
        <row r="92">
          <cell r="H92">
            <v>0</v>
          </cell>
          <cell r="I92">
            <v>0</v>
          </cell>
        </row>
        <row r="93">
          <cell r="H93">
            <v>2</v>
          </cell>
          <cell r="I93">
            <v>0</v>
          </cell>
        </row>
        <row r="94">
          <cell r="H94">
            <v>0</v>
          </cell>
          <cell r="I94">
            <v>0</v>
          </cell>
        </row>
        <row r="95">
          <cell r="H95">
            <v>136707</v>
          </cell>
          <cell r="I95">
            <v>-1663</v>
          </cell>
        </row>
        <row r="96">
          <cell r="H96">
            <v>1429230</v>
          </cell>
          <cell r="I96">
            <v>-150621152</v>
          </cell>
        </row>
        <row r="97">
          <cell r="H97">
            <v>116177</v>
          </cell>
          <cell r="I97">
            <v>-16017</v>
          </cell>
        </row>
        <row r="98">
          <cell r="H98">
            <v>459817</v>
          </cell>
          <cell r="I98">
            <v>-268273</v>
          </cell>
        </row>
        <row r="99">
          <cell r="H99">
            <v>429865</v>
          </cell>
          <cell r="I99">
            <v>-20873</v>
          </cell>
        </row>
        <row r="100">
          <cell r="H100">
            <v>2842229</v>
          </cell>
          <cell r="I100">
            <v>-211962608</v>
          </cell>
        </row>
        <row r="101">
          <cell r="H101">
            <v>0</v>
          </cell>
          <cell r="I101">
            <v>-9436201</v>
          </cell>
        </row>
        <row r="102">
          <cell r="H102">
            <v>0</v>
          </cell>
          <cell r="I102">
            <v>-128062067</v>
          </cell>
        </row>
        <row r="103">
          <cell r="H103">
            <v>154270</v>
          </cell>
          <cell r="I103">
            <v>-68779764</v>
          </cell>
        </row>
        <row r="104">
          <cell r="H104">
            <v>0</v>
          </cell>
          <cell r="I104">
            <v>0</v>
          </cell>
        </row>
        <row r="105">
          <cell r="H105">
            <v>2687959</v>
          </cell>
          <cell r="I105">
            <v>-5684576</v>
          </cell>
        </row>
        <row r="106">
          <cell r="H106">
            <v>0</v>
          </cell>
          <cell r="I106">
            <v>0</v>
          </cell>
        </row>
        <row r="107">
          <cell r="H107">
            <v>3634011</v>
          </cell>
          <cell r="I107">
            <v>-10720161</v>
          </cell>
        </row>
        <row r="108">
          <cell r="H108">
            <v>0</v>
          </cell>
          <cell r="I108">
            <v>0</v>
          </cell>
        </row>
        <row r="109">
          <cell r="H109">
            <v>617966</v>
          </cell>
          <cell r="I109">
            <v>-230212</v>
          </cell>
        </row>
        <row r="110">
          <cell r="H110">
            <v>0</v>
          </cell>
          <cell r="I110">
            <v>-327257</v>
          </cell>
        </row>
        <row r="111">
          <cell r="H111">
            <v>60929</v>
          </cell>
          <cell r="I111">
            <v>-91980</v>
          </cell>
        </row>
        <row r="112">
          <cell r="H112">
            <v>0</v>
          </cell>
          <cell r="I112">
            <v>-108492</v>
          </cell>
        </row>
        <row r="113">
          <cell r="H113">
            <v>1092871</v>
          </cell>
          <cell r="I113">
            <v>-1680348</v>
          </cell>
        </row>
        <row r="114">
          <cell r="H114">
            <v>1368638</v>
          </cell>
          <cell r="I114">
            <v>-780623</v>
          </cell>
        </row>
        <row r="115">
          <cell r="H115">
            <v>0</v>
          </cell>
          <cell r="I115">
            <v>0</v>
          </cell>
        </row>
        <row r="116">
          <cell r="H116">
            <v>240235</v>
          </cell>
          <cell r="I116">
            <v>-1668150</v>
          </cell>
        </row>
        <row r="117">
          <cell r="H117">
            <v>85662</v>
          </cell>
          <cell r="I117">
            <v>-305312</v>
          </cell>
        </row>
        <row r="118">
          <cell r="H118">
            <v>0</v>
          </cell>
          <cell r="I118">
            <v>-17008</v>
          </cell>
        </row>
        <row r="119">
          <cell r="H119">
            <v>0</v>
          </cell>
          <cell r="I119">
            <v>-74788</v>
          </cell>
        </row>
        <row r="120">
          <cell r="H120">
            <v>111096</v>
          </cell>
          <cell r="I120">
            <v>-4264163</v>
          </cell>
        </row>
        <row r="121">
          <cell r="H121">
            <v>56614</v>
          </cell>
          <cell r="I121">
            <v>-1171828</v>
          </cell>
        </row>
        <row r="122">
          <cell r="H122">
            <v>55368665</v>
          </cell>
          <cell r="I122">
            <v>-124391776</v>
          </cell>
        </row>
        <row r="123">
          <cell r="H123">
            <v>9008045</v>
          </cell>
          <cell r="I123">
            <v>-20741592</v>
          </cell>
        </row>
        <row r="124">
          <cell r="H124">
            <v>778447</v>
          </cell>
          <cell r="I124">
            <v>-11457463</v>
          </cell>
        </row>
        <row r="125">
          <cell r="H125">
            <v>9509692</v>
          </cell>
          <cell r="I125">
            <v>-14363796</v>
          </cell>
        </row>
        <row r="126">
          <cell r="H126">
            <v>36072481</v>
          </cell>
          <cell r="I126">
            <v>-77828925</v>
          </cell>
        </row>
        <row r="127">
          <cell r="H127">
            <v>5632572</v>
          </cell>
          <cell r="I127">
            <v>-7521678</v>
          </cell>
        </row>
        <row r="128">
          <cell r="H128">
            <v>0</v>
          </cell>
          <cell r="I128">
            <v>0</v>
          </cell>
        </row>
        <row r="129">
          <cell r="H129">
            <v>0</v>
          </cell>
          <cell r="I129">
            <v>-47004</v>
          </cell>
        </row>
        <row r="130">
          <cell r="H130">
            <v>2564936</v>
          </cell>
          <cell r="I130">
            <v>-1432403</v>
          </cell>
        </row>
        <row r="131">
          <cell r="H131">
            <v>0</v>
          </cell>
          <cell r="I131">
            <v>-33446</v>
          </cell>
        </row>
        <row r="132">
          <cell r="H132">
            <v>0</v>
          </cell>
          <cell r="I132">
            <v>-442645</v>
          </cell>
        </row>
        <row r="133">
          <cell r="H133">
            <v>3067636</v>
          </cell>
          <cell r="I133">
            <v>-5566180</v>
          </cell>
        </row>
        <row r="134">
          <cell r="H134">
            <v>674746</v>
          </cell>
          <cell r="I134">
            <v>-636278</v>
          </cell>
        </row>
        <row r="135">
          <cell r="H135">
            <v>8430</v>
          </cell>
          <cell r="I135">
            <v>-8430</v>
          </cell>
        </row>
        <row r="136">
          <cell r="H136">
            <v>666316</v>
          </cell>
          <cell r="I136">
            <v>-627848</v>
          </cell>
        </row>
        <row r="137">
          <cell r="H137">
            <v>51205864</v>
          </cell>
          <cell r="I137">
            <v>-28925148</v>
          </cell>
        </row>
        <row r="138">
          <cell r="H138">
            <v>46724354</v>
          </cell>
          <cell r="I138">
            <v>-9714904</v>
          </cell>
        </row>
        <row r="139">
          <cell r="H139">
            <v>0</v>
          </cell>
          <cell r="I139">
            <v>-13353150</v>
          </cell>
        </row>
        <row r="140">
          <cell r="H140">
            <v>1649804</v>
          </cell>
          <cell r="I140">
            <v>-193685</v>
          </cell>
        </row>
        <row r="141">
          <cell r="H141">
            <v>2831706</v>
          </cell>
          <cell r="I141">
            <v>-5663409</v>
          </cell>
        </row>
        <row r="142">
          <cell r="H142">
            <v>0</v>
          </cell>
          <cell r="I142">
            <v>0</v>
          </cell>
        </row>
        <row r="143">
          <cell r="H143">
            <v>0</v>
          </cell>
          <cell r="I143">
            <v>0</v>
          </cell>
        </row>
        <row r="144">
          <cell r="H144">
            <v>0</v>
          </cell>
          <cell r="I144">
            <v>0</v>
          </cell>
        </row>
        <row r="145">
          <cell r="H145">
            <v>0</v>
          </cell>
          <cell r="I145">
            <v>0</v>
          </cell>
        </row>
        <row r="146">
          <cell r="H146">
            <v>0</v>
          </cell>
          <cell r="I146">
            <v>0</v>
          </cell>
        </row>
        <row r="147">
          <cell r="H147">
            <v>0</v>
          </cell>
          <cell r="I147">
            <v>0</v>
          </cell>
        </row>
        <row r="148">
          <cell r="H148">
            <v>0</v>
          </cell>
          <cell r="I148">
            <v>0</v>
          </cell>
        </row>
        <row r="149">
          <cell r="H149">
            <v>722120</v>
          </cell>
          <cell r="I149">
            <v>-713452</v>
          </cell>
        </row>
        <row r="150">
          <cell r="H150">
            <v>722120</v>
          </cell>
          <cell r="I150">
            <v>-713452</v>
          </cell>
        </row>
        <row r="151">
          <cell r="H151">
            <v>0</v>
          </cell>
          <cell r="I151">
            <v>0</v>
          </cell>
        </row>
        <row r="152">
          <cell r="H152">
            <v>0</v>
          </cell>
          <cell r="I152">
            <v>0</v>
          </cell>
        </row>
        <row r="153">
          <cell r="H153">
            <v>0</v>
          </cell>
          <cell r="I153">
            <v>0</v>
          </cell>
        </row>
        <row r="154">
          <cell r="H154">
            <v>0</v>
          </cell>
          <cell r="I154">
            <v>0</v>
          </cell>
        </row>
        <row r="155">
          <cell r="H155">
            <v>0</v>
          </cell>
          <cell r="I155">
            <v>0</v>
          </cell>
        </row>
        <row r="156">
          <cell r="H156">
            <v>0</v>
          </cell>
          <cell r="I156">
            <v>0</v>
          </cell>
        </row>
        <row r="157">
          <cell r="H157">
            <v>0</v>
          </cell>
          <cell r="I157">
            <v>0</v>
          </cell>
        </row>
        <row r="158">
          <cell r="H158">
            <v>0</v>
          </cell>
          <cell r="I158">
            <v>0</v>
          </cell>
        </row>
        <row r="159">
          <cell r="H159">
            <v>0</v>
          </cell>
          <cell r="I159">
            <v>0</v>
          </cell>
        </row>
        <row r="160">
          <cell r="H160">
            <v>0</v>
          </cell>
          <cell r="I160">
            <v>0</v>
          </cell>
        </row>
        <row r="161">
          <cell r="H161">
            <v>0</v>
          </cell>
          <cell r="I161">
            <v>-91389</v>
          </cell>
        </row>
        <row r="162">
          <cell r="H162">
            <v>0</v>
          </cell>
          <cell r="I162">
            <v>0</v>
          </cell>
        </row>
        <row r="163">
          <cell r="H163">
            <v>0</v>
          </cell>
          <cell r="I163">
            <v>-90654</v>
          </cell>
        </row>
        <row r="164">
          <cell r="H164">
            <v>0</v>
          </cell>
          <cell r="I164">
            <v>-735</v>
          </cell>
        </row>
        <row r="165">
          <cell r="H165">
            <v>0</v>
          </cell>
          <cell r="I165">
            <v>0</v>
          </cell>
        </row>
        <row r="166">
          <cell r="H166">
            <v>3875723853</v>
          </cell>
          <cell r="I166">
            <v>-3584217059</v>
          </cell>
        </row>
        <row r="167">
          <cell r="H167">
            <v>2015305036</v>
          </cell>
          <cell r="I167">
            <v>-1776733585</v>
          </cell>
        </row>
        <row r="168">
          <cell r="H168">
            <v>1726977524</v>
          </cell>
          <cell r="I168">
            <v>-1706066636</v>
          </cell>
        </row>
        <row r="169">
          <cell r="H169">
            <v>133441293</v>
          </cell>
          <cell r="I169">
            <v>-101416838</v>
          </cell>
        </row>
        <row r="170">
          <cell r="H170">
            <v>0</v>
          </cell>
          <cell r="I170">
            <v>0</v>
          </cell>
        </row>
        <row r="171">
          <cell r="H171">
            <v>0</v>
          </cell>
          <cell r="I171">
            <v>0</v>
          </cell>
        </row>
        <row r="172">
          <cell r="H172">
            <v>6246375789</v>
          </cell>
          <cell r="I172">
            <v>-4487161024</v>
          </cell>
        </row>
        <row r="173">
          <cell r="H173">
            <v>7933935</v>
          </cell>
          <cell r="I173">
            <v>-10071076</v>
          </cell>
        </row>
        <row r="174">
          <cell r="H174">
            <v>0</v>
          </cell>
          <cell r="I174">
            <v>0</v>
          </cell>
        </row>
        <row r="175">
          <cell r="H175">
            <v>4679786470</v>
          </cell>
          <cell r="I175">
            <v>-3082509369</v>
          </cell>
        </row>
        <row r="176">
          <cell r="H176">
            <v>1519671750</v>
          </cell>
          <cell r="I176">
            <v>-771335956</v>
          </cell>
        </row>
        <row r="177">
          <cell r="H177">
            <v>206127979</v>
          </cell>
          <cell r="I177">
            <v>-94306966</v>
          </cell>
        </row>
        <row r="178">
          <cell r="H178">
            <v>105562307</v>
          </cell>
          <cell r="I178">
            <v>-57721935</v>
          </cell>
        </row>
        <row r="179">
          <cell r="H179">
            <v>27797680</v>
          </cell>
          <cell r="I179">
            <v>-16884168</v>
          </cell>
        </row>
        <row r="180">
          <cell r="H180">
            <v>101431843</v>
          </cell>
          <cell r="I180">
            <v>-67977451</v>
          </cell>
        </row>
        <row r="181">
          <cell r="H181">
            <v>27842920</v>
          </cell>
          <cell r="I181">
            <v>-20435801</v>
          </cell>
        </row>
        <row r="182">
          <cell r="H182">
            <v>1779859683</v>
          </cell>
          <cell r="I182">
            <v>-1451059894</v>
          </cell>
        </row>
        <row r="183">
          <cell r="H183">
            <v>911492308</v>
          </cell>
          <cell r="I183">
            <v>-602787198</v>
          </cell>
        </row>
        <row r="184">
          <cell r="H184">
            <v>0</v>
          </cell>
          <cell r="I184">
            <v>0</v>
          </cell>
        </row>
        <row r="185">
          <cell r="H185">
            <v>876378809</v>
          </cell>
          <cell r="I185">
            <v>-626349734</v>
          </cell>
        </row>
        <row r="186">
          <cell r="H186">
            <v>166616342</v>
          </cell>
          <cell r="I186">
            <v>-114541043</v>
          </cell>
        </row>
        <row r="187">
          <cell r="H187">
            <v>317552831</v>
          </cell>
          <cell r="I187">
            <v>-198413178</v>
          </cell>
        </row>
        <row r="188">
          <cell r="H188">
            <v>7328994</v>
          </cell>
          <cell r="I188">
            <v>-243795</v>
          </cell>
        </row>
        <row r="189">
          <cell r="H189">
            <v>867051</v>
          </cell>
          <cell r="I189">
            <v>-91450</v>
          </cell>
        </row>
        <row r="190">
          <cell r="H190">
            <v>30294627</v>
          </cell>
          <cell r="I190">
            <v>-20015844</v>
          </cell>
        </row>
        <row r="191">
          <cell r="H191">
            <v>3121060</v>
          </cell>
          <cell r="I191">
            <v>-3965598</v>
          </cell>
        </row>
        <row r="192">
          <cell r="H192">
            <v>350597904</v>
          </cell>
          <cell r="I192">
            <v>-289078826</v>
          </cell>
        </row>
        <row r="193">
          <cell r="H193">
            <v>0</v>
          </cell>
          <cell r="I193">
            <v>0</v>
          </cell>
        </row>
        <row r="194">
          <cell r="H194">
            <v>0</v>
          </cell>
          <cell r="I194">
            <v>0</v>
          </cell>
        </row>
        <row r="195">
          <cell r="H195">
            <v>346872</v>
          </cell>
          <cell r="I195">
            <v>-392735</v>
          </cell>
        </row>
        <row r="196">
          <cell r="H196">
            <v>501777276</v>
          </cell>
          <cell r="I196">
            <v>-482786010</v>
          </cell>
        </row>
        <row r="197">
          <cell r="H197">
            <v>0</v>
          </cell>
          <cell r="I197">
            <v>0</v>
          </cell>
        </row>
        <row r="198">
          <cell r="H198">
            <v>9459592</v>
          </cell>
          <cell r="I198">
            <v>-78460425</v>
          </cell>
        </row>
        <row r="199">
          <cell r="H199" t="str">
            <v>Х</v>
          </cell>
          <cell r="I199" t="str">
            <v>Х</v>
          </cell>
        </row>
        <row r="200">
          <cell r="H200">
            <v>3372881</v>
          </cell>
          <cell r="I200">
            <v>-3372881</v>
          </cell>
        </row>
        <row r="201">
          <cell r="H201">
            <v>15614280</v>
          </cell>
          <cell r="I201">
            <v>-30881974</v>
          </cell>
        </row>
        <row r="202">
          <cell r="H202">
            <v>0</v>
          </cell>
          <cell r="I202">
            <v>0</v>
          </cell>
        </row>
        <row r="203">
          <cell r="H203">
            <v>0</v>
          </cell>
          <cell r="I203">
            <v>0</v>
          </cell>
        </row>
        <row r="204">
          <cell r="H204">
            <v>0</v>
          </cell>
          <cell r="I204">
            <v>0</v>
          </cell>
        </row>
        <row r="205">
          <cell r="H205">
            <v>0</v>
          </cell>
          <cell r="I205">
            <v>0</v>
          </cell>
        </row>
        <row r="206">
          <cell r="H206">
            <v>0</v>
          </cell>
          <cell r="I206">
            <v>0</v>
          </cell>
        </row>
        <row r="207">
          <cell r="H207">
            <v>0</v>
          </cell>
          <cell r="I207">
            <v>0</v>
          </cell>
        </row>
        <row r="208">
          <cell r="H208">
            <v>151705674</v>
          </cell>
          <cell r="I208">
            <v>-172336820</v>
          </cell>
        </row>
        <row r="209">
          <cell r="H209">
            <v>-139394802</v>
          </cell>
          <cell r="I209">
            <v>0</v>
          </cell>
        </row>
        <row r="210">
          <cell r="H210">
            <v>2669224042</v>
          </cell>
          <cell r="I210">
            <v>-2408071655</v>
          </cell>
        </row>
        <row r="211">
          <cell r="H211">
            <v>581658810</v>
          </cell>
          <cell r="I211">
            <v>-508461166</v>
          </cell>
        </row>
        <row r="212">
          <cell r="H212">
            <v>369959086</v>
          </cell>
          <cell r="I212">
            <v>-298791986</v>
          </cell>
        </row>
        <row r="213">
          <cell r="H213">
            <v>211699724</v>
          </cell>
          <cell r="I213">
            <v>-209669180</v>
          </cell>
        </row>
        <row r="214">
          <cell r="H214">
            <v>378004558</v>
          </cell>
          <cell r="I214">
            <v>-336650727</v>
          </cell>
        </row>
        <row r="215">
          <cell r="H215">
            <v>171262872</v>
          </cell>
          <cell r="I215">
            <v>-168507286</v>
          </cell>
        </row>
        <row r="216">
          <cell r="H216">
            <v>230820815</v>
          </cell>
          <cell r="I216">
            <v>-222799813</v>
          </cell>
        </row>
        <row r="217">
          <cell r="H217">
            <v>349724068</v>
          </cell>
          <cell r="I217">
            <v>-354747499</v>
          </cell>
        </row>
        <row r="218">
          <cell r="H218">
            <v>72505984</v>
          </cell>
          <cell r="I218">
            <v>-48326521</v>
          </cell>
        </row>
        <row r="219">
          <cell r="H219">
            <v>753393539</v>
          </cell>
          <cell r="I219">
            <v>-649798387</v>
          </cell>
        </row>
        <row r="220">
          <cell r="H220">
            <v>297478654</v>
          </cell>
          <cell r="I220">
            <v>-263690363</v>
          </cell>
        </row>
        <row r="221">
          <cell r="H221">
            <v>231727585</v>
          </cell>
          <cell r="I221">
            <v>-194224138</v>
          </cell>
        </row>
        <row r="222">
          <cell r="H222">
            <v>224187300</v>
          </cell>
          <cell r="I222">
            <v>-191883886</v>
          </cell>
        </row>
        <row r="223">
          <cell r="H223">
            <v>129305013</v>
          </cell>
          <cell r="I223">
            <v>-116469039</v>
          </cell>
        </row>
        <row r="224">
          <cell r="H224">
            <v>43729644</v>
          </cell>
          <cell r="I224">
            <v>-41788548</v>
          </cell>
        </row>
        <row r="225">
          <cell r="H225">
            <v>67359302</v>
          </cell>
          <cell r="I225">
            <v>-60508863</v>
          </cell>
        </row>
        <row r="226">
          <cell r="H226">
            <v>13114505</v>
          </cell>
          <cell r="I226">
            <v>-11285925</v>
          </cell>
        </row>
        <row r="227">
          <cell r="H227">
            <v>4118919</v>
          </cell>
          <cell r="I227">
            <v>-2682700</v>
          </cell>
        </row>
        <row r="228">
          <cell r="H228">
            <v>982643</v>
          </cell>
          <cell r="I228">
            <v>-203003</v>
          </cell>
        </row>
        <row r="229">
          <cell r="H229">
            <v>1110308</v>
          </cell>
          <cell r="I229">
            <v>-1108008</v>
          </cell>
        </row>
        <row r="230">
          <cell r="H230">
            <v>1438075</v>
          </cell>
          <cell r="I230">
            <v>-1203209</v>
          </cell>
        </row>
        <row r="231">
          <cell r="H231">
            <v>0</v>
          </cell>
          <cell r="I231">
            <v>0</v>
          </cell>
        </row>
        <row r="232">
          <cell r="H232">
            <v>0</v>
          </cell>
          <cell r="I232">
            <v>0</v>
          </cell>
        </row>
        <row r="233">
          <cell r="H233">
            <v>0</v>
          </cell>
          <cell r="I233">
            <v>0</v>
          </cell>
        </row>
        <row r="234">
          <cell r="H234">
            <v>0</v>
          </cell>
          <cell r="I234">
            <v>0</v>
          </cell>
        </row>
        <row r="235">
          <cell r="H235">
            <v>0</v>
          </cell>
          <cell r="I235">
            <v>0</v>
          </cell>
        </row>
        <row r="236">
          <cell r="H236">
            <v>0</v>
          </cell>
          <cell r="I236">
            <v>0</v>
          </cell>
        </row>
        <row r="237">
          <cell r="H237">
            <v>0</v>
          </cell>
          <cell r="I237">
            <v>0</v>
          </cell>
        </row>
        <row r="238">
          <cell r="H238">
            <v>0</v>
          </cell>
          <cell r="I238">
            <v>0</v>
          </cell>
        </row>
        <row r="239">
          <cell r="H239">
            <v>0</v>
          </cell>
          <cell r="I239">
            <v>0</v>
          </cell>
        </row>
        <row r="240">
          <cell r="H240">
            <v>0</v>
          </cell>
          <cell r="I240">
            <v>0</v>
          </cell>
        </row>
        <row r="241">
          <cell r="H241">
            <v>0</v>
          </cell>
          <cell r="I241">
            <v>0</v>
          </cell>
        </row>
        <row r="242">
          <cell r="H242">
            <v>0</v>
          </cell>
          <cell r="I242">
            <v>0</v>
          </cell>
        </row>
        <row r="243">
          <cell r="H243">
            <v>0</v>
          </cell>
          <cell r="I243">
            <v>0</v>
          </cell>
        </row>
        <row r="244">
          <cell r="H244">
            <v>0</v>
          </cell>
          <cell r="I244">
            <v>0</v>
          </cell>
        </row>
        <row r="245">
          <cell r="H245">
            <v>0</v>
          </cell>
          <cell r="I245">
            <v>0</v>
          </cell>
        </row>
        <row r="246">
          <cell r="H246">
            <v>0</v>
          </cell>
          <cell r="I246">
            <v>0</v>
          </cell>
        </row>
        <row r="247">
          <cell r="H247">
            <v>0</v>
          </cell>
          <cell r="I247">
            <v>0</v>
          </cell>
        </row>
        <row r="248">
          <cell r="H248">
            <v>0</v>
          </cell>
          <cell r="I248">
            <v>0</v>
          </cell>
        </row>
        <row r="249">
          <cell r="H249">
            <v>0</v>
          </cell>
          <cell r="I249">
            <v>0</v>
          </cell>
        </row>
        <row r="250">
          <cell r="H250">
            <v>895121690</v>
          </cell>
          <cell r="I250">
            <v>-895082341</v>
          </cell>
        </row>
        <row r="251">
          <cell r="H251">
            <v>213685215</v>
          </cell>
          <cell r="I251">
            <v>-213652028</v>
          </cell>
        </row>
        <row r="252">
          <cell r="H252">
            <v>152684958</v>
          </cell>
          <cell r="I252">
            <v>-152651771</v>
          </cell>
        </row>
        <row r="253">
          <cell r="H253">
            <v>61000257</v>
          </cell>
          <cell r="I253">
            <v>-61000257</v>
          </cell>
        </row>
        <row r="254">
          <cell r="H254">
            <v>113864887</v>
          </cell>
          <cell r="I254">
            <v>-113864887</v>
          </cell>
        </row>
        <row r="255">
          <cell r="H255">
            <v>77461266</v>
          </cell>
          <cell r="I255">
            <v>-77461266</v>
          </cell>
        </row>
        <row r="256">
          <cell r="H256">
            <v>75612915</v>
          </cell>
          <cell r="I256">
            <v>-75612915</v>
          </cell>
        </row>
        <row r="257">
          <cell r="H257">
            <v>89871579</v>
          </cell>
          <cell r="I257">
            <v>-89867582</v>
          </cell>
        </row>
        <row r="258">
          <cell r="H258">
            <v>240415100</v>
          </cell>
          <cell r="I258">
            <v>-240414263</v>
          </cell>
        </row>
        <row r="259">
          <cell r="H259">
            <v>51732561</v>
          </cell>
          <cell r="I259">
            <v>-51732561</v>
          </cell>
        </row>
        <row r="260">
          <cell r="H260">
            <v>21971012</v>
          </cell>
          <cell r="I260">
            <v>-21971012</v>
          </cell>
        </row>
        <row r="261">
          <cell r="H261">
            <v>24265943</v>
          </cell>
          <cell r="I261">
            <v>-24265943</v>
          </cell>
        </row>
        <row r="262">
          <cell r="H262">
            <v>5495606</v>
          </cell>
          <cell r="I262">
            <v>-5495606</v>
          </cell>
        </row>
        <row r="263">
          <cell r="H263">
            <v>32478167</v>
          </cell>
          <cell r="I263">
            <v>-32476839</v>
          </cell>
        </row>
        <row r="264">
          <cell r="H264">
            <v>28370482</v>
          </cell>
          <cell r="I264">
            <v>-28370482</v>
          </cell>
        </row>
        <row r="265">
          <cell r="H265">
            <v>4107685</v>
          </cell>
          <cell r="I265">
            <v>-4106357</v>
          </cell>
        </row>
        <row r="266">
          <cell r="H266">
            <v>15388802</v>
          </cell>
          <cell r="I266">
            <v>-12061996</v>
          </cell>
        </row>
        <row r="267">
          <cell r="H267">
            <v>2815275</v>
          </cell>
          <cell r="I267">
            <v>-2055135</v>
          </cell>
        </row>
        <row r="268">
          <cell r="H268">
            <v>2298652</v>
          </cell>
          <cell r="I268">
            <v>-1555550</v>
          </cell>
        </row>
        <row r="269">
          <cell r="H269">
            <v>516623</v>
          </cell>
          <cell r="I269">
            <v>-499585</v>
          </cell>
        </row>
        <row r="270">
          <cell r="H270">
            <v>2322058</v>
          </cell>
          <cell r="I270">
            <v>-2847928</v>
          </cell>
        </row>
        <row r="271">
          <cell r="H271">
            <v>187073</v>
          </cell>
          <cell r="I271">
            <v>-183766</v>
          </cell>
        </row>
        <row r="272">
          <cell r="H272">
            <v>56691</v>
          </cell>
          <cell r="I272">
            <v>-166486</v>
          </cell>
        </row>
        <row r="273">
          <cell r="H273">
            <v>952174</v>
          </cell>
          <cell r="I273">
            <v>-679551</v>
          </cell>
        </row>
        <row r="274">
          <cell r="H274">
            <v>8832223</v>
          </cell>
          <cell r="I274">
            <v>-5936186</v>
          </cell>
        </row>
        <row r="275">
          <cell r="H275">
            <v>140173</v>
          </cell>
          <cell r="I275">
            <v>-109508</v>
          </cell>
        </row>
        <row r="276">
          <cell r="H276">
            <v>58841</v>
          </cell>
          <cell r="I276">
            <v>-60412</v>
          </cell>
        </row>
        <row r="277">
          <cell r="H277">
            <v>77404</v>
          </cell>
          <cell r="I277">
            <v>-43420</v>
          </cell>
        </row>
        <row r="278">
          <cell r="H278">
            <v>3928</v>
          </cell>
          <cell r="I278">
            <v>-5676</v>
          </cell>
        </row>
        <row r="279">
          <cell r="H279">
            <v>83135</v>
          </cell>
          <cell r="I279">
            <v>-83436</v>
          </cell>
        </row>
        <row r="280">
          <cell r="H280">
            <v>36391</v>
          </cell>
          <cell r="I280">
            <v>-35942</v>
          </cell>
        </row>
        <row r="281">
          <cell r="H281">
            <v>46744</v>
          </cell>
          <cell r="I281">
            <v>-47494</v>
          </cell>
        </row>
        <row r="282">
          <cell r="H282">
            <v>0</v>
          </cell>
          <cell r="I282">
            <v>0</v>
          </cell>
        </row>
        <row r="283">
          <cell r="H283">
            <v>3756847322</v>
          </cell>
          <cell r="I283">
            <v>-3785096551</v>
          </cell>
        </row>
        <row r="284">
          <cell r="H284">
            <v>34885191</v>
          </cell>
          <cell r="I284">
            <v>-48044336</v>
          </cell>
        </row>
        <row r="285">
          <cell r="H285">
            <v>534577026</v>
          </cell>
          <cell r="I285">
            <v>-629827511</v>
          </cell>
        </row>
        <row r="286">
          <cell r="H286">
            <v>424635348</v>
          </cell>
          <cell r="I286">
            <v>-488132990</v>
          </cell>
        </row>
        <row r="287">
          <cell r="H287">
            <v>50623923</v>
          </cell>
          <cell r="I287">
            <v>-54681056</v>
          </cell>
        </row>
        <row r="288">
          <cell r="H288">
            <v>349929</v>
          </cell>
          <cell r="I288">
            <v>-437680</v>
          </cell>
        </row>
        <row r="289">
          <cell r="H289">
            <v>58967826</v>
          </cell>
          <cell r="I289">
            <v>-86575785</v>
          </cell>
        </row>
        <row r="290">
          <cell r="H290">
            <v>226282725</v>
          </cell>
          <cell r="I290">
            <v>-240542733</v>
          </cell>
        </row>
        <row r="291">
          <cell r="H291">
            <v>244053983</v>
          </cell>
          <cell r="I291">
            <v>-235152596</v>
          </cell>
        </row>
        <row r="292">
          <cell r="H292">
            <v>722639538</v>
          </cell>
          <cell r="I292">
            <v>-747387610</v>
          </cell>
        </row>
        <row r="293">
          <cell r="H293">
            <v>84645409</v>
          </cell>
          <cell r="I293">
            <v>-84452041</v>
          </cell>
        </row>
        <row r="294">
          <cell r="H294">
            <v>78978425</v>
          </cell>
          <cell r="I294">
            <v>-78406192</v>
          </cell>
        </row>
        <row r="295">
          <cell r="H295">
            <v>0</v>
          </cell>
          <cell r="I295">
            <v>0</v>
          </cell>
        </row>
        <row r="296">
          <cell r="H296">
            <v>5666984</v>
          </cell>
          <cell r="I296">
            <v>-6045849</v>
          </cell>
        </row>
        <row r="297">
          <cell r="H297">
            <v>0</v>
          </cell>
          <cell r="I297">
            <v>0</v>
          </cell>
        </row>
        <row r="298">
          <cell r="H298">
            <v>30422958</v>
          </cell>
          <cell r="I298">
            <v>-30849768</v>
          </cell>
        </row>
        <row r="299">
          <cell r="H299">
            <v>195033874</v>
          </cell>
          <cell r="I299">
            <v>-134615649</v>
          </cell>
        </row>
        <row r="300">
          <cell r="H300">
            <v>0</v>
          </cell>
          <cell r="I300">
            <v>0</v>
          </cell>
        </row>
        <row r="301">
          <cell r="H301">
            <v>1604658</v>
          </cell>
          <cell r="I301">
            <v>-1919714</v>
          </cell>
        </row>
        <row r="302">
          <cell r="H302">
            <v>1941</v>
          </cell>
          <cell r="I302">
            <v>-1941</v>
          </cell>
        </row>
        <row r="303">
          <cell r="H303">
            <v>26456</v>
          </cell>
          <cell r="I303">
            <v>-33123</v>
          </cell>
        </row>
        <row r="304">
          <cell r="H304">
            <v>1576261</v>
          </cell>
          <cell r="I304">
            <v>-1884650</v>
          </cell>
        </row>
        <row r="305">
          <cell r="H305">
            <v>656719</v>
          </cell>
          <cell r="I305">
            <v>-662454</v>
          </cell>
        </row>
        <row r="306">
          <cell r="H306">
            <v>656585</v>
          </cell>
          <cell r="I306">
            <v>-662320</v>
          </cell>
        </row>
        <row r="307">
          <cell r="H307">
            <v>134</v>
          </cell>
          <cell r="I307">
            <v>-134</v>
          </cell>
        </row>
        <row r="308">
          <cell r="H308">
            <v>1682045241</v>
          </cell>
          <cell r="I308">
            <v>-1631642139</v>
          </cell>
        </row>
        <row r="309">
          <cell r="H309">
            <v>65862992</v>
          </cell>
          <cell r="I309">
            <v>-63520137</v>
          </cell>
        </row>
        <row r="310">
          <cell r="H310">
            <v>283078564</v>
          </cell>
          <cell r="I310">
            <v>-307611884</v>
          </cell>
        </row>
        <row r="311">
          <cell r="H311">
            <v>175821593</v>
          </cell>
          <cell r="I311">
            <v>-185129107</v>
          </cell>
        </row>
        <row r="312">
          <cell r="H312">
            <v>196354168</v>
          </cell>
          <cell r="I312">
            <v>-198594877</v>
          </cell>
        </row>
        <row r="313">
          <cell r="H313">
            <v>683268757</v>
          </cell>
          <cell r="I313">
            <v>-680933433</v>
          </cell>
        </row>
        <row r="314">
          <cell r="H314">
            <v>72540741</v>
          </cell>
          <cell r="I314">
            <v>-45494846</v>
          </cell>
        </row>
        <row r="315">
          <cell r="H315">
            <v>17603558</v>
          </cell>
          <cell r="I315">
            <v>-17818727</v>
          </cell>
        </row>
        <row r="316">
          <cell r="H316">
            <v>67178</v>
          </cell>
          <cell r="I316">
            <v>-67178</v>
          </cell>
        </row>
        <row r="317">
          <cell r="H317">
            <v>130605822</v>
          </cell>
          <cell r="I317">
            <v>-76172316</v>
          </cell>
        </row>
        <row r="318">
          <cell r="H318">
            <v>776647</v>
          </cell>
          <cell r="I318">
            <v>-829860</v>
          </cell>
        </row>
        <row r="319">
          <cell r="H319">
            <v>1444888</v>
          </cell>
          <cell r="I319">
            <v>-1439519</v>
          </cell>
        </row>
        <row r="320">
          <cell r="H320">
            <v>54620333</v>
          </cell>
          <cell r="I320">
            <v>-54030255</v>
          </cell>
        </row>
        <row r="321">
          <cell r="H321">
            <v>12211197170</v>
          </cell>
          <cell r="I321">
            <v>-12211197170</v>
          </cell>
        </row>
        <row r="322">
          <cell r="H322">
            <v>223753503</v>
          </cell>
          <cell r="I322">
            <v>-223753503</v>
          </cell>
        </row>
        <row r="323">
          <cell r="H323">
            <v>3806743559</v>
          </cell>
          <cell r="I323">
            <v>-3806743559</v>
          </cell>
        </row>
        <row r="324">
          <cell r="H324">
            <v>151103335</v>
          </cell>
          <cell r="I324">
            <v>-151103335</v>
          </cell>
        </row>
        <row r="325">
          <cell r="H325">
            <v>172854768</v>
          </cell>
          <cell r="I325">
            <v>-172854768</v>
          </cell>
        </row>
        <row r="326">
          <cell r="H326">
            <v>95253583</v>
          </cell>
          <cell r="I326">
            <v>-95253583</v>
          </cell>
        </row>
        <row r="327">
          <cell r="H327">
            <v>20391395</v>
          </cell>
          <cell r="I327">
            <v>-20391395</v>
          </cell>
        </row>
        <row r="328">
          <cell r="H328">
            <v>513807501</v>
          </cell>
          <cell r="I328">
            <v>-513807501</v>
          </cell>
        </row>
        <row r="329">
          <cell r="H329">
            <v>4227778</v>
          </cell>
          <cell r="I329">
            <v>-4227778</v>
          </cell>
        </row>
        <row r="330">
          <cell r="H330">
            <v>3111857</v>
          </cell>
          <cell r="I330">
            <v>-3111857</v>
          </cell>
        </row>
        <row r="331">
          <cell r="H331">
            <v>1962962</v>
          </cell>
          <cell r="I331">
            <v>-1962962</v>
          </cell>
        </row>
        <row r="332">
          <cell r="H332">
            <v>3313613875</v>
          </cell>
          <cell r="I332">
            <v>-3313613875</v>
          </cell>
        </row>
        <row r="333">
          <cell r="H333">
            <v>2712331638</v>
          </cell>
          <cell r="I333">
            <v>-2712331638</v>
          </cell>
        </row>
        <row r="334">
          <cell r="H334">
            <v>601282237</v>
          </cell>
          <cell r="I334">
            <v>-601282237</v>
          </cell>
        </row>
        <row r="335">
          <cell r="H335">
            <v>125905343</v>
          </cell>
          <cell r="I335">
            <v>-125905343</v>
          </cell>
        </row>
        <row r="336">
          <cell r="H336">
            <v>802074876</v>
          </cell>
          <cell r="I336">
            <v>-802074876</v>
          </cell>
        </row>
        <row r="337">
          <cell r="H337">
            <v>653127602</v>
          </cell>
          <cell r="I337">
            <v>-653127602</v>
          </cell>
        </row>
        <row r="338">
          <cell r="H338">
            <v>148947274</v>
          </cell>
          <cell r="I338">
            <v>-148947274</v>
          </cell>
        </row>
        <row r="339">
          <cell r="H339">
            <v>49973662</v>
          </cell>
          <cell r="I339">
            <v>-49973662</v>
          </cell>
        </row>
        <row r="340">
          <cell r="H340">
            <v>52952228</v>
          </cell>
          <cell r="I340">
            <v>-52952228</v>
          </cell>
        </row>
        <row r="341">
          <cell r="H341">
            <v>1774900</v>
          </cell>
          <cell r="I341">
            <v>-1774900</v>
          </cell>
        </row>
        <row r="342">
          <cell r="H342">
            <v>207191501</v>
          </cell>
          <cell r="I342">
            <v>-207191501</v>
          </cell>
        </row>
        <row r="343">
          <cell r="H343">
            <v>8709649</v>
          </cell>
          <cell r="I343">
            <v>-8709649</v>
          </cell>
        </row>
        <row r="344">
          <cell r="H344">
            <v>12760997</v>
          </cell>
          <cell r="I344">
            <v>-12760997</v>
          </cell>
        </row>
        <row r="345">
          <cell r="H345">
            <v>344357839</v>
          </cell>
          <cell r="I345">
            <v>-344357839</v>
          </cell>
        </row>
        <row r="346">
          <cell r="H346">
            <v>6823873</v>
          </cell>
          <cell r="I346">
            <v>-6823873</v>
          </cell>
        </row>
        <row r="347">
          <cell r="H347">
            <v>413500123</v>
          </cell>
          <cell r="I347">
            <v>-413500123</v>
          </cell>
        </row>
        <row r="348">
          <cell r="H348">
            <v>41766881</v>
          </cell>
          <cell r="I348">
            <v>-41766881</v>
          </cell>
        </row>
        <row r="349">
          <cell r="H349">
            <v>87828854</v>
          </cell>
          <cell r="I349">
            <v>-87828854</v>
          </cell>
        </row>
        <row r="350">
          <cell r="H350">
            <v>239158320</v>
          </cell>
          <cell r="I350">
            <v>-239158320</v>
          </cell>
        </row>
        <row r="351">
          <cell r="H351">
            <v>9271638</v>
          </cell>
          <cell r="I351">
            <v>-9271638</v>
          </cell>
        </row>
        <row r="352">
          <cell r="H352">
            <v>27759243</v>
          </cell>
          <cell r="I352">
            <v>-27759243</v>
          </cell>
        </row>
        <row r="353">
          <cell r="H353">
            <v>680041620</v>
          </cell>
          <cell r="I353">
            <v>-680041620</v>
          </cell>
        </row>
        <row r="354">
          <cell r="H354">
            <v>206682624</v>
          </cell>
          <cell r="I354">
            <v>-206682624</v>
          </cell>
        </row>
        <row r="355">
          <cell r="H355">
            <v>160497462</v>
          </cell>
          <cell r="I355">
            <v>-160497462</v>
          </cell>
        </row>
        <row r="356">
          <cell r="H356">
            <v>46185162</v>
          </cell>
          <cell r="I356">
            <v>-46185162</v>
          </cell>
        </row>
        <row r="357">
          <cell r="H357">
            <v>266198781</v>
          </cell>
          <cell r="I357">
            <v>-266198781</v>
          </cell>
        </row>
        <row r="358">
          <cell r="H358">
            <v>58246562</v>
          </cell>
          <cell r="I358">
            <v>-58246562</v>
          </cell>
        </row>
        <row r="359">
          <cell r="H359">
            <v>18430951</v>
          </cell>
          <cell r="I359">
            <v>-18430951</v>
          </cell>
        </row>
        <row r="360">
          <cell r="H360">
            <v>14639835</v>
          </cell>
          <cell r="I360">
            <v>-14639835</v>
          </cell>
        </row>
        <row r="361">
          <cell r="H361">
            <v>3791116</v>
          </cell>
          <cell r="I361">
            <v>-3791116</v>
          </cell>
        </row>
        <row r="362">
          <cell r="H362">
            <v>13493384</v>
          </cell>
          <cell r="I362">
            <v>-13493384</v>
          </cell>
        </row>
        <row r="363">
          <cell r="H363">
            <v>12821129</v>
          </cell>
          <cell r="I363">
            <v>-12821129</v>
          </cell>
        </row>
        <row r="364">
          <cell r="H364">
            <v>3571803</v>
          </cell>
          <cell r="I364">
            <v>-3571803</v>
          </cell>
        </row>
        <row r="365">
          <cell r="H365">
            <v>213076273</v>
          </cell>
          <cell r="I365">
            <v>-213076273</v>
          </cell>
        </row>
        <row r="366">
          <cell r="H366">
            <v>1014359834</v>
          </cell>
          <cell r="I366">
            <v>-1012626877</v>
          </cell>
        </row>
        <row r="367">
          <cell r="H367">
            <v>543073503</v>
          </cell>
          <cell r="I367">
            <v>-543073503</v>
          </cell>
        </row>
        <row r="368">
          <cell r="H368">
            <v>19057711</v>
          </cell>
          <cell r="I368">
            <v>-19057711</v>
          </cell>
        </row>
        <row r="369">
          <cell r="H369">
            <v>50079924</v>
          </cell>
          <cell r="I369">
            <v>-48464706</v>
          </cell>
        </row>
        <row r="370">
          <cell r="H370">
            <v>3180989</v>
          </cell>
          <cell r="I370">
            <v>-3180989</v>
          </cell>
        </row>
        <row r="371">
          <cell r="H371">
            <v>3397620</v>
          </cell>
          <cell r="I371">
            <v>-3397620</v>
          </cell>
        </row>
        <row r="372">
          <cell r="H372">
            <v>61750625</v>
          </cell>
          <cell r="I372">
            <v>-61698534</v>
          </cell>
        </row>
        <row r="373">
          <cell r="H373">
            <v>6365622</v>
          </cell>
          <cell r="I373">
            <v>-6299974</v>
          </cell>
        </row>
        <row r="374">
          <cell r="H374">
            <v>9072257</v>
          </cell>
          <cell r="I374">
            <v>-9072257</v>
          </cell>
        </row>
        <row r="375">
          <cell r="H375">
            <v>0</v>
          </cell>
          <cell r="I375">
            <v>0</v>
          </cell>
        </row>
        <row r="376">
          <cell r="H376">
            <v>28176862</v>
          </cell>
          <cell r="I376">
            <v>-28176862</v>
          </cell>
        </row>
        <row r="377">
          <cell r="H377">
            <v>1120100</v>
          </cell>
          <cell r="I377">
            <v>-1120100</v>
          </cell>
        </row>
        <row r="378">
          <cell r="H378">
            <v>130881</v>
          </cell>
          <cell r="I378">
            <v>-130881</v>
          </cell>
        </row>
        <row r="379">
          <cell r="H379">
            <v>81804837</v>
          </cell>
          <cell r="I379">
            <v>-81804837</v>
          </cell>
        </row>
        <row r="380">
          <cell r="H380">
            <v>204580863</v>
          </cell>
          <cell r="I380">
            <v>-204580863</v>
          </cell>
        </row>
        <row r="381">
          <cell r="H381">
            <v>1401907</v>
          </cell>
          <cell r="I381">
            <v>-1401907</v>
          </cell>
        </row>
        <row r="382">
          <cell r="H382">
            <v>1166133</v>
          </cell>
          <cell r="I382">
            <v>-1166133</v>
          </cell>
        </row>
        <row r="383">
          <cell r="H383">
            <v>0</v>
          </cell>
          <cell r="I383">
            <v>0</v>
          </cell>
        </row>
        <row r="384">
          <cell r="H384">
            <v>82599408</v>
          </cell>
          <cell r="I384">
            <v>-82599408</v>
          </cell>
        </row>
        <row r="385">
          <cell r="H385">
            <v>21431378</v>
          </cell>
          <cell r="I385">
            <v>-21431378</v>
          </cell>
        </row>
        <row r="386">
          <cell r="H386">
            <v>1344031</v>
          </cell>
          <cell r="I386">
            <v>-1344031</v>
          </cell>
        </row>
        <row r="387">
          <cell r="H387">
            <v>22870501</v>
          </cell>
          <cell r="I387">
            <v>-22870501</v>
          </cell>
        </row>
        <row r="388">
          <cell r="H388">
            <v>8000191</v>
          </cell>
          <cell r="I388">
            <v>-8000191</v>
          </cell>
        </row>
        <row r="389">
          <cell r="H389">
            <v>6842659</v>
          </cell>
          <cell r="I389">
            <v>-6842659</v>
          </cell>
        </row>
        <row r="390">
          <cell r="H390">
            <v>1058090</v>
          </cell>
          <cell r="I390">
            <v>-1058090</v>
          </cell>
        </row>
        <row r="391">
          <cell r="H391">
            <v>4957879</v>
          </cell>
          <cell r="I391">
            <v>-4957879</v>
          </cell>
        </row>
        <row r="392">
          <cell r="H392">
            <v>12592375</v>
          </cell>
          <cell r="I392">
            <v>-12592375</v>
          </cell>
        </row>
        <row r="393">
          <cell r="H393">
            <v>0</v>
          </cell>
          <cell r="I393">
            <v>0</v>
          </cell>
        </row>
        <row r="394">
          <cell r="H394">
            <v>3502304</v>
          </cell>
          <cell r="I394">
            <v>-3502304</v>
          </cell>
        </row>
        <row r="395">
          <cell r="H395">
            <v>10546908537</v>
          </cell>
          <cell r="I395">
            <v>-10546908537</v>
          </cell>
        </row>
        <row r="396">
          <cell r="H396">
            <v>3776669329</v>
          </cell>
          <cell r="I396">
            <v>-3776669329</v>
          </cell>
        </row>
        <row r="397">
          <cell r="H397">
            <v>112865315</v>
          </cell>
          <cell r="I397">
            <v>-112865315</v>
          </cell>
        </row>
        <row r="398">
          <cell r="H398">
            <v>116928</v>
          </cell>
          <cell r="I398">
            <v>-116928</v>
          </cell>
        </row>
        <row r="399">
          <cell r="H399">
            <v>9383928</v>
          </cell>
          <cell r="I399">
            <v>-9383928</v>
          </cell>
        </row>
        <row r="400">
          <cell r="H400">
            <v>56266059</v>
          </cell>
          <cell r="I400">
            <v>-56266059</v>
          </cell>
        </row>
        <row r="401">
          <cell r="H401">
            <v>44381872</v>
          </cell>
          <cell r="I401">
            <v>-44381872</v>
          </cell>
        </row>
        <row r="402">
          <cell r="H402">
            <v>424229396</v>
          </cell>
          <cell r="I402">
            <v>-424229396</v>
          </cell>
        </row>
        <row r="403">
          <cell r="H403">
            <v>336237763</v>
          </cell>
          <cell r="I403">
            <v>-336237763</v>
          </cell>
        </row>
        <row r="404">
          <cell r="H404">
            <v>47709765</v>
          </cell>
          <cell r="I404">
            <v>-47709765</v>
          </cell>
        </row>
        <row r="405">
          <cell r="H405">
            <v>165274605</v>
          </cell>
          <cell r="I405">
            <v>-165274605</v>
          </cell>
        </row>
        <row r="406">
          <cell r="H406">
            <v>559286213</v>
          </cell>
          <cell r="I406">
            <v>-559286213</v>
          </cell>
        </row>
        <row r="407">
          <cell r="H407">
            <v>207512531</v>
          </cell>
          <cell r="I407">
            <v>-207512531</v>
          </cell>
        </row>
        <row r="408">
          <cell r="H408">
            <v>11038018</v>
          </cell>
          <cell r="I408">
            <v>-11038018</v>
          </cell>
        </row>
        <row r="409">
          <cell r="H409">
            <v>12258297</v>
          </cell>
          <cell r="I409">
            <v>-12258297</v>
          </cell>
        </row>
        <row r="410">
          <cell r="H410">
            <v>81205615</v>
          </cell>
          <cell r="I410">
            <v>-81205615</v>
          </cell>
        </row>
        <row r="411">
          <cell r="H411">
            <v>590259772</v>
          </cell>
          <cell r="I411">
            <v>-590259772</v>
          </cell>
        </row>
        <row r="412">
          <cell r="H412">
            <v>332510490</v>
          </cell>
          <cell r="I412">
            <v>-332510490</v>
          </cell>
        </row>
        <row r="413">
          <cell r="H413">
            <v>230647845</v>
          </cell>
          <cell r="I413">
            <v>-230647845</v>
          </cell>
        </row>
        <row r="414">
          <cell r="H414">
            <v>50703451</v>
          </cell>
          <cell r="I414">
            <v>-50703451</v>
          </cell>
        </row>
        <row r="415">
          <cell r="H415">
            <v>25806130</v>
          </cell>
          <cell r="I415">
            <v>-25806130</v>
          </cell>
        </row>
        <row r="416">
          <cell r="H416">
            <v>81818504</v>
          </cell>
          <cell r="I416">
            <v>-81818504</v>
          </cell>
        </row>
        <row r="417">
          <cell r="H417">
            <v>237686694</v>
          </cell>
          <cell r="I417">
            <v>-237686694</v>
          </cell>
        </row>
        <row r="418">
          <cell r="H418">
            <v>115291798</v>
          </cell>
          <cell r="I418">
            <v>-115291798</v>
          </cell>
        </row>
        <row r="419">
          <cell r="H419">
            <v>9603672</v>
          </cell>
          <cell r="I419">
            <v>-9603672</v>
          </cell>
        </row>
        <row r="420">
          <cell r="H420">
            <v>1328588</v>
          </cell>
          <cell r="I420">
            <v>-1328588</v>
          </cell>
        </row>
        <row r="421">
          <cell r="H421">
            <v>30507346</v>
          </cell>
          <cell r="I421">
            <v>-30507346</v>
          </cell>
        </row>
        <row r="422">
          <cell r="H422">
            <v>2738734</v>
          </cell>
          <cell r="I422">
            <v>-2738734</v>
          </cell>
        </row>
        <row r="423">
          <cell r="H423">
            <v>6770239208</v>
          </cell>
          <cell r="I423">
            <v>-6770239208</v>
          </cell>
        </row>
        <row r="424">
          <cell r="H424">
            <v>1990570</v>
          </cell>
          <cell r="I424">
            <v>-1990570</v>
          </cell>
        </row>
        <row r="425">
          <cell r="H425">
            <v>11164495</v>
          </cell>
          <cell r="I425">
            <v>-11164495</v>
          </cell>
        </row>
        <row r="426">
          <cell r="H426">
            <v>668503</v>
          </cell>
          <cell r="I426">
            <v>-668503</v>
          </cell>
        </row>
        <row r="427">
          <cell r="H427">
            <v>56220816</v>
          </cell>
          <cell r="I427">
            <v>-56220816</v>
          </cell>
        </row>
        <row r="428">
          <cell r="H428">
            <v>1610712</v>
          </cell>
          <cell r="I428">
            <v>-1610712</v>
          </cell>
        </row>
        <row r="429">
          <cell r="H429">
            <v>8631915</v>
          </cell>
          <cell r="I429">
            <v>-8631915</v>
          </cell>
        </row>
        <row r="430">
          <cell r="H430">
            <v>3586698</v>
          </cell>
          <cell r="I430">
            <v>-3586698</v>
          </cell>
        </row>
        <row r="431">
          <cell r="H431">
            <v>1203220</v>
          </cell>
          <cell r="I431">
            <v>-1203220</v>
          </cell>
        </row>
        <row r="432">
          <cell r="H432">
            <v>105920469</v>
          </cell>
          <cell r="I432">
            <v>-105920469</v>
          </cell>
        </row>
        <row r="433">
          <cell r="H433">
            <v>2001090</v>
          </cell>
          <cell r="I433">
            <v>-2001090</v>
          </cell>
        </row>
        <row r="434">
          <cell r="H434">
            <v>6397640</v>
          </cell>
          <cell r="I434">
            <v>-6397640</v>
          </cell>
        </row>
        <row r="435">
          <cell r="H435">
            <v>3395467</v>
          </cell>
          <cell r="I435">
            <v>-3395467</v>
          </cell>
        </row>
        <row r="436">
          <cell r="H436">
            <v>1051962</v>
          </cell>
          <cell r="I436">
            <v>-1051962</v>
          </cell>
        </row>
        <row r="437">
          <cell r="H437">
            <v>1251598</v>
          </cell>
          <cell r="I437">
            <v>-1251598</v>
          </cell>
        </row>
        <row r="438">
          <cell r="H438">
            <v>10715661</v>
          </cell>
          <cell r="I438">
            <v>-10715661</v>
          </cell>
        </row>
        <row r="439">
          <cell r="H439">
            <v>47258494</v>
          </cell>
          <cell r="I439">
            <v>-47258494</v>
          </cell>
        </row>
        <row r="440">
          <cell r="H440">
            <v>153473525</v>
          </cell>
          <cell r="I440">
            <v>-153473525</v>
          </cell>
        </row>
        <row r="441">
          <cell r="H441">
            <v>9587772</v>
          </cell>
          <cell r="I441">
            <v>-9587772</v>
          </cell>
        </row>
        <row r="442">
          <cell r="H442">
            <v>11866619</v>
          </cell>
          <cell r="I442">
            <v>-11866619</v>
          </cell>
        </row>
        <row r="443">
          <cell r="H443">
            <v>8655318</v>
          </cell>
          <cell r="I443">
            <v>-8655318</v>
          </cell>
        </row>
        <row r="444">
          <cell r="H444">
            <v>7504957</v>
          </cell>
          <cell r="I444">
            <v>-7504957</v>
          </cell>
        </row>
        <row r="445">
          <cell r="H445">
            <v>3004854382</v>
          </cell>
          <cell r="I445">
            <v>-3004854382</v>
          </cell>
        </row>
        <row r="446">
          <cell r="H446">
            <v>1089823213</v>
          </cell>
          <cell r="I446">
            <v>-1089823213</v>
          </cell>
        </row>
        <row r="447">
          <cell r="H447">
            <v>4188958</v>
          </cell>
          <cell r="I447">
            <v>-4188958</v>
          </cell>
        </row>
        <row r="448">
          <cell r="H448">
            <v>133171103</v>
          </cell>
          <cell r="I448">
            <v>-133171103</v>
          </cell>
        </row>
        <row r="449">
          <cell r="H449">
            <v>923</v>
          </cell>
          <cell r="I449">
            <v>-923</v>
          </cell>
        </row>
        <row r="450">
          <cell r="H450">
            <v>82867656</v>
          </cell>
          <cell r="I450">
            <v>-82867656</v>
          </cell>
        </row>
        <row r="451">
          <cell r="H451">
            <v>4020325</v>
          </cell>
          <cell r="I451">
            <v>-4020325</v>
          </cell>
        </row>
        <row r="452">
          <cell r="H452">
            <v>39846409</v>
          </cell>
          <cell r="I452">
            <v>-39846409</v>
          </cell>
        </row>
        <row r="453">
          <cell r="H453">
            <v>348345277</v>
          </cell>
          <cell r="I453">
            <v>-348345277</v>
          </cell>
        </row>
        <row r="454">
          <cell r="H454">
            <v>69647247</v>
          </cell>
          <cell r="I454">
            <v>-69647247</v>
          </cell>
        </row>
        <row r="455">
          <cell r="H455">
            <v>211461345</v>
          </cell>
          <cell r="I455">
            <v>-211461345</v>
          </cell>
        </row>
        <row r="456">
          <cell r="H456">
            <v>50523999</v>
          </cell>
          <cell r="I456">
            <v>-50523999</v>
          </cell>
        </row>
        <row r="457">
          <cell r="H457">
            <v>252900438</v>
          </cell>
          <cell r="I457">
            <v>-252900438</v>
          </cell>
        </row>
        <row r="458">
          <cell r="H458">
            <v>116367434</v>
          </cell>
          <cell r="I458">
            <v>-116367434</v>
          </cell>
        </row>
        <row r="459">
          <cell r="H459">
            <v>25393069</v>
          </cell>
          <cell r="I459">
            <v>-25393069</v>
          </cell>
        </row>
        <row r="460">
          <cell r="H460">
            <v>3936959</v>
          </cell>
          <cell r="I460">
            <v>-3936959</v>
          </cell>
        </row>
        <row r="461">
          <cell r="H461">
            <v>347275531</v>
          </cell>
          <cell r="I461">
            <v>-347275531</v>
          </cell>
        </row>
        <row r="462">
          <cell r="H462">
            <v>5222867</v>
          </cell>
          <cell r="I462">
            <v>-5222867</v>
          </cell>
        </row>
        <row r="463">
          <cell r="H463">
            <v>2746688</v>
          </cell>
          <cell r="I463">
            <v>-2746688</v>
          </cell>
        </row>
        <row r="464">
          <cell r="H464">
            <v>52382278</v>
          </cell>
          <cell r="I464">
            <v>-52382278</v>
          </cell>
        </row>
        <row r="465">
          <cell r="H465">
            <v>3926506</v>
          </cell>
          <cell r="I465">
            <v>-3926506</v>
          </cell>
        </row>
        <row r="466">
          <cell r="H466">
            <v>127154417</v>
          </cell>
          <cell r="I466">
            <v>-127154417</v>
          </cell>
        </row>
        <row r="467">
          <cell r="H467">
            <v>24145967</v>
          </cell>
          <cell r="I467">
            <v>-24145967</v>
          </cell>
        </row>
        <row r="468">
          <cell r="H468">
            <v>1902511</v>
          </cell>
          <cell r="I468">
            <v>-1902511</v>
          </cell>
        </row>
        <row r="469">
          <cell r="H469">
            <v>166404571</v>
          </cell>
          <cell r="I469">
            <v>-166404571</v>
          </cell>
        </row>
        <row r="470">
          <cell r="H470">
            <v>87861516</v>
          </cell>
          <cell r="I470">
            <v>-87861516</v>
          </cell>
        </row>
        <row r="471">
          <cell r="H471">
            <v>6128758</v>
          </cell>
          <cell r="I471">
            <v>-6128758</v>
          </cell>
        </row>
        <row r="472">
          <cell r="H472">
            <v>5347576</v>
          </cell>
          <cell r="I472">
            <v>-5347576</v>
          </cell>
        </row>
        <row r="473">
          <cell r="H473">
            <v>2791032</v>
          </cell>
          <cell r="I473">
            <v>-2791032</v>
          </cell>
        </row>
        <row r="474">
          <cell r="H474">
            <v>14035283</v>
          </cell>
          <cell r="I474">
            <v>-14035283</v>
          </cell>
        </row>
        <row r="475">
          <cell r="H475">
            <v>31407469</v>
          </cell>
          <cell r="I475">
            <v>-31407469</v>
          </cell>
        </row>
        <row r="476">
          <cell r="H476">
            <v>0</v>
          </cell>
          <cell r="I476">
            <v>0</v>
          </cell>
        </row>
        <row r="477">
          <cell r="H477">
            <v>0</v>
          </cell>
          <cell r="I477">
            <v>0</v>
          </cell>
        </row>
        <row r="478">
          <cell r="H478">
            <v>0</v>
          </cell>
          <cell r="I478">
            <v>0</v>
          </cell>
        </row>
        <row r="479">
          <cell r="H479">
            <v>0</v>
          </cell>
          <cell r="I479">
            <v>0</v>
          </cell>
        </row>
        <row r="480">
          <cell r="H480">
            <v>0</v>
          </cell>
          <cell r="I480">
            <v>0</v>
          </cell>
        </row>
        <row r="481">
          <cell r="H481">
            <v>0</v>
          </cell>
          <cell r="I481">
            <v>0</v>
          </cell>
        </row>
        <row r="482">
          <cell r="H482">
            <v>0</v>
          </cell>
          <cell r="I482">
            <v>0</v>
          </cell>
        </row>
        <row r="483">
          <cell r="H483">
            <v>0</v>
          </cell>
          <cell r="I483">
            <v>0</v>
          </cell>
        </row>
        <row r="484">
          <cell r="H484">
            <v>0</v>
          </cell>
          <cell r="I484">
            <v>0</v>
          </cell>
        </row>
        <row r="485">
          <cell r="H485">
            <v>0</v>
          </cell>
          <cell r="I485">
            <v>0</v>
          </cell>
        </row>
        <row r="486">
          <cell r="H486">
            <v>0</v>
          </cell>
          <cell r="I486">
            <v>0</v>
          </cell>
        </row>
        <row r="487">
          <cell r="H487">
            <v>0</v>
          </cell>
          <cell r="I487">
            <v>0</v>
          </cell>
        </row>
        <row r="488">
          <cell r="H488">
            <v>0</v>
          </cell>
          <cell r="I488">
            <v>0</v>
          </cell>
        </row>
        <row r="489">
          <cell r="H489">
            <v>0</v>
          </cell>
          <cell r="I489">
            <v>0</v>
          </cell>
        </row>
        <row r="490">
          <cell r="H490">
            <v>0</v>
          </cell>
          <cell r="I490">
            <v>0</v>
          </cell>
        </row>
        <row r="491">
          <cell r="H491">
            <v>0</v>
          </cell>
          <cell r="I491">
            <v>0</v>
          </cell>
        </row>
        <row r="492">
          <cell r="H492">
            <v>0</v>
          </cell>
          <cell r="I492">
            <v>0</v>
          </cell>
        </row>
        <row r="493">
          <cell r="H493">
            <v>0</v>
          </cell>
          <cell r="I493">
            <v>0</v>
          </cell>
        </row>
        <row r="494">
          <cell r="H494">
            <v>0</v>
          </cell>
          <cell r="I494">
            <v>0</v>
          </cell>
        </row>
        <row r="495">
          <cell r="H495">
            <v>0</v>
          </cell>
          <cell r="I495">
            <v>0</v>
          </cell>
        </row>
        <row r="496">
          <cell r="H496">
            <v>0</v>
          </cell>
          <cell r="I496">
            <v>0</v>
          </cell>
        </row>
        <row r="497">
          <cell r="H497">
            <v>0</v>
          </cell>
          <cell r="I497">
            <v>0</v>
          </cell>
        </row>
        <row r="498">
          <cell r="H498">
            <v>0</v>
          </cell>
          <cell r="I498">
            <v>0</v>
          </cell>
        </row>
        <row r="499">
          <cell r="H499">
            <v>0</v>
          </cell>
          <cell r="I499">
            <v>0</v>
          </cell>
        </row>
        <row r="500">
          <cell r="H500">
            <v>0</v>
          </cell>
          <cell r="I500">
            <v>0</v>
          </cell>
        </row>
        <row r="501">
          <cell r="H501">
            <v>0</v>
          </cell>
          <cell r="I501">
            <v>0</v>
          </cell>
        </row>
        <row r="502">
          <cell r="H502">
            <v>0</v>
          </cell>
          <cell r="I502">
            <v>0</v>
          </cell>
        </row>
        <row r="503">
          <cell r="H503">
            <v>0</v>
          </cell>
          <cell r="I503">
            <v>0</v>
          </cell>
        </row>
        <row r="504">
          <cell r="H504">
            <v>0</v>
          </cell>
          <cell r="I504">
            <v>0</v>
          </cell>
        </row>
        <row r="505">
          <cell r="H505">
            <v>0</v>
          </cell>
          <cell r="I505">
            <v>0</v>
          </cell>
        </row>
        <row r="506">
          <cell r="H506">
            <v>0</v>
          </cell>
          <cell r="I506">
            <v>0</v>
          </cell>
        </row>
        <row r="507">
          <cell r="H507">
            <v>0</v>
          </cell>
          <cell r="I507">
            <v>0</v>
          </cell>
        </row>
        <row r="508">
          <cell r="H508">
            <v>0</v>
          </cell>
          <cell r="I508">
            <v>0</v>
          </cell>
        </row>
        <row r="509">
          <cell r="H509">
            <v>0</v>
          </cell>
          <cell r="I509">
            <v>0</v>
          </cell>
        </row>
        <row r="510">
          <cell r="H510">
            <v>0</v>
          </cell>
          <cell r="I510">
            <v>0</v>
          </cell>
        </row>
        <row r="511">
          <cell r="H511">
            <v>0</v>
          </cell>
          <cell r="I511">
            <v>0</v>
          </cell>
        </row>
        <row r="512">
          <cell r="H512">
            <v>0</v>
          </cell>
          <cell r="I512">
            <v>0</v>
          </cell>
        </row>
        <row r="513">
          <cell r="H513">
            <v>0</v>
          </cell>
          <cell r="I513">
            <v>0</v>
          </cell>
        </row>
        <row r="514">
          <cell r="H514">
            <v>0</v>
          </cell>
          <cell r="I514">
            <v>0</v>
          </cell>
        </row>
        <row r="515">
          <cell r="H515">
            <v>0</v>
          </cell>
          <cell r="I515">
            <v>0</v>
          </cell>
        </row>
        <row r="516">
          <cell r="H516">
            <v>0</v>
          </cell>
          <cell r="I516">
            <v>0</v>
          </cell>
        </row>
        <row r="517">
          <cell r="H517">
            <v>0</v>
          </cell>
          <cell r="I517">
            <v>0</v>
          </cell>
        </row>
        <row r="518">
          <cell r="H518">
            <v>0</v>
          </cell>
          <cell r="I518">
            <v>0</v>
          </cell>
        </row>
        <row r="519">
          <cell r="H519">
            <v>0</v>
          </cell>
          <cell r="I519">
            <v>0</v>
          </cell>
        </row>
        <row r="520">
          <cell r="H520">
            <v>0</v>
          </cell>
          <cell r="I520">
            <v>0</v>
          </cell>
        </row>
        <row r="521">
          <cell r="H521">
            <v>0</v>
          </cell>
          <cell r="I521">
            <v>0</v>
          </cell>
        </row>
        <row r="522">
          <cell r="H522">
            <v>0</v>
          </cell>
          <cell r="I522">
            <v>0</v>
          </cell>
        </row>
        <row r="523">
          <cell r="H523">
            <v>0</v>
          </cell>
          <cell r="I523">
            <v>0</v>
          </cell>
        </row>
        <row r="524">
          <cell r="H524">
            <v>0</v>
          </cell>
          <cell r="I524">
            <v>0</v>
          </cell>
        </row>
        <row r="525">
          <cell r="H525">
            <v>0</v>
          </cell>
          <cell r="I525">
            <v>0</v>
          </cell>
        </row>
        <row r="526">
          <cell r="H526">
            <v>0</v>
          </cell>
          <cell r="I526">
            <v>0</v>
          </cell>
        </row>
        <row r="527">
          <cell r="H527">
            <v>0</v>
          </cell>
          <cell r="I527">
            <v>0</v>
          </cell>
        </row>
        <row r="528">
          <cell r="H528">
            <v>0</v>
          </cell>
          <cell r="I528">
            <v>0</v>
          </cell>
        </row>
        <row r="529">
          <cell r="H529">
            <v>0</v>
          </cell>
          <cell r="I529">
            <v>0</v>
          </cell>
        </row>
        <row r="530">
          <cell r="H530">
            <v>0</v>
          </cell>
          <cell r="I530">
            <v>0</v>
          </cell>
        </row>
        <row r="531">
          <cell r="H531">
            <v>0</v>
          </cell>
          <cell r="I531">
            <v>0</v>
          </cell>
        </row>
        <row r="532">
          <cell r="H532">
            <v>0</v>
          </cell>
          <cell r="I532">
            <v>0</v>
          </cell>
        </row>
        <row r="533">
          <cell r="H533">
            <v>0</v>
          </cell>
          <cell r="I533">
            <v>0</v>
          </cell>
        </row>
        <row r="534">
          <cell r="H534">
            <v>0</v>
          </cell>
          <cell r="I534">
            <v>0</v>
          </cell>
        </row>
        <row r="535">
          <cell r="H535">
            <v>0</v>
          </cell>
          <cell r="I535">
            <v>0</v>
          </cell>
        </row>
        <row r="536">
          <cell r="H536">
            <v>0</v>
          </cell>
          <cell r="I536">
            <v>0</v>
          </cell>
        </row>
        <row r="537">
          <cell r="H537">
            <v>0</v>
          </cell>
          <cell r="I537">
            <v>0</v>
          </cell>
        </row>
        <row r="538">
          <cell r="H538">
            <v>0</v>
          </cell>
          <cell r="I538">
            <v>0</v>
          </cell>
        </row>
        <row r="539">
          <cell r="H539">
            <v>0</v>
          </cell>
          <cell r="I539">
            <v>0</v>
          </cell>
        </row>
        <row r="540">
          <cell r="H540">
            <v>0</v>
          </cell>
          <cell r="I540">
            <v>0</v>
          </cell>
        </row>
        <row r="541">
          <cell r="H541">
            <v>0</v>
          </cell>
          <cell r="I541">
            <v>0</v>
          </cell>
        </row>
        <row r="542">
          <cell r="H542">
            <v>0</v>
          </cell>
          <cell r="I542">
            <v>0</v>
          </cell>
        </row>
        <row r="543">
          <cell r="H543">
            <v>0</v>
          </cell>
          <cell r="I543">
            <v>0</v>
          </cell>
        </row>
        <row r="544">
          <cell r="H544">
            <v>0</v>
          </cell>
          <cell r="I544">
            <v>0</v>
          </cell>
        </row>
        <row r="545">
          <cell r="H545">
            <v>0</v>
          </cell>
          <cell r="I545">
            <v>0</v>
          </cell>
        </row>
        <row r="546">
          <cell r="H546">
            <v>0</v>
          </cell>
          <cell r="I546">
            <v>0</v>
          </cell>
        </row>
        <row r="547">
          <cell r="H547">
            <v>0</v>
          </cell>
          <cell r="I547">
            <v>0</v>
          </cell>
        </row>
        <row r="548">
          <cell r="H548">
            <v>0</v>
          </cell>
          <cell r="I548">
            <v>0</v>
          </cell>
        </row>
        <row r="549">
          <cell r="H549">
            <v>0</v>
          </cell>
          <cell r="I549">
            <v>0</v>
          </cell>
        </row>
        <row r="550">
          <cell r="H550">
            <v>0</v>
          </cell>
          <cell r="I550">
            <v>0</v>
          </cell>
        </row>
        <row r="551">
          <cell r="H551">
            <v>0</v>
          </cell>
          <cell r="I551">
            <v>0</v>
          </cell>
        </row>
        <row r="552">
          <cell r="H552">
            <v>0</v>
          </cell>
          <cell r="I552">
            <v>0</v>
          </cell>
        </row>
        <row r="553">
          <cell r="H553">
            <v>0</v>
          </cell>
          <cell r="I553">
            <v>0</v>
          </cell>
        </row>
        <row r="554">
          <cell r="H554">
            <v>0</v>
          </cell>
          <cell r="I554">
            <v>0</v>
          </cell>
        </row>
        <row r="555">
          <cell r="H555">
            <v>0</v>
          </cell>
          <cell r="I555">
            <v>0</v>
          </cell>
        </row>
        <row r="556">
          <cell r="H556">
            <v>0</v>
          </cell>
          <cell r="I556">
            <v>0</v>
          </cell>
        </row>
        <row r="557">
          <cell r="H557">
            <v>0</v>
          </cell>
          <cell r="I557">
            <v>0</v>
          </cell>
        </row>
        <row r="558">
          <cell r="H558">
            <v>0</v>
          </cell>
          <cell r="I558">
            <v>0</v>
          </cell>
        </row>
        <row r="559">
          <cell r="H559">
            <v>1737484965</v>
          </cell>
          <cell r="I559">
            <v>-1737484965</v>
          </cell>
        </row>
        <row r="560">
          <cell r="H560">
            <v>280028491</v>
          </cell>
          <cell r="I560">
            <v>-280028491</v>
          </cell>
        </row>
        <row r="561">
          <cell r="H561">
            <v>1140177082</v>
          </cell>
          <cell r="I561">
            <v>-1140177082</v>
          </cell>
        </row>
        <row r="562">
          <cell r="H562">
            <v>37305355</v>
          </cell>
          <cell r="I562">
            <v>-37305355</v>
          </cell>
        </row>
        <row r="563">
          <cell r="H563">
            <v>279974037</v>
          </cell>
          <cell r="I563">
            <v>-279974037</v>
          </cell>
        </row>
        <row r="564">
          <cell r="H564">
            <v>3084037017</v>
          </cell>
          <cell r="I564">
            <v>-3084037017</v>
          </cell>
        </row>
        <row r="565">
          <cell r="H565">
            <v>2004824065</v>
          </cell>
          <cell r="I565">
            <v>-2004824065</v>
          </cell>
        </row>
        <row r="566">
          <cell r="H566">
            <v>596037209</v>
          </cell>
          <cell r="I566">
            <v>-596037209</v>
          </cell>
        </row>
        <row r="567">
          <cell r="H567">
            <v>157433365</v>
          </cell>
          <cell r="I567">
            <v>-157433365</v>
          </cell>
        </row>
        <row r="568">
          <cell r="H568">
            <v>24827266</v>
          </cell>
          <cell r="I568">
            <v>-24827266</v>
          </cell>
        </row>
        <row r="569">
          <cell r="H569">
            <v>6910448</v>
          </cell>
          <cell r="I569">
            <v>-6910448</v>
          </cell>
        </row>
        <row r="570">
          <cell r="H570">
            <v>161679430</v>
          </cell>
          <cell r="I570">
            <v>-161679430</v>
          </cell>
        </row>
        <row r="571">
          <cell r="H571">
            <v>77237086</v>
          </cell>
          <cell r="I571">
            <v>-77237086</v>
          </cell>
        </row>
        <row r="572">
          <cell r="H572">
            <v>43087631</v>
          </cell>
          <cell r="I572">
            <v>-43087631</v>
          </cell>
        </row>
        <row r="573">
          <cell r="H573">
            <v>12000517</v>
          </cell>
          <cell r="I573">
            <v>-12000517</v>
          </cell>
        </row>
        <row r="574">
          <cell r="H574">
            <v>4031843387</v>
          </cell>
          <cell r="I574">
            <v>-4031843387</v>
          </cell>
        </row>
        <row r="575">
          <cell r="H575">
            <v>102267701</v>
          </cell>
          <cell r="I575">
            <v>-102267701</v>
          </cell>
        </row>
        <row r="576">
          <cell r="H576">
            <v>503599822</v>
          </cell>
          <cell r="I576">
            <v>-503599822</v>
          </cell>
        </row>
        <row r="577">
          <cell r="H577">
            <v>284720630</v>
          </cell>
          <cell r="I577">
            <v>-284720630</v>
          </cell>
        </row>
        <row r="578">
          <cell r="H578">
            <v>534570495</v>
          </cell>
          <cell r="I578">
            <v>-534570495</v>
          </cell>
        </row>
        <row r="579">
          <cell r="H579">
            <v>45726107</v>
          </cell>
          <cell r="I579">
            <v>-45726107</v>
          </cell>
        </row>
        <row r="580">
          <cell r="H580">
            <v>15423717</v>
          </cell>
          <cell r="I580">
            <v>-15423717</v>
          </cell>
        </row>
        <row r="581">
          <cell r="H581">
            <v>16748959</v>
          </cell>
          <cell r="I581">
            <v>-16748959</v>
          </cell>
        </row>
        <row r="582">
          <cell r="H582">
            <v>872977</v>
          </cell>
          <cell r="I582">
            <v>-872977</v>
          </cell>
        </row>
        <row r="583">
          <cell r="H583">
            <v>17566425</v>
          </cell>
          <cell r="I583">
            <v>-17566425</v>
          </cell>
        </row>
        <row r="584">
          <cell r="H584">
            <v>790424217</v>
          </cell>
          <cell r="I584">
            <v>-790424217</v>
          </cell>
        </row>
        <row r="585">
          <cell r="H585">
            <v>587648928</v>
          </cell>
          <cell r="I585">
            <v>-587648928</v>
          </cell>
        </row>
        <row r="586">
          <cell r="H586">
            <v>202775289</v>
          </cell>
          <cell r="I586">
            <v>-202775289</v>
          </cell>
        </row>
        <row r="587">
          <cell r="H587">
            <v>87732746</v>
          </cell>
          <cell r="I587">
            <v>-87732746</v>
          </cell>
        </row>
        <row r="588">
          <cell r="H588">
            <v>250239296</v>
          </cell>
          <cell r="I588">
            <v>-250239296</v>
          </cell>
        </row>
        <row r="589">
          <cell r="H589">
            <v>161209584</v>
          </cell>
          <cell r="I589">
            <v>-161209584</v>
          </cell>
        </row>
        <row r="590">
          <cell r="H590">
            <v>230316545</v>
          </cell>
          <cell r="I590">
            <v>-230316545</v>
          </cell>
        </row>
        <row r="591">
          <cell r="H591">
            <v>114577470</v>
          </cell>
          <cell r="I591">
            <v>-114577470</v>
          </cell>
        </row>
        <row r="592">
          <cell r="H592">
            <v>157811792</v>
          </cell>
          <cell r="I592">
            <v>-157811792</v>
          </cell>
        </row>
        <row r="593">
          <cell r="H593">
            <v>120567785</v>
          </cell>
          <cell r="I593">
            <v>-120567785</v>
          </cell>
        </row>
        <row r="594">
          <cell r="H594">
            <v>29261127</v>
          </cell>
          <cell r="I594">
            <v>-29261127</v>
          </cell>
        </row>
        <row r="595">
          <cell r="H595">
            <v>66922669</v>
          </cell>
          <cell r="I595">
            <v>-66922669</v>
          </cell>
        </row>
        <row r="596">
          <cell r="H596">
            <v>51339840</v>
          </cell>
          <cell r="I596">
            <v>-51339840</v>
          </cell>
        </row>
        <row r="597">
          <cell r="H597">
            <v>97306975</v>
          </cell>
          <cell r="I597">
            <v>-97306975</v>
          </cell>
        </row>
        <row r="598">
          <cell r="H598">
            <v>66098</v>
          </cell>
          <cell r="I598">
            <v>-66098</v>
          </cell>
        </row>
        <row r="599">
          <cell r="H599">
            <v>43639330</v>
          </cell>
          <cell r="I599">
            <v>-43639330</v>
          </cell>
        </row>
        <row r="600">
          <cell r="H600">
            <v>22067168</v>
          </cell>
          <cell r="I600">
            <v>-22067168</v>
          </cell>
        </row>
        <row r="601">
          <cell r="H601">
            <v>81886411</v>
          </cell>
          <cell r="I601">
            <v>-81886411</v>
          </cell>
        </row>
        <row r="602">
          <cell r="H602">
            <v>24617629</v>
          </cell>
          <cell r="I602">
            <v>-24617629</v>
          </cell>
        </row>
        <row r="603">
          <cell r="H603">
            <v>102153358</v>
          </cell>
          <cell r="I603">
            <v>-102153358</v>
          </cell>
        </row>
        <row r="604">
          <cell r="H604">
            <v>9824515</v>
          </cell>
          <cell r="I604">
            <v>-9824515</v>
          </cell>
        </row>
        <row r="605">
          <cell r="H605">
            <v>1470941</v>
          </cell>
          <cell r="I605">
            <v>-1470941</v>
          </cell>
        </row>
        <row r="606">
          <cell r="H606">
            <v>53866574</v>
          </cell>
          <cell r="I606">
            <v>-53866574</v>
          </cell>
        </row>
        <row r="607">
          <cell r="H607">
            <v>10367442</v>
          </cell>
          <cell r="I607">
            <v>-10367442</v>
          </cell>
        </row>
        <row r="608">
          <cell r="H608">
            <v>2677042</v>
          </cell>
          <cell r="I608">
            <v>-2677042</v>
          </cell>
        </row>
        <row r="609">
          <cell r="H609">
            <v>224297969</v>
          </cell>
          <cell r="I609">
            <v>-211404048</v>
          </cell>
        </row>
        <row r="610">
          <cell r="H610">
            <v>129814394</v>
          </cell>
          <cell r="I610">
            <v>-108600917</v>
          </cell>
        </row>
        <row r="611">
          <cell r="H611">
            <v>127447272</v>
          </cell>
          <cell r="I611">
            <v>-106200664</v>
          </cell>
        </row>
        <row r="612">
          <cell r="H612">
            <v>2367122</v>
          </cell>
          <cell r="I612">
            <v>-2400253</v>
          </cell>
        </row>
        <row r="613">
          <cell r="H613">
            <v>94483575</v>
          </cell>
          <cell r="I613">
            <v>-102803131</v>
          </cell>
        </row>
        <row r="614">
          <cell r="H614">
            <v>69689969</v>
          </cell>
          <cell r="I614">
            <v>-74196786</v>
          </cell>
        </row>
        <row r="615">
          <cell r="H615">
            <v>24793606</v>
          </cell>
          <cell r="I615">
            <v>-28606345</v>
          </cell>
        </row>
        <row r="616">
          <cell r="H616">
            <v>35192</v>
          </cell>
          <cell r="I616">
            <v>-300054</v>
          </cell>
        </row>
        <row r="617">
          <cell r="H617">
            <v>23623</v>
          </cell>
          <cell r="I617">
            <v>-114078</v>
          </cell>
        </row>
        <row r="618">
          <cell r="H618">
            <v>11569</v>
          </cell>
          <cell r="I618">
            <v>-185976</v>
          </cell>
        </row>
        <row r="619">
          <cell r="H619">
            <v>13032909</v>
          </cell>
          <cell r="I619">
            <v>-13015642</v>
          </cell>
        </row>
        <row r="620">
          <cell r="H620">
            <v>3228065</v>
          </cell>
          <cell r="I620">
            <v>-3228065</v>
          </cell>
        </row>
        <row r="621">
          <cell r="H621">
            <v>9804844</v>
          </cell>
          <cell r="I621">
            <v>-9787577</v>
          </cell>
        </row>
        <row r="622">
          <cell r="H622">
            <v>873930</v>
          </cell>
          <cell r="I622">
            <v>-873930</v>
          </cell>
        </row>
        <row r="623">
          <cell r="H623">
            <v>310258</v>
          </cell>
          <cell r="I623">
            <v>-310258</v>
          </cell>
        </row>
        <row r="624">
          <cell r="H624">
            <v>299180</v>
          </cell>
          <cell r="I624">
            <v>-299180</v>
          </cell>
        </row>
        <row r="625">
          <cell r="H625">
            <v>11078</v>
          </cell>
          <cell r="I625">
            <v>-11078</v>
          </cell>
        </row>
        <row r="626">
          <cell r="H626">
            <v>563672</v>
          </cell>
          <cell r="I626">
            <v>-563672</v>
          </cell>
        </row>
        <row r="627">
          <cell r="H627">
            <v>525208</v>
          </cell>
          <cell r="I627">
            <v>-525208</v>
          </cell>
        </row>
        <row r="628">
          <cell r="H628">
            <v>38464</v>
          </cell>
          <cell r="I628">
            <v>-38464</v>
          </cell>
        </row>
        <row r="629">
          <cell r="H629">
            <v>0</v>
          </cell>
          <cell r="I629">
            <v>0</v>
          </cell>
        </row>
        <row r="630">
          <cell r="H630">
            <v>0</v>
          </cell>
          <cell r="I630">
            <v>0</v>
          </cell>
        </row>
        <row r="631">
          <cell r="H631">
            <v>0</v>
          </cell>
          <cell r="I631">
            <v>0</v>
          </cell>
        </row>
        <row r="632">
          <cell r="H632">
            <v>0</v>
          </cell>
          <cell r="I632">
            <v>0</v>
          </cell>
        </row>
        <row r="633">
          <cell r="H633">
            <v>12444798338</v>
          </cell>
          <cell r="I633">
            <v>-12443070099</v>
          </cell>
        </row>
        <row r="634">
          <cell r="H634">
            <v>5423698448</v>
          </cell>
          <cell r="I634">
            <v>-5423311904</v>
          </cell>
        </row>
        <row r="635">
          <cell r="H635">
            <v>558501</v>
          </cell>
          <cell r="I635">
            <v>-558501</v>
          </cell>
        </row>
        <row r="636">
          <cell r="H636">
            <v>558501</v>
          </cell>
          <cell r="I636">
            <v>-558501</v>
          </cell>
        </row>
        <row r="637">
          <cell r="H637">
            <v>0</v>
          </cell>
          <cell r="I637">
            <v>0</v>
          </cell>
        </row>
        <row r="638">
          <cell r="H638">
            <v>6982950220</v>
          </cell>
          <cell r="I638">
            <v>-6981700121</v>
          </cell>
        </row>
        <row r="639">
          <cell r="H639">
            <v>37591169</v>
          </cell>
          <cell r="I639">
            <v>-37499573</v>
          </cell>
        </row>
        <row r="640">
          <cell r="H640">
            <v>0</v>
          </cell>
          <cell r="I640">
            <v>0</v>
          </cell>
        </row>
        <row r="641">
          <cell r="H641">
            <v>75043051088</v>
          </cell>
          <cell r="I641">
            <v>-75256989595</v>
          </cell>
        </row>
        <row r="642">
          <cell r="H642">
            <v>33997336894</v>
          </cell>
          <cell r="I642">
            <v>-34030218592</v>
          </cell>
        </row>
        <row r="643">
          <cell r="H643">
            <v>40931092240</v>
          </cell>
          <cell r="I643">
            <v>-41112162175</v>
          </cell>
        </row>
        <row r="644">
          <cell r="H644">
            <v>114621954</v>
          </cell>
          <cell r="I644">
            <v>-114608828</v>
          </cell>
        </row>
        <row r="645">
          <cell r="H645">
            <v>782718694</v>
          </cell>
          <cell r="I645">
            <v>-779463473</v>
          </cell>
        </row>
        <row r="646">
          <cell r="H646">
            <v>782718694</v>
          </cell>
          <cell r="I646">
            <v>-779463473</v>
          </cell>
        </row>
        <row r="647">
          <cell r="H647">
            <v>176901010</v>
          </cell>
          <cell r="I647">
            <v>-176901010</v>
          </cell>
        </row>
        <row r="648">
          <cell r="H648">
            <v>7853631</v>
          </cell>
          <cell r="I648">
            <v>-39803128</v>
          </cell>
        </row>
        <row r="649">
          <cell r="H649">
            <v>597964053</v>
          </cell>
          <cell r="I649">
            <v>-562759335</v>
          </cell>
        </row>
        <row r="650">
          <cell r="H650">
            <v>0</v>
          </cell>
          <cell r="I650">
            <v>0</v>
          </cell>
        </row>
        <row r="651">
          <cell r="H651">
            <v>351588680</v>
          </cell>
          <cell r="I651">
            <v>-343844083</v>
          </cell>
        </row>
        <row r="652">
          <cell r="H652">
            <v>0</v>
          </cell>
          <cell r="I652">
            <v>-2366310</v>
          </cell>
        </row>
        <row r="653">
          <cell r="H653">
            <v>0</v>
          </cell>
          <cell r="I653">
            <v>0</v>
          </cell>
        </row>
        <row r="654">
          <cell r="H654">
            <v>343045192</v>
          </cell>
          <cell r="I654">
            <v>-334696773</v>
          </cell>
        </row>
        <row r="655">
          <cell r="H655">
            <v>1153266</v>
          </cell>
          <cell r="I655">
            <v>0</v>
          </cell>
        </row>
        <row r="656">
          <cell r="H656">
            <v>0</v>
          </cell>
          <cell r="I656">
            <v>0</v>
          </cell>
        </row>
        <row r="657">
          <cell r="H657">
            <v>822</v>
          </cell>
          <cell r="I657">
            <v>-44937</v>
          </cell>
        </row>
        <row r="658">
          <cell r="H658">
            <v>7389400</v>
          </cell>
          <cell r="I658">
            <v>-6736063</v>
          </cell>
        </row>
        <row r="659">
          <cell r="H659">
            <v>6880900</v>
          </cell>
          <cell r="I659">
            <v>-6227563</v>
          </cell>
        </row>
        <row r="660">
          <cell r="H660">
            <v>508500</v>
          </cell>
          <cell r="I660">
            <v>-508500</v>
          </cell>
        </row>
        <row r="661">
          <cell r="H661">
            <v>0</v>
          </cell>
          <cell r="I661">
            <v>0</v>
          </cell>
        </row>
        <row r="662">
          <cell r="H662">
            <v>11126063449</v>
          </cell>
          <cell r="I662">
            <v>-11110072643</v>
          </cell>
        </row>
        <row r="663">
          <cell r="H663">
            <v>11059360041</v>
          </cell>
          <cell r="I663">
            <v>-11043373763</v>
          </cell>
        </row>
        <row r="664">
          <cell r="H664">
            <v>7243980596</v>
          </cell>
          <cell r="I664">
            <v>-7236454409</v>
          </cell>
        </row>
        <row r="665">
          <cell r="H665">
            <v>3815379445</v>
          </cell>
          <cell r="I665">
            <v>-3806919354</v>
          </cell>
        </row>
        <row r="666">
          <cell r="H666">
            <v>66703408</v>
          </cell>
          <cell r="I666">
            <v>-66698880</v>
          </cell>
        </row>
        <row r="667">
          <cell r="H667">
            <v>690445917</v>
          </cell>
          <cell r="I667">
            <v>-103616148</v>
          </cell>
        </row>
        <row r="668">
          <cell r="H668">
            <v>533896700</v>
          </cell>
          <cell r="I668">
            <v>-192150</v>
          </cell>
        </row>
        <row r="669">
          <cell r="H669">
            <v>0</v>
          </cell>
          <cell r="I669">
            <v>0</v>
          </cell>
        </row>
        <row r="670">
          <cell r="H670">
            <v>896700</v>
          </cell>
          <cell r="I670">
            <v>-192150</v>
          </cell>
        </row>
        <row r="671">
          <cell r="H671">
            <v>0</v>
          </cell>
          <cell r="I671">
            <v>0</v>
          </cell>
        </row>
        <row r="672">
          <cell r="H672">
            <v>0</v>
          </cell>
          <cell r="I672">
            <v>0</v>
          </cell>
        </row>
        <row r="673">
          <cell r="H673">
            <v>533000000</v>
          </cell>
          <cell r="I673">
            <v>0</v>
          </cell>
        </row>
        <row r="674">
          <cell r="H674">
            <v>0</v>
          </cell>
          <cell r="I674">
            <v>0</v>
          </cell>
        </row>
        <row r="675">
          <cell r="H675">
            <v>0</v>
          </cell>
          <cell r="I675">
            <v>0</v>
          </cell>
        </row>
        <row r="676">
          <cell r="H676">
            <v>0</v>
          </cell>
          <cell r="I676">
            <v>0</v>
          </cell>
        </row>
        <row r="677">
          <cell r="H677">
            <v>0</v>
          </cell>
          <cell r="I677">
            <v>0</v>
          </cell>
        </row>
        <row r="678">
          <cell r="H678">
            <v>0</v>
          </cell>
          <cell r="I678">
            <v>0</v>
          </cell>
        </row>
        <row r="679">
          <cell r="H679">
            <v>0</v>
          </cell>
          <cell r="I679">
            <v>0</v>
          </cell>
        </row>
        <row r="680">
          <cell r="H680">
            <v>0</v>
          </cell>
          <cell r="I680">
            <v>0</v>
          </cell>
        </row>
        <row r="681">
          <cell r="H681">
            <v>0</v>
          </cell>
          <cell r="I681">
            <v>0</v>
          </cell>
        </row>
        <row r="682">
          <cell r="H682">
            <v>0</v>
          </cell>
          <cell r="I682">
            <v>0</v>
          </cell>
        </row>
        <row r="683">
          <cell r="H683">
            <v>0</v>
          </cell>
          <cell r="I683">
            <v>0</v>
          </cell>
        </row>
        <row r="684">
          <cell r="H684">
            <v>104355679</v>
          </cell>
          <cell r="I684">
            <v>-98824598</v>
          </cell>
        </row>
        <row r="685">
          <cell r="H685">
            <v>0</v>
          </cell>
          <cell r="I685">
            <v>0</v>
          </cell>
        </row>
        <row r="686">
          <cell r="H686">
            <v>0</v>
          </cell>
          <cell r="I686">
            <v>0</v>
          </cell>
        </row>
        <row r="687">
          <cell r="H687">
            <v>0</v>
          </cell>
          <cell r="I687">
            <v>0</v>
          </cell>
        </row>
        <row r="688">
          <cell r="H688">
            <v>118676</v>
          </cell>
          <cell r="I688">
            <v>-118676</v>
          </cell>
        </row>
        <row r="689">
          <cell r="H689">
            <v>104237003</v>
          </cell>
          <cell r="I689">
            <v>-98705922</v>
          </cell>
        </row>
        <row r="690">
          <cell r="H690">
            <v>0</v>
          </cell>
          <cell r="I690">
            <v>0</v>
          </cell>
        </row>
        <row r="691">
          <cell r="H691">
            <v>0</v>
          </cell>
          <cell r="I691">
            <v>0</v>
          </cell>
        </row>
        <row r="692">
          <cell r="H692">
            <v>0</v>
          </cell>
          <cell r="I692">
            <v>0</v>
          </cell>
        </row>
        <row r="693">
          <cell r="H693">
            <v>0</v>
          </cell>
          <cell r="I693">
            <v>0</v>
          </cell>
        </row>
        <row r="694">
          <cell r="H694">
            <v>0</v>
          </cell>
          <cell r="I694">
            <v>0</v>
          </cell>
        </row>
        <row r="695">
          <cell r="H695">
            <v>0</v>
          </cell>
          <cell r="I695">
            <v>0</v>
          </cell>
        </row>
        <row r="696">
          <cell r="H696">
            <v>0</v>
          </cell>
          <cell r="I696">
            <v>0</v>
          </cell>
        </row>
        <row r="697">
          <cell r="H697">
            <v>0</v>
          </cell>
          <cell r="I697">
            <v>0</v>
          </cell>
        </row>
        <row r="698">
          <cell r="H698">
            <v>0</v>
          </cell>
          <cell r="I698">
            <v>0</v>
          </cell>
        </row>
        <row r="699">
          <cell r="H699">
            <v>0</v>
          </cell>
          <cell r="I699">
            <v>0</v>
          </cell>
        </row>
        <row r="700">
          <cell r="H700">
            <v>0</v>
          </cell>
          <cell r="I700">
            <v>0</v>
          </cell>
        </row>
        <row r="701">
          <cell r="H701">
            <v>0</v>
          </cell>
          <cell r="I701">
            <v>0</v>
          </cell>
        </row>
        <row r="702">
          <cell r="H702">
            <v>0</v>
          </cell>
          <cell r="I702">
            <v>0</v>
          </cell>
        </row>
        <row r="703">
          <cell r="H703">
            <v>0</v>
          </cell>
          <cell r="I703">
            <v>0</v>
          </cell>
        </row>
        <row r="704">
          <cell r="H704">
            <v>52193538</v>
          </cell>
          <cell r="I704">
            <v>-4599400</v>
          </cell>
        </row>
        <row r="705">
          <cell r="H705">
            <v>51886788</v>
          </cell>
          <cell r="I705">
            <v>-4469400</v>
          </cell>
        </row>
        <row r="706">
          <cell r="H706">
            <v>0</v>
          </cell>
          <cell r="I706">
            <v>0</v>
          </cell>
        </row>
        <row r="707">
          <cell r="H707">
            <v>306750</v>
          </cell>
          <cell r="I707">
            <v>-130000</v>
          </cell>
        </row>
        <row r="708">
          <cell r="H708">
            <v>0</v>
          </cell>
          <cell r="I708">
            <v>0</v>
          </cell>
        </row>
        <row r="709">
          <cell r="H709">
            <v>0</v>
          </cell>
          <cell r="I709">
            <v>0</v>
          </cell>
        </row>
        <row r="710">
          <cell r="H710">
            <v>0</v>
          </cell>
          <cell r="I710">
            <v>0</v>
          </cell>
        </row>
        <row r="711">
          <cell r="H711">
            <v>0</v>
          </cell>
          <cell r="I711">
            <v>0</v>
          </cell>
        </row>
        <row r="712">
          <cell r="H712">
            <v>0</v>
          </cell>
          <cell r="I712">
            <v>0</v>
          </cell>
        </row>
        <row r="713">
          <cell r="H713">
            <v>0</v>
          </cell>
          <cell r="I713">
            <v>0</v>
          </cell>
        </row>
        <row r="714">
          <cell r="H714">
            <v>0</v>
          </cell>
          <cell r="I714">
            <v>0</v>
          </cell>
        </row>
        <row r="715">
          <cell r="H715">
            <v>0</v>
          </cell>
          <cell r="I715">
            <v>0</v>
          </cell>
        </row>
        <row r="716">
          <cell r="H716">
            <v>0</v>
          </cell>
          <cell r="I716">
            <v>0</v>
          </cell>
        </row>
        <row r="717">
          <cell r="H717">
            <v>0</v>
          </cell>
          <cell r="I717">
            <v>0</v>
          </cell>
        </row>
        <row r="718">
          <cell r="H718">
            <v>0</v>
          </cell>
          <cell r="I718">
            <v>0</v>
          </cell>
        </row>
        <row r="719">
          <cell r="H719">
            <v>0</v>
          </cell>
          <cell r="I719">
            <v>0</v>
          </cell>
        </row>
        <row r="720">
          <cell r="H720">
            <v>0</v>
          </cell>
          <cell r="I720">
            <v>0</v>
          </cell>
        </row>
        <row r="721">
          <cell r="H721">
            <v>0</v>
          </cell>
          <cell r="I721">
            <v>0</v>
          </cell>
        </row>
        <row r="722">
          <cell r="H722">
            <v>0</v>
          </cell>
          <cell r="I722">
            <v>0</v>
          </cell>
        </row>
        <row r="723">
          <cell r="H723">
            <v>0</v>
          </cell>
          <cell r="I723">
            <v>0</v>
          </cell>
        </row>
        <row r="724">
          <cell r="H724">
            <v>0</v>
          </cell>
          <cell r="I724">
            <v>0</v>
          </cell>
        </row>
        <row r="725">
          <cell r="H725">
            <v>0</v>
          </cell>
          <cell r="I725">
            <v>0</v>
          </cell>
        </row>
        <row r="726">
          <cell r="H726">
            <v>0</v>
          </cell>
          <cell r="I726">
            <v>0</v>
          </cell>
        </row>
        <row r="727">
          <cell r="H727">
            <v>0</v>
          </cell>
          <cell r="I727">
            <v>0</v>
          </cell>
        </row>
        <row r="728">
          <cell r="H728">
            <v>0</v>
          </cell>
          <cell r="I728">
            <v>0</v>
          </cell>
        </row>
        <row r="729">
          <cell r="H729">
            <v>0</v>
          </cell>
          <cell r="I729">
            <v>0</v>
          </cell>
        </row>
        <row r="730">
          <cell r="H730">
            <v>0</v>
          </cell>
          <cell r="I730">
            <v>0</v>
          </cell>
        </row>
        <row r="731">
          <cell r="H731">
            <v>0</v>
          </cell>
          <cell r="I731">
            <v>0</v>
          </cell>
        </row>
        <row r="732">
          <cell r="H732">
            <v>0</v>
          </cell>
          <cell r="I732">
            <v>0</v>
          </cell>
        </row>
        <row r="733">
          <cell r="H733">
            <v>0</v>
          </cell>
          <cell r="I733">
            <v>0</v>
          </cell>
        </row>
        <row r="734">
          <cell r="H734">
            <v>0</v>
          </cell>
          <cell r="I734">
            <v>0</v>
          </cell>
        </row>
        <row r="735">
          <cell r="H735">
            <v>0</v>
          </cell>
          <cell r="I735">
            <v>0</v>
          </cell>
        </row>
        <row r="736">
          <cell r="H736">
            <v>0</v>
          </cell>
          <cell r="I736">
            <v>0</v>
          </cell>
        </row>
        <row r="737">
          <cell r="H737">
            <v>26000803229</v>
          </cell>
          <cell r="I737">
            <v>-25897384911</v>
          </cell>
        </row>
        <row r="738">
          <cell r="H738">
            <v>527902192</v>
          </cell>
          <cell r="I738">
            <v>-597680815</v>
          </cell>
        </row>
        <row r="739">
          <cell r="H739">
            <v>303367817</v>
          </cell>
          <cell r="I739">
            <v>-353805583</v>
          </cell>
        </row>
        <row r="740">
          <cell r="H740">
            <v>0</v>
          </cell>
          <cell r="I740">
            <v>0</v>
          </cell>
        </row>
        <row r="741">
          <cell r="H741">
            <v>224534375</v>
          </cell>
          <cell r="I741">
            <v>-243875232</v>
          </cell>
        </row>
        <row r="742">
          <cell r="H742">
            <v>0</v>
          </cell>
          <cell r="I742">
            <v>0</v>
          </cell>
        </row>
        <row r="743">
          <cell r="H743">
            <v>0</v>
          </cell>
          <cell r="I743">
            <v>0</v>
          </cell>
        </row>
        <row r="744">
          <cell r="H744">
            <v>0</v>
          </cell>
          <cell r="I744">
            <v>0</v>
          </cell>
        </row>
        <row r="745">
          <cell r="H745">
            <v>0</v>
          </cell>
          <cell r="I745">
            <v>0</v>
          </cell>
        </row>
        <row r="746">
          <cell r="H746">
            <v>0</v>
          </cell>
          <cell r="I746">
            <v>0</v>
          </cell>
        </row>
        <row r="747">
          <cell r="H747">
            <v>0</v>
          </cell>
          <cell r="I747">
            <v>0</v>
          </cell>
        </row>
        <row r="748">
          <cell r="H748">
            <v>0</v>
          </cell>
          <cell r="I748">
            <v>0</v>
          </cell>
        </row>
        <row r="749">
          <cell r="H749">
            <v>0</v>
          </cell>
          <cell r="I749">
            <v>0</v>
          </cell>
        </row>
        <row r="750">
          <cell r="H750">
            <v>0</v>
          </cell>
          <cell r="I750">
            <v>0</v>
          </cell>
        </row>
        <row r="751">
          <cell r="H751">
            <v>0</v>
          </cell>
          <cell r="I751">
            <v>0</v>
          </cell>
        </row>
        <row r="752">
          <cell r="H752">
            <v>7400607600</v>
          </cell>
          <cell r="I752">
            <v>-7388229350</v>
          </cell>
        </row>
        <row r="753">
          <cell r="H753">
            <v>3908649574</v>
          </cell>
          <cell r="I753">
            <v>-3800286608</v>
          </cell>
        </row>
        <row r="754">
          <cell r="H754">
            <v>720745133</v>
          </cell>
          <cell r="I754">
            <v>-1039734289</v>
          </cell>
        </row>
        <row r="755">
          <cell r="H755">
            <v>2593145344</v>
          </cell>
          <cell r="I755">
            <v>-2367294006</v>
          </cell>
        </row>
        <row r="756">
          <cell r="H756">
            <v>209855</v>
          </cell>
          <cell r="I756">
            <v>-20388981</v>
          </cell>
        </row>
        <row r="757">
          <cell r="H757">
            <v>45924453</v>
          </cell>
          <cell r="I757">
            <v>-30825308</v>
          </cell>
        </row>
        <row r="758">
          <cell r="H758">
            <v>0</v>
          </cell>
          <cell r="I758">
            <v>0</v>
          </cell>
        </row>
        <row r="759">
          <cell r="H759">
            <v>2759337</v>
          </cell>
          <cell r="I759">
            <v>-2759337</v>
          </cell>
        </row>
        <row r="760">
          <cell r="H760">
            <v>4541539</v>
          </cell>
          <cell r="I760">
            <v>-4541539</v>
          </cell>
        </row>
        <row r="761">
          <cell r="H761">
            <v>0</v>
          </cell>
          <cell r="I761">
            <v>0</v>
          </cell>
        </row>
        <row r="762">
          <cell r="H762">
            <v>0</v>
          </cell>
          <cell r="I762">
            <v>0</v>
          </cell>
        </row>
        <row r="763">
          <cell r="H763">
            <v>0</v>
          </cell>
          <cell r="I763">
            <v>0</v>
          </cell>
        </row>
        <row r="764">
          <cell r="H764">
            <v>124632365</v>
          </cell>
          <cell r="I764">
            <v>-122399282</v>
          </cell>
        </row>
        <row r="765">
          <cell r="H765">
            <v>3995812037</v>
          </cell>
          <cell r="I765">
            <v>-3567408995</v>
          </cell>
        </row>
        <row r="766">
          <cell r="H766">
            <v>1649563085</v>
          </cell>
          <cell r="I766">
            <v>-1528975417</v>
          </cell>
        </row>
        <row r="767">
          <cell r="H767">
            <v>9240759</v>
          </cell>
          <cell r="I767">
            <v>-6600115</v>
          </cell>
        </row>
        <row r="768">
          <cell r="H768">
            <v>2106287270</v>
          </cell>
          <cell r="I768">
            <v>-1918512248</v>
          </cell>
        </row>
        <row r="769">
          <cell r="H769">
            <v>35924368</v>
          </cell>
          <cell r="I769">
            <v>-21915595</v>
          </cell>
        </row>
        <row r="770">
          <cell r="H770">
            <v>0</v>
          </cell>
          <cell r="I770">
            <v>0</v>
          </cell>
        </row>
        <row r="771">
          <cell r="H771">
            <v>0</v>
          </cell>
          <cell r="I771">
            <v>0</v>
          </cell>
        </row>
        <row r="772">
          <cell r="H772">
            <v>4026535</v>
          </cell>
          <cell r="I772">
            <v>-3949345</v>
          </cell>
        </row>
        <row r="773">
          <cell r="H773">
            <v>2947379</v>
          </cell>
          <cell r="I773">
            <v>-2947379</v>
          </cell>
        </row>
        <row r="774">
          <cell r="H774">
            <v>0</v>
          </cell>
          <cell r="I774">
            <v>0</v>
          </cell>
        </row>
        <row r="775">
          <cell r="H775">
            <v>86288945</v>
          </cell>
          <cell r="I775">
            <v>-40408170</v>
          </cell>
        </row>
        <row r="776">
          <cell r="H776">
            <v>0</v>
          </cell>
          <cell r="I776">
            <v>0</v>
          </cell>
        </row>
        <row r="777">
          <cell r="H777">
            <v>35964926</v>
          </cell>
          <cell r="I777">
            <v>-31948563</v>
          </cell>
        </row>
        <row r="778">
          <cell r="H778">
            <v>65568770</v>
          </cell>
          <cell r="I778">
            <v>-12152163</v>
          </cell>
        </row>
        <row r="779">
          <cell r="H779">
            <v>957216583</v>
          </cell>
          <cell r="I779">
            <v>-1048587606</v>
          </cell>
        </row>
        <row r="780">
          <cell r="H780">
            <v>560927783</v>
          </cell>
          <cell r="I780">
            <v>-651147600</v>
          </cell>
        </row>
        <row r="781">
          <cell r="H781">
            <v>88758</v>
          </cell>
          <cell r="I781">
            <v>-52258</v>
          </cell>
        </row>
        <row r="782">
          <cell r="H782">
            <v>393004715</v>
          </cell>
          <cell r="I782">
            <v>-391844105</v>
          </cell>
        </row>
        <row r="783">
          <cell r="H783">
            <v>0</v>
          </cell>
          <cell r="I783">
            <v>0</v>
          </cell>
        </row>
        <row r="784">
          <cell r="H784">
            <v>0</v>
          </cell>
          <cell r="I784">
            <v>0</v>
          </cell>
        </row>
        <row r="785">
          <cell r="H785">
            <v>0</v>
          </cell>
          <cell r="I785">
            <v>0</v>
          </cell>
        </row>
        <row r="786">
          <cell r="H786">
            <v>68943</v>
          </cell>
          <cell r="I786">
            <v>-68943</v>
          </cell>
        </row>
        <row r="787">
          <cell r="H787">
            <v>0</v>
          </cell>
          <cell r="I787">
            <v>0</v>
          </cell>
        </row>
        <row r="788">
          <cell r="H788">
            <v>0</v>
          </cell>
          <cell r="I788">
            <v>0</v>
          </cell>
        </row>
        <row r="789">
          <cell r="H789">
            <v>3126384</v>
          </cell>
          <cell r="I789">
            <v>-5474700</v>
          </cell>
        </row>
        <row r="790">
          <cell r="H790">
            <v>0</v>
          </cell>
          <cell r="I790">
            <v>0</v>
          </cell>
        </row>
        <row r="791">
          <cell r="H791">
            <v>0</v>
          </cell>
          <cell r="I791">
            <v>0</v>
          </cell>
        </row>
        <row r="792">
          <cell r="H792">
            <v>0</v>
          </cell>
          <cell r="I792">
            <v>0</v>
          </cell>
        </row>
        <row r="793">
          <cell r="H793">
            <v>177885105</v>
          </cell>
          <cell r="I793">
            <v>-166365617</v>
          </cell>
        </row>
        <row r="794">
          <cell r="H794">
            <v>123254970</v>
          </cell>
          <cell r="I794">
            <v>-113499504</v>
          </cell>
        </row>
        <row r="795">
          <cell r="H795">
            <v>54630135</v>
          </cell>
          <cell r="I795">
            <v>-52866113</v>
          </cell>
        </row>
        <row r="796">
          <cell r="H796">
            <v>0</v>
          </cell>
          <cell r="I796">
            <v>0</v>
          </cell>
        </row>
        <row r="797">
          <cell r="H797">
            <v>297109884</v>
          </cell>
          <cell r="I797">
            <v>-292544825</v>
          </cell>
        </row>
        <row r="798">
          <cell r="H798">
            <v>185181551</v>
          </cell>
          <cell r="I798">
            <v>-184055838</v>
          </cell>
        </row>
        <row r="799">
          <cell r="H799">
            <v>111928333</v>
          </cell>
          <cell r="I799">
            <v>-108488987</v>
          </cell>
        </row>
        <row r="800">
          <cell r="H800">
            <v>0</v>
          </cell>
          <cell r="I800">
            <v>0</v>
          </cell>
        </row>
        <row r="801">
          <cell r="H801">
            <v>682748426</v>
          </cell>
          <cell r="I801">
            <v>-656707081</v>
          </cell>
        </row>
        <row r="802">
          <cell r="H802">
            <v>331471144</v>
          </cell>
          <cell r="I802">
            <v>-335075304</v>
          </cell>
        </row>
        <row r="803">
          <cell r="H803">
            <v>351277282</v>
          </cell>
          <cell r="I803">
            <v>-321631777</v>
          </cell>
        </row>
        <row r="804">
          <cell r="H804">
            <v>0</v>
          </cell>
          <cell r="I804">
            <v>0</v>
          </cell>
        </row>
        <row r="805">
          <cell r="H805">
            <v>0</v>
          </cell>
          <cell r="I805">
            <v>0</v>
          </cell>
        </row>
        <row r="806">
          <cell r="H806">
            <v>0</v>
          </cell>
          <cell r="I806">
            <v>0</v>
          </cell>
        </row>
        <row r="807">
          <cell r="H807">
            <v>0</v>
          </cell>
          <cell r="I807">
            <v>0</v>
          </cell>
        </row>
        <row r="808">
          <cell r="H808">
            <v>4149329170</v>
          </cell>
          <cell r="I808">
            <v>-3968696024</v>
          </cell>
        </row>
        <row r="809">
          <cell r="H809">
            <v>1997342019</v>
          </cell>
          <cell r="I809">
            <v>-1950504646</v>
          </cell>
        </row>
        <row r="810">
          <cell r="H810">
            <v>2290569</v>
          </cell>
          <cell r="I810">
            <v>-2250995</v>
          </cell>
        </row>
        <row r="811">
          <cell r="H811">
            <v>2097461417</v>
          </cell>
          <cell r="I811">
            <v>-2000940138</v>
          </cell>
        </row>
        <row r="812">
          <cell r="H812">
            <v>2098584</v>
          </cell>
          <cell r="I812">
            <v>0</v>
          </cell>
        </row>
        <row r="813">
          <cell r="H813">
            <v>49806446</v>
          </cell>
          <cell r="I813">
            <v>-15000000</v>
          </cell>
        </row>
        <row r="814">
          <cell r="H814">
            <v>0</v>
          </cell>
          <cell r="I814">
            <v>0</v>
          </cell>
        </row>
        <row r="815">
          <cell r="H815">
            <v>0</v>
          </cell>
          <cell r="I815">
            <v>0</v>
          </cell>
        </row>
        <row r="816">
          <cell r="H816">
            <v>0</v>
          </cell>
          <cell r="I816">
            <v>0</v>
          </cell>
        </row>
        <row r="817">
          <cell r="H817">
            <v>0</v>
          </cell>
          <cell r="I817">
            <v>0</v>
          </cell>
        </row>
        <row r="818">
          <cell r="H818">
            <v>0</v>
          </cell>
          <cell r="I818">
            <v>0</v>
          </cell>
        </row>
        <row r="819">
          <cell r="H819">
            <v>0</v>
          </cell>
          <cell r="I819">
            <v>0</v>
          </cell>
        </row>
        <row r="820">
          <cell r="H820">
            <v>330135</v>
          </cell>
          <cell r="I820">
            <v>-245</v>
          </cell>
        </row>
        <row r="821">
          <cell r="H821">
            <v>191010797</v>
          </cell>
          <cell r="I821">
            <v>-193586495</v>
          </cell>
        </row>
        <row r="822">
          <cell r="H822">
            <v>129452309</v>
          </cell>
          <cell r="I822">
            <v>-130004355</v>
          </cell>
        </row>
        <row r="823">
          <cell r="H823">
            <v>61558488</v>
          </cell>
          <cell r="I823">
            <v>-63582140</v>
          </cell>
        </row>
        <row r="824">
          <cell r="H824">
            <v>0</v>
          </cell>
          <cell r="I824">
            <v>0</v>
          </cell>
        </row>
        <row r="825">
          <cell r="H825">
            <v>90953446</v>
          </cell>
          <cell r="I825">
            <v>-94013311</v>
          </cell>
        </row>
        <row r="826">
          <cell r="H826">
            <v>90264333</v>
          </cell>
          <cell r="I826">
            <v>-93166044</v>
          </cell>
        </row>
        <row r="827">
          <cell r="H827">
            <v>689113</v>
          </cell>
          <cell r="I827">
            <v>-847267</v>
          </cell>
        </row>
        <row r="828">
          <cell r="H828">
            <v>0</v>
          </cell>
          <cell r="I828">
            <v>0</v>
          </cell>
        </row>
        <row r="829">
          <cell r="H829">
            <v>110722646</v>
          </cell>
          <cell r="I829">
            <v>-108909292</v>
          </cell>
        </row>
        <row r="830">
          <cell r="H830">
            <v>69899004</v>
          </cell>
          <cell r="I830">
            <v>-69625817</v>
          </cell>
        </row>
        <row r="831">
          <cell r="H831">
            <v>40823642</v>
          </cell>
          <cell r="I831">
            <v>-39283475</v>
          </cell>
        </row>
        <row r="832">
          <cell r="H832">
            <v>0</v>
          </cell>
          <cell r="I832">
            <v>0</v>
          </cell>
        </row>
        <row r="833">
          <cell r="H833">
            <v>182556528</v>
          </cell>
          <cell r="I833">
            <v>-188972003</v>
          </cell>
        </row>
        <row r="834">
          <cell r="H834">
            <v>124027414</v>
          </cell>
          <cell r="I834">
            <v>-130458257</v>
          </cell>
        </row>
        <row r="835">
          <cell r="H835">
            <v>58529114</v>
          </cell>
          <cell r="I835">
            <v>-58513746</v>
          </cell>
        </row>
        <row r="836">
          <cell r="H836">
            <v>0</v>
          </cell>
          <cell r="I836">
            <v>0</v>
          </cell>
        </row>
        <row r="837">
          <cell r="H837">
            <v>224402496</v>
          </cell>
          <cell r="I837">
            <v>-225761198</v>
          </cell>
        </row>
        <row r="838">
          <cell r="H838">
            <v>126994402</v>
          </cell>
          <cell r="I838">
            <v>-128627637</v>
          </cell>
        </row>
        <row r="839">
          <cell r="H839">
            <v>97408094</v>
          </cell>
          <cell r="I839">
            <v>-97133561</v>
          </cell>
        </row>
        <row r="840">
          <cell r="H840">
            <v>0</v>
          </cell>
          <cell r="I840">
            <v>0</v>
          </cell>
        </row>
        <row r="841">
          <cell r="H841">
            <v>43100987</v>
          </cell>
          <cell r="I841">
            <v>-43095661</v>
          </cell>
        </row>
        <row r="842">
          <cell r="H842">
            <v>21552617</v>
          </cell>
          <cell r="I842">
            <v>-21552617</v>
          </cell>
        </row>
        <row r="843">
          <cell r="H843">
            <v>21548370</v>
          </cell>
          <cell r="I843">
            <v>-21543044</v>
          </cell>
        </row>
        <row r="844">
          <cell r="H844">
            <v>0</v>
          </cell>
          <cell r="I844">
            <v>0</v>
          </cell>
        </row>
        <row r="845">
          <cell r="H845">
            <v>73864616</v>
          </cell>
          <cell r="I845">
            <v>-73306196</v>
          </cell>
        </row>
        <row r="846">
          <cell r="H846">
            <v>43398264</v>
          </cell>
          <cell r="I846">
            <v>-43121602</v>
          </cell>
        </row>
        <row r="847">
          <cell r="H847">
            <v>30466352</v>
          </cell>
          <cell r="I847">
            <v>-30184594</v>
          </cell>
        </row>
        <row r="848">
          <cell r="H848">
            <v>0</v>
          </cell>
          <cell r="I848">
            <v>0</v>
          </cell>
        </row>
        <row r="849">
          <cell r="H849">
            <v>0</v>
          </cell>
          <cell r="I849">
            <v>0</v>
          </cell>
        </row>
        <row r="850">
          <cell r="H850">
            <v>0</v>
          </cell>
          <cell r="I850">
            <v>0</v>
          </cell>
        </row>
        <row r="851">
          <cell r="H851">
            <v>0</v>
          </cell>
          <cell r="I851">
            <v>0</v>
          </cell>
        </row>
        <row r="852">
          <cell r="H852">
            <v>0</v>
          </cell>
          <cell r="I852">
            <v>0</v>
          </cell>
        </row>
        <row r="853">
          <cell r="H853">
            <v>0</v>
          </cell>
          <cell r="I853">
            <v>0</v>
          </cell>
        </row>
        <row r="854">
          <cell r="H854">
            <v>0</v>
          </cell>
          <cell r="I854">
            <v>0</v>
          </cell>
        </row>
        <row r="855">
          <cell r="H855">
            <v>0</v>
          </cell>
          <cell r="I855">
            <v>0</v>
          </cell>
        </row>
        <row r="856">
          <cell r="H856">
            <v>0</v>
          </cell>
          <cell r="I856">
            <v>0</v>
          </cell>
        </row>
        <row r="857">
          <cell r="H857">
            <v>73174</v>
          </cell>
          <cell r="I857">
            <v>-73031</v>
          </cell>
        </row>
        <row r="858">
          <cell r="H858">
            <v>0</v>
          </cell>
          <cell r="I858">
            <v>0</v>
          </cell>
        </row>
        <row r="859">
          <cell r="H859">
            <v>73174</v>
          </cell>
          <cell r="I859">
            <v>-73031</v>
          </cell>
        </row>
        <row r="860">
          <cell r="H860">
            <v>0</v>
          </cell>
          <cell r="I860">
            <v>0</v>
          </cell>
        </row>
        <row r="861">
          <cell r="H861">
            <v>942688764</v>
          </cell>
          <cell r="I861">
            <v>-1025822841</v>
          </cell>
        </row>
        <row r="862">
          <cell r="H862">
            <v>502713424</v>
          </cell>
          <cell r="I862">
            <v>-637601344</v>
          </cell>
        </row>
        <row r="863">
          <cell r="H863">
            <v>0</v>
          </cell>
          <cell r="I863">
            <v>0</v>
          </cell>
        </row>
        <row r="864">
          <cell r="H864">
            <v>1092743</v>
          </cell>
          <cell r="I864">
            <v>-1092743</v>
          </cell>
        </row>
        <row r="865">
          <cell r="H865">
            <v>438882597</v>
          </cell>
          <cell r="I865">
            <v>-387128754</v>
          </cell>
        </row>
        <row r="866">
          <cell r="H866">
            <v>2296495556</v>
          </cell>
          <cell r="I866">
            <v>-2307183907</v>
          </cell>
        </row>
        <row r="867">
          <cell r="H867">
            <v>1331862917</v>
          </cell>
          <cell r="I867">
            <v>-1368069326</v>
          </cell>
        </row>
        <row r="868">
          <cell r="H868">
            <v>0</v>
          </cell>
          <cell r="I868">
            <v>0</v>
          </cell>
        </row>
        <row r="869">
          <cell r="H869">
            <v>964632639</v>
          </cell>
          <cell r="I869">
            <v>-938760743</v>
          </cell>
        </row>
        <row r="870">
          <cell r="H870">
            <v>0</v>
          </cell>
          <cell r="I870">
            <v>0</v>
          </cell>
        </row>
        <row r="871">
          <cell r="H871">
            <v>0</v>
          </cell>
          <cell r="I871">
            <v>0</v>
          </cell>
        </row>
        <row r="872">
          <cell r="H872">
            <v>0</v>
          </cell>
          <cell r="I872">
            <v>0</v>
          </cell>
        </row>
        <row r="873">
          <cell r="H873">
            <v>0</v>
          </cell>
          <cell r="I873">
            <v>0</v>
          </cell>
        </row>
        <row r="874">
          <cell r="H874">
            <v>0</v>
          </cell>
          <cell r="I874">
            <v>0</v>
          </cell>
        </row>
        <row r="875">
          <cell r="H875">
            <v>0</v>
          </cell>
          <cell r="I875">
            <v>-353838</v>
          </cell>
        </row>
        <row r="876">
          <cell r="H876">
            <v>0</v>
          </cell>
          <cell r="I876">
            <v>0</v>
          </cell>
        </row>
        <row r="877">
          <cell r="H877">
            <v>0</v>
          </cell>
          <cell r="I877">
            <v>0</v>
          </cell>
        </row>
        <row r="878">
          <cell r="H878">
            <v>0</v>
          </cell>
          <cell r="I878">
            <v>0</v>
          </cell>
        </row>
        <row r="879">
          <cell r="H879">
            <v>0</v>
          </cell>
          <cell r="I879">
            <v>0</v>
          </cell>
        </row>
        <row r="880">
          <cell r="H880">
            <v>0</v>
          </cell>
          <cell r="I880">
            <v>0</v>
          </cell>
        </row>
        <row r="881">
          <cell r="H881">
            <v>0</v>
          </cell>
          <cell r="I881">
            <v>0</v>
          </cell>
        </row>
        <row r="882">
          <cell r="H882">
            <v>0</v>
          </cell>
          <cell r="I882">
            <v>0</v>
          </cell>
        </row>
        <row r="883">
          <cell r="H883">
            <v>0</v>
          </cell>
          <cell r="I883">
            <v>0</v>
          </cell>
        </row>
        <row r="884">
          <cell r="H884">
            <v>103366098</v>
          </cell>
          <cell r="I884">
            <v>-106450292</v>
          </cell>
        </row>
        <row r="885">
          <cell r="H885">
            <v>76392484</v>
          </cell>
          <cell r="I885">
            <v>-78155499</v>
          </cell>
        </row>
        <row r="886">
          <cell r="H886">
            <v>0</v>
          </cell>
          <cell r="I886">
            <v>0</v>
          </cell>
        </row>
        <row r="887">
          <cell r="H887">
            <v>26973614</v>
          </cell>
          <cell r="I887">
            <v>-28294793</v>
          </cell>
        </row>
        <row r="888">
          <cell r="H888">
            <v>0</v>
          </cell>
          <cell r="I888">
            <v>0</v>
          </cell>
        </row>
        <row r="889">
          <cell r="H889">
            <v>0</v>
          </cell>
          <cell r="I889">
            <v>0</v>
          </cell>
        </row>
        <row r="890">
          <cell r="H890">
            <v>0</v>
          </cell>
          <cell r="I890">
            <v>0</v>
          </cell>
        </row>
        <row r="891">
          <cell r="H891">
            <v>0</v>
          </cell>
          <cell r="I891">
            <v>0</v>
          </cell>
        </row>
        <row r="892">
          <cell r="H892">
            <v>0</v>
          </cell>
          <cell r="I892">
            <v>0</v>
          </cell>
        </row>
        <row r="893">
          <cell r="H893">
            <v>0</v>
          </cell>
          <cell r="I893">
            <v>0</v>
          </cell>
        </row>
        <row r="894">
          <cell r="H894">
            <v>0</v>
          </cell>
          <cell r="I894">
            <v>0</v>
          </cell>
        </row>
        <row r="895">
          <cell r="H895">
            <v>0</v>
          </cell>
          <cell r="I895">
            <v>0</v>
          </cell>
        </row>
        <row r="896">
          <cell r="H896">
            <v>0</v>
          </cell>
          <cell r="I896">
            <v>0</v>
          </cell>
        </row>
        <row r="897">
          <cell r="H897">
            <v>0</v>
          </cell>
          <cell r="I897">
            <v>0</v>
          </cell>
        </row>
        <row r="898">
          <cell r="H898">
            <v>28497887</v>
          </cell>
          <cell r="I898">
            <v>-28780417</v>
          </cell>
        </row>
        <row r="899">
          <cell r="H899">
            <v>10805461</v>
          </cell>
          <cell r="I899">
            <v>-10905245</v>
          </cell>
        </row>
        <row r="900">
          <cell r="H900">
            <v>0</v>
          </cell>
          <cell r="I900">
            <v>0</v>
          </cell>
        </row>
        <row r="901">
          <cell r="H901">
            <v>17692426</v>
          </cell>
          <cell r="I901">
            <v>-17875172</v>
          </cell>
        </row>
        <row r="902">
          <cell r="H902">
            <v>0</v>
          </cell>
          <cell r="I902">
            <v>0</v>
          </cell>
        </row>
        <row r="903">
          <cell r="H903">
            <v>0</v>
          </cell>
          <cell r="I903">
            <v>0</v>
          </cell>
        </row>
        <row r="904">
          <cell r="H904">
            <v>0</v>
          </cell>
          <cell r="I904">
            <v>0</v>
          </cell>
        </row>
        <row r="905">
          <cell r="H905">
            <v>0</v>
          </cell>
          <cell r="I905">
            <v>0</v>
          </cell>
        </row>
        <row r="906">
          <cell r="H906">
            <v>0</v>
          </cell>
          <cell r="I906">
            <v>0</v>
          </cell>
        </row>
        <row r="907">
          <cell r="H907">
            <v>0</v>
          </cell>
          <cell r="I907">
            <v>0</v>
          </cell>
        </row>
        <row r="908">
          <cell r="H908">
            <v>0</v>
          </cell>
          <cell r="I908">
            <v>0</v>
          </cell>
        </row>
        <row r="909">
          <cell r="H909">
            <v>0</v>
          </cell>
          <cell r="I909">
            <v>0</v>
          </cell>
        </row>
        <row r="910">
          <cell r="H910">
            <v>0</v>
          </cell>
          <cell r="I910">
            <v>0</v>
          </cell>
        </row>
        <row r="911">
          <cell r="H911">
            <v>0</v>
          </cell>
          <cell r="I911">
            <v>0</v>
          </cell>
        </row>
        <row r="912">
          <cell r="H912">
            <v>0</v>
          </cell>
          <cell r="I912">
            <v>0</v>
          </cell>
        </row>
        <row r="913">
          <cell r="H913">
            <v>0</v>
          </cell>
          <cell r="I913">
            <v>0</v>
          </cell>
        </row>
        <row r="914">
          <cell r="H914">
            <v>0</v>
          </cell>
          <cell r="I914">
            <v>0</v>
          </cell>
        </row>
        <row r="915">
          <cell r="H915">
            <v>0</v>
          </cell>
          <cell r="I915">
            <v>0</v>
          </cell>
        </row>
        <row r="916">
          <cell r="H916">
            <v>0</v>
          </cell>
          <cell r="I916">
            <v>0</v>
          </cell>
        </row>
        <row r="917">
          <cell r="H917">
            <v>0</v>
          </cell>
          <cell r="I917">
            <v>0</v>
          </cell>
        </row>
        <row r="918">
          <cell r="H918">
            <v>0</v>
          </cell>
          <cell r="I918">
            <v>0</v>
          </cell>
        </row>
        <row r="919">
          <cell r="H919">
            <v>0</v>
          </cell>
          <cell r="I919">
            <v>0</v>
          </cell>
        </row>
        <row r="920">
          <cell r="H920">
            <v>0</v>
          </cell>
          <cell r="I920">
            <v>0</v>
          </cell>
        </row>
        <row r="921">
          <cell r="H921">
            <v>0</v>
          </cell>
          <cell r="I921">
            <v>0</v>
          </cell>
        </row>
        <row r="922">
          <cell r="H922">
            <v>0</v>
          </cell>
          <cell r="I922">
            <v>0</v>
          </cell>
        </row>
        <row r="923">
          <cell r="H923">
            <v>0</v>
          </cell>
          <cell r="I923">
            <v>0</v>
          </cell>
        </row>
        <row r="924">
          <cell r="H924">
            <v>0</v>
          </cell>
          <cell r="I924">
            <v>0</v>
          </cell>
        </row>
        <row r="925">
          <cell r="H925">
            <v>0</v>
          </cell>
          <cell r="I925">
            <v>0</v>
          </cell>
        </row>
        <row r="926">
          <cell r="H926">
            <v>2686047516</v>
          </cell>
          <cell r="I926">
            <v>-2715134728</v>
          </cell>
        </row>
        <row r="927">
          <cell r="H927">
            <v>1785695901</v>
          </cell>
          <cell r="I927">
            <v>-1793885870</v>
          </cell>
        </row>
        <row r="928">
          <cell r="H928">
            <v>639989567</v>
          </cell>
          <cell r="I928">
            <v>-658376621</v>
          </cell>
        </row>
        <row r="929">
          <cell r="H929">
            <v>192110080</v>
          </cell>
          <cell r="I929">
            <v>-195082370</v>
          </cell>
        </row>
        <row r="930">
          <cell r="H930">
            <v>0</v>
          </cell>
          <cell r="I930">
            <v>-32447</v>
          </cell>
        </row>
        <row r="931">
          <cell r="H931">
            <v>0</v>
          </cell>
          <cell r="I931">
            <v>0</v>
          </cell>
        </row>
        <row r="932">
          <cell r="H932">
            <v>68251968</v>
          </cell>
          <cell r="I932">
            <v>-67757420</v>
          </cell>
        </row>
        <row r="933">
          <cell r="H933">
            <v>76342194</v>
          </cell>
          <cell r="I933">
            <v>-74111805</v>
          </cell>
        </row>
        <row r="934">
          <cell r="H934">
            <v>43452687</v>
          </cell>
          <cell r="I934">
            <v>-42591451</v>
          </cell>
        </row>
        <row r="935">
          <cell r="H935">
            <v>32889507</v>
          </cell>
          <cell r="I935">
            <v>-31520354</v>
          </cell>
        </row>
        <row r="936">
          <cell r="H936">
            <v>0</v>
          </cell>
          <cell r="I936">
            <v>0</v>
          </cell>
        </row>
        <row r="937">
          <cell r="H937">
            <v>0</v>
          </cell>
          <cell r="I937">
            <v>0</v>
          </cell>
        </row>
        <row r="938">
          <cell r="H938">
            <v>0</v>
          </cell>
          <cell r="I938">
            <v>0</v>
          </cell>
        </row>
        <row r="939">
          <cell r="H939">
            <v>0</v>
          </cell>
          <cell r="I939">
            <v>0</v>
          </cell>
        </row>
        <row r="940">
          <cell r="H940">
            <v>0</v>
          </cell>
          <cell r="I940">
            <v>0</v>
          </cell>
        </row>
        <row r="941">
          <cell r="H941">
            <v>0</v>
          </cell>
          <cell r="I941">
            <v>0</v>
          </cell>
        </row>
        <row r="942">
          <cell r="H942">
            <v>0</v>
          </cell>
          <cell r="I942">
            <v>0</v>
          </cell>
        </row>
        <row r="943">
          <cell r="H943">
            <v>0</v>
          </cell>
          <cell r="I943">
            <v>0</v>
          </cell>
        </row>
        <row r="944">
          <cell r="H944">
            <v>0</v>
          </cell>
          <cell r="I944">
            <v>0</v>
          </cell>
        </row>
        <row r="945">
          <cell r="H945">
            <v>0</v>
          </cell>
          <cell r="I945">
            <v>0</v>
          </cell>
        </row>
        <row r="946">
          <cell r="H946">
            <v>83225349</v>
          </cell>
          <cell r="I946">
            <v>-666613</v>
          </cell>
        </row>
        <row r="947">
          <cell r="H947">
            <v>0</v>
          </cell>
          <cell r="I947">
            <v>0</v>
          </cell>
        </row>
        <row r="948">
          <cell r="H948">
            <v>52400859</v>
          </cell>
          <cell r="I948">
            <v>-666613</v>
          </cell>
        </row>
        <row r="949">
          <cell r="H949">
            <v>0</v>
          </cell>
          <cell r="I949">
            <v>0</v>
          </cell>
        </row>
        <row r="950">
          <cell r="H950">
            <v>0</v>
          </cell>
          <cell r="I950">
            <v>0</v>
          </cell>
        </row>
        <row r="951">
          <cell r="H951">
            <v>30824490</v>
          </cell>
          <cell r="I951">
            <v>0</v>
          </cell>
        </row>
        <row r="952">
          <cell r="H952">
            <v>0</v>
          </cell>
          <cell r="I952">
            <v>0</v>
          </cell>
        </row>
        <row r="953">
          <cell r="H953">
            <v>0</v>
          </cell>
          <cell r="I953">
            <v>0</v>
          </cell>
        </row>
        <row r="954">
          <cell r="H954">
            <v>0</v>
          </cell>
          <cell r="I954">
            <v>0</v>
          </cell>
        </row>
        <row r="955">
          <cell r="H955">
            <v>0</v>
          </cell>
          <cell r="I955">
            <v>0</v>
          </cell>
        </row>
        <row r="956">
          <cell r="H956">
            <v>0</v>
          </cell>
          <cell r="I956">
            <v>0</v>
          </cell>
        </row>
        <row r="957">
          <cell r="H957">
            <v>0</v>
          </cell>
          <cell r="I957">
            <v>0</v>
          </cell>
        </row>
        <row r="958">
          <cell r="H958">
            <v>0</v>
          </cell>
          <cell r="I958">
            <v>0</v>
          </cell>
        </row>
        <row r="959">
          <cell r="H959">
            <v>0</v>
          </cell>
          <cell r="I959">
            <v>0</v>
          </cell>
        </row>
        <row r="960">
          <cell r="H960">
            <v>0</v>
          </cell>
          <cell r="I960">
            <v>0</v>
          </cell>
        </row>
        <row r="961">
          <cell r="H961">
            <v>0</v>
          </cell>
          <cell r="I961">
            <v>0</v>
          </cell>
        </row>
        <row r="962">
          <cell r="H962">
            <v>0</v>
          </cell>
          <cell r="I962">
            <v>0</v>
          </cell>
        </row>
        <row r="963">
          <cell r="H963">
            <v>0</v>
          </cell>
          <cell r="I963">
            <v>0</v>
          </cell>
        </row>
        <row r="964">
          <cell r="H964">
            <v>25700459</v>
          </cell>
          <cell r="I964">
            <v>0</v>
          </cell>
        </row>
        <row r="965">
          <cell r="H965">
            <v>14061661</v>
          </cell>
          <cell r="I965">
            <v>0</v>
          </cell>
        </row>
        <row r="966">
          <cell r="H966">
            <v>11638798</v>
          </cell>
          <cell r="I966">
            <v>0</v>
          </cell>
        </row>
        <row r="967">
          <cell r="H967">
            <v>0</v>
          </cell>
          <cell r="I967">
            <v>0</v>
          </cell>
        </row>
        <row r="968">
          <cell r="H968">
            <v>0</v>
          </cell>
          <cell r="I968">
            <v>0</v>
          </cell>
        </row>
        <row r="969">
          <cell r="H969">
            <v>0</v>
          </cell>
          <cell r="I969">
            <v>0</v>
          </cell>
        </row>
        <row r="970">
          <cell r="H970">
            <v>0</v>
          </cell>
          <cell r="I970">
            <v>0</v>
          </cell>
        </row>
        <row r="971">
          <cell r="H971">
            <v>0</v>
          </cell>
          <cell r="I971">
            <v>0</v>
          </cell>
        </row>
        <row r="972">
          <cell r="H972">
            <v>0</v>
          </cell>
          <cell r="I972">
            <v>0</v>
          </cell>
        </row>
        <row r="973">
          <cell r="H973">
            <v>0</v>
          </cell>
          <cell r="I973">
            <v>0</v>
          </cell>
        </row>
        <row r="974">
          <cell r="H974">
            <v>0</v>
          </cell>
          <cell r="I974">
            <v>0</v>
          </cell>
        </row>
        <row r="975">
          <cell r="H975">
            <v>0</v>
          </cell>
          <cell r="I975">
            <v>0</v>
          </cell>
        </row>
        <row r="976">
          <cell r="H976">
            <v>0</v>
          </cell>
          <cell r="I976">
            <v>0</v>
          </cell>
        </row>
        <row r="977">
          <cell r="H977">
            <v>0</v>
          </cell>
          <cell r="I977">
            <v>0</v>
          </cell>
        </row>
        <row r="978">
          <cell r="H978">
            <v>0</v>
          </cell>
          <cell r="I978">
            <v>0</v>
          </cell>
        </row>
        <row r="979">
          <cell r="H979">
            <v>0</v>
          </cell>
          <cell r="I979">
            <v>0</v>
          </cell>
        </row>
        <row r="980">
          <cell r="H980">
            <v>0</v>
          </cell>
          <cell r="I980">
            <v>0</v>
          </cell>
        </row>
        <row r="981">
          <cell r="H981">
            <v>0</v>
          </cell>
          <cell r="I981">
            <v>0</v>
          </cell>
        </row>
        <row r="982">
          <cell r="H982">
            <v>0</v>
          </cell>
          <cell r="I982">
            <v>0</v>
          </cell>
        </row>
        <row r="983">
          <cell r="H983">
            <v>0</v>
          </cell>
          <cell r="I983">
            <v>0</v>
          </cell>
        </row>
        <row r="984">
          <cell r="H984">
            <v>0</v>
          </cell>
          <cell r="I984">
            <v>0</v>
          </cell>
        </row>
        <row r="985">
          <cell r="H985">
            <v>0</v>
          </cell>
          <cell r="I985">
            <v>0</v>
          </cell>
        </row>
        <row r="986">
          <cell r="H986">
            <v>0</v>
          </cell>
          <cell r="I986">
            <v>0</v>
          </cell>
        </row>
        <row r="987">
          <cell r="H987">
            <v>0</v>
          </cell>
          <cell r="I987">
            <v>0</v>
          </cell>
        </row>
        <row r="988">
          <cell r="H988">
            <v>0</v>
          </cell>
          <cell r="I988">
            <v>0</v>
          </cell>
        </row>
        <row r="989">
          <cell r="H989">
            <v>0</v>
          </cell>
          <cell r="I989">
            <v>0</v>
          </cell>
        </row>
        <row r="990">
          <cell r="H990">
            <v>0</v>
          </cell>
          <cell r="I990">
            <v>0</v>
          </cell>
        </row>
        <row r="991">
          <cell r="H991">
            <v>5303336</v>
          </cell>
          <cell r="I991">
            <v>0</v>
          </cell>
        </row>
        <row r="992">
          <cell r="H992">
            <v>5303336</v>
          </cell>
          <cell r="I992">
            <v>0</v>
          </cell>
        </row>
        <row r="993">
          <cell r="H993">
            <v>0</v>
          </cell>
          <cell r="I993">
            <v>0</v>
          </cell>
        </row>
        <row r="994">
          <cell r="H994">
            <v>0</v>
          </cell>
          <cell r="I994">
            <v>0</v>
          </cell>
        </row>
        <row r="995">
          <cell r="H995">
            <v>0</v>
          </cell>
          <cell r="I995">
            <v>0</v>
          </cell>
        </row>
        <row r="996">
          <cell r="H996">
            <v>0</v>
          </cell>
          <cell r="I996">
            <v>0</v>
          </cell>
        </row>
        <row r="997">
          <cell r="H997">
            <v>0</v>
          </cell>
          <cell r="I997">
            <v>0</v>
          </cell>
        </row>
        <row r="998">
          <cell r="H998">
            <v>0</v>
          </cell>
          <cell r="I998">
            <v>0</v>
          </cell>
        </row>
        <row r="999">
          <cell r="H999">
            <v>0</v>
          </cell>
          <cell r="I999">
            <v>0</v>
          </cell>
        </row>
        <row r="1000">
          <cell r="H1000">
            <v>0</v>
          </cell>
          <cell r="I1000">
            <v>0</v>
          </cell>
        </row>
        <row r="1001">
          <cell r="H1001">
            <v>0</v>
          </cell>
          <cell r="I1001">
            <v>0</v>
          </cell>
        </row>
        <row r="1002">
          <cell r="H1002">
            <v>0</v>
          </cell>
          <cell r="I1002">
            <v>0</v>
          </cell>
        </row>
        <row r="1003">
          <cell r="H1003">
            <v>0</v>
          </cell>
          <cell r="I1003">
            <v>0</v>
          </cell>
        </row>
        <row r="1004">
          <cell r="H1004">
            <v>0</v>
          </cell>
          <cell r="I1004">
            <v>0</v>
          </cell>
        </row>
        <row r="1005">
          <cell r="H1005">
            <v>0</v>
          </cell>
          <cell r="I1005">
            <v>0</v>
          </cell>
        </row>
        <row r="1006">
          <cell r="H1006">
            <v>0</v>
          </cell>
          <cell r="I1006">
            <v>0</v>
          </cell>
        </row>
        <row r="1007">
          <cell r="H1007">
            <v>0</v>
          </cell>
          <cell r="I1007">
            <v>0</v>
          </cell>
        </row>
        <row r="1008">
          <cell r="H1008">
            <v>0</v>
          </cell>
          <cell r="I1008">
            <v>0</v>
          </cell>
        </row>
        <row r="1009">
          <cell r="H1009">
            <v>0</v>
          </cell>
          <cell r="I1009">
            <v>0</v>
          </cell>
        </row>
        <row r="1010">
          <cell r="H1010">
            <v>0</v>
          </cell>
          <cell r="I1010">
            <v>0</v>
          </cell>
        </row>
        <row r="1011">
          <cell r="H1011">
            <v>0</v>
          </cell>
          <cell r="I1011">
            <v>0</v>
          </cell>
        </row>
        <row r="1012">
          <cell r="H1012">
            <v>0</v>
          </cell>
          <cell r="I1012">
            <v>0</v>
          </cell>
        </row>
        <row r="1013">
          <cell r="H1013">
            <v>0</v>
          </cell>
          <cell r="I1013">
            <v>0</v>
          </cell>
        </row>
        <row r="1014">
          <cell r="H1014">
            <v>0</v>
          </cell>
          <cell r="I1014">
            <v>0</v>
          </cell>
        </row>
        <row r="1015">
          <cell r="H1015">
            <v>0</v>
          </cell>
          <cell r="I1015">
            <v>0</v>
          </cell>
        </row>
        <row r="1016">
          <cell r="H1016">
            <v>0</v>
          </cell>
          <cell r="I1016">
            <v>0</v>
          </cell>
        </row>
        <row r="1017">
          <cell r="H1017">
            <v>0</v>
          </cell>
          <cell r="I1017">
            <v>0</v>
          </cell>
        </row>
        <row r="1018">
          <cell r="H1018">
            <v>0</v>
          </cell>
          <cell r="I1018">
            <v>0</v>
          </cell>
        </row>
        <row r="1019">
          <cell r="H1019">
            <v>0</v>
          </cell>
          <cell r="I1019">
            <v>0</v>
          </cell>
        </row>
        <row r="1020">
          <cell r="H1020">
            <v>0</v>
          </cell>
          <cell r="I1020">
            <v>0</v>
          </cell>
        </row>
        <row r="1021">
          <cell r="H1021">
            <v>0</v>
          </cell>
          <cell r="I1021">
            <v>0</v>
          </cell>
        </row>
        <row r="1022">
          <cell r="H1022">
            <v>0</v>
          </cell>
          <cell r="I1022">
            <v>0</v>
          </cell>
        </row>
        <row r="1023">
          <cell r="H1023">
            <v>647840383</v>
          </cell>
          <cell r="I1023">
            <v>-1025296808</v>
          </cell>
        </row>
        <row r="1024">
          <cell r="H1024">
            <v>647840383</v>
          </cell>
          <cell r="I1024">
            <v>-1025296808</v>
          </cell>
        </row>
        <row r="1025">
          <cell r="H1025">
            <v>0</v>
          </cell>
          <cell r="I1025">
            <v>0</v>
          </cell>
        </row>
        <row r="1026">
          <cell r="H1026">
            <v>0</v>
          </cell>
          <cell r="I1026">
            <v>0</v>
          </cell>
        </row>
        <row r="1027">
          <cell r="H1027">
            <v>0</v>
          </cell>
          <cell r="I1027">
            <v>0</v>
          </cell>
        </row>
        <row r="1028">
          <cell r="H1028">
            <v>25706884771</v>
          </cell>
          <cell r="I1028">
            <v>-25120418980</v>
          </cell>
        </row>
        <row r="1029">
          <cell r="H1029">
            <v>11759659221</v>
          </cell>
          <cell r="I1029">
            <v>-11623545102</v>
          </cell>
        </row>
        <row r="1030">
          <cell r="H1030">
            <v>8944104603</v>
          </cell>
          <cell r="I1030">
            <v>-8917902048</v>
          </cell>
        </row>
        <row r="1031">
          <cell r="H1031">
            <v>2159235203</v>
          </cell>
          <cell r="I1031">
            <v>-2119959360</v>
          </cell>
        </row>
        <row r="1032">
          <cell r="H1032">
            <v>656319415</v>
          </cell>
          <cell r="I1032">
            <v>-585683694</v>
          </cell>
        </row>
        <row r="1033">
          <cell r="H1033">
            <v>1066940196</v>
          </cell>
          <cell r="I1033">
            <v>-762173105</v>
          </cell>
        </row>
        <row r="1034">
          <cell r="H1034">
            <v>492037841</v>
          </cell>
          <cell r="I1034">
            <v>-517004862</v>
          </cell>
        </row>
        <row r="1035">
          <cell r="H1035">
            <v>84488506</v>
          </cell>
          <cell r="I1035">
            <v>-85233902</v>
          </cell>
        </row>
        <row r="1036">
          <cell r="H1036">
            <v>382851868</v>
          </cell>
          <cell r="I1036">
            <v>-93694369</v>
          </cell>
        </row>
        <row r="1037">
          <cell r="H1037">
            <v>57985000</v>
          </cell>
          <cell r="I1037">
            <v>-54288962</v>
          </cell>
        </row>
        <row r="1038">
          <cell r="H1038">
            <v>2798293</v>
          </cell>
          <cell r="I1038">
            <v>-3044080</v>
          </cell>
        </row>
        <row r="1039">
          <cell r="H1039">
            <v>46778688</v>
          </cell>
          <cell r="I1039">
            <v>-8906930</v>
          </cell>
        </row>
        <row r="1040">
          <cell r="H1040">
            <v>1732387546</v>
          </cell>
          <cell r="I1040">
            <v>-1726137105</v>
          </cell>
        </row>
        <row r="1041">
          <cell r="H1041">
            <v>1217170830</v>
          </cell>
          <cell r="I1041">
            <v>-1209000862</v>
          </cell>
        </row>
        <row r="1042">
          <cell r="H1042">
            <v>319551478</v>
          </cell>
          <cell r="I1042">
            <v>-308067418</v>
          </cell>
        </row>
        <row r="1043">
          <cell r="H1043">
            <v>195308051</v>
          </cell>
          <cell r="I1043">
            <v>-208711638</v>
          </cell>
        </row>
        <row r="1044">
          <cell r="H1044">
            <v>357187</v>
          </cell>
          <cell r="I1044">
            <v>-357187</v>
          </cell>
        </row>
        <row r="1045">
          <cell r="H1045">
            <v>5862271289</v>
          </cell>
          <cell r="I1045">
            <v>-5868308806</v>
          </cell>
        </row>
        <row r="1046">
          <cell r="H1046">
            <v>4323191109</v>
          </cell>
          <cell r="I1046">
            <v>-4328950935</v>
          </cell>
        </row>
        <row r="1047">
          <cell r="H1047">
            <v>1260280397</v>
          </cell>
          <cell r="I1047">
            <v>-1292815406</v>
          </cell>
        </row>
        <row r="1048">
          <cell r="H1048">
            <v>259601026</v>
          </cell>
          <cell r="I1048">
            <v>-226559708</v>
          </cell>
        </row>
        <row r="1049">
          <cell r="H1049">
            <v>19198757</v>
          </cell>
          <cell r="I1049">
            <v>-19982757</v>
          </cell>
        </row>
        <row r="1050">
          <cell r="H1050">
            <v>1405561355</v>
          </cell>
          <cell r="I1050">
            <v>-1390154466</v>
          </cell>
        </row>
        <row r="1051">
          <cell r="H1051">
            <v>1148021051</v>
          </cell>
          <cell r="I1051">
            <v>-1150226172</v>
          </cell>
        </row>
        <row r="1052">
          <cell r="H1052">
            <v>218648595</v>
          </cell>
          <cell r="I1052">
            <v>-219406954</v>
          </cell>
        </row>
        <row r="1053">
          <cell r="H1053">
            <v>38891709</v>
          </cell>
          <cell r="I1053">
            <v>-20521340</v>
          </cell>
        </row>
        <row r="1054">
          <cell r="H1054">
            <v>0</v>
          </cell>
          <cell r="I1054">
            <v>0</v>
          </cell>
        </row>
        <row r="1055">
          <cell r="H1055">
            <v>0</v>
          </cell>
          <cell r="I1055">
            <v>0</v>
          </cell>
        </row>
        <row r="1056">
          <cell r="H1056">
            <v>827659</v>
          </cell>
          <cell r="I1056">
            <v>-1224671</v>
          </cell>
        </row>
        <row r="1057">
          <cell r="H1057">
            <v>827659</v>
          </cell>
          <cell r="I1057">
            <v>-824671</v>
          </cell>
        </row>
        <row r="1058">
          <cell r="H1058">
            <v>0</v>
          </cell>
          <cell r="I1058">
            <v>0</v>
          </cell>
        </row>
        <row r="1059">
          <cell r="H1059">
            <v>0</v>
          </cell>
          <cell r="I1059">
            <v>-400000</v>
          </cell>
        </row>
        <row r="1060">
          <cell r="H1060">
            <v>0</v>
          </cell>
          <cell r="I1060">
            <v>0</v>
          </cell>
        </row>
        <row r="1061">
          <cell r="H1061">
            <v>33487861</v>
          </cell>
          <cell r="I1061">
            <v>-14283703</v>
          </cell>
        </row>
        <row r="1062">
          <cell r="H1062">
            <v>7011649</v>
          </cell>
          <cell r="I1062">
            <v>-7889781</v>
          </cell>
        </row>
        <row r="1063">
          <cell r="H1063">
            <v>4356229</v>
          </cell>
          <cell r="I1063">
            <v>-6150893</v>
          </cell>
        </row>
        <row r="1064">
          <cell r="H1064">
            <v>3078781</v>
          </cell>
          <cell r="I1064">
            <v>-97859</v>
          </cell>
        </row>
        <row r="1065">
          <cell r="H1065">
            <v>0</v>
          </cell>
          <cell r="I1065">
            <v>0</v>
          </cell>
        </row>
        <row r="1066">
          <cell r="H1066">
            <v>19041202</v>
          </cell>
          <cell r="I1066">
            <v>-145170</v>
          </cell>
        </row>
        <row r="1067">
          <cell r="H1067">
            <v>0</v>
          </cell>
          <cell r="I1067">
            <v>0</v>
          </cell>
        </row>
        <row r="1068">
          <cell r="H1068">
            <v>0</v>
          </cell>
          <cell r="I1068">
            <v>0</v>
          </cell>
        </row>
        <row r="1069">
          <cell r="H1069">
            <v>9585775</v>
          </cell>
          <cell r="I1069">
            <v>-9585775</v>
          </cell>
        </row>
        <row r="1070">
          <cell r="H1070">
            <v>6435775</v>
          </cell>
          <cell r="I1070">
            <v>-6435775</v>
          </cell>
        </row>
        <row r="1071">
          <cell r="H1071">
            <v>3150000</v>
          </cell>
          <cell r="I1071">
            <v>-3150000</v>
          </cell>
        </row>
        <row r="1072">
          <cell r="H1072">
            <v>23763705</v>
          </cell>
          <cell r="I1072">
            <v>-8202080</v>
          </cell>
        </row>
        <row r="1073">
          <cell r="H1073">
            <v>23403409</v>
          </cell>
          <cell r="I1073">
            <v>-8195001</v>
          </cell>
        </row>
        <row r="1074">
          <cell r="H1074">
            <v>0</v>
          </cell>
          <cell r="I1074">
            <v>-7079</v>
          </cell>
        </row>
        <row r="1075">
          <cell r="H1075">
            <v>360296</v>
          </cell>
          <cell r="I1075">
            <v>0</v>
          </cell>
        </row>
        <row r="1076">
          <cell r="H1076">
            <v>0</v>
          </cell>
          <cell r="I1076">
            <v>0</v>
          </cell>
        </row>
        <row r="1077">
          <cell r="H1077">
            <v>0</v>
          </cell>
          <cell r="I1077">
            <v>0</v>
          </cell>
        </row>
        <row r="1078">
          <cell r="H1078">
            <v>0</v>
          </cell>
          <cell r="I1078">
            <v>0</v>
          </cell>
        </row>
        <row r="1079">
          <cell r="H1079">
            <v>0</v>
          </cell>
          <cell r="I1079">
            <v>0</v>
          </cell>
        </row>
        <row r="1080">
          <cell r="H1080">
            <v>10932153</v>
          </cell>
          <cell r="I1080">
            <v>-11105075</v>
          </cell>
        </row>
        <row r="1081">
          <cell r="H1081">
            <v>8548180</v>
          </cell>
          <cell r="I1081">
            <v>-8156514</v>
          </cell>
        </row>
        <row r="1082">
          <cell r="H1082">
            <v>1668667</v>
          </cell>
          <cell r="I1082">
            <v>-1911021</v>
          </cell>
        </row>
        <row r="1083">
          <cell r="H1083">
            <v>648602</v>
          </cell>
          <cell r="I1083">
            <v>-970836</v>
          </cell>
        </row>
        <row r="1084">
          <cell r="H1084">
            <v>66704</v>
          </cell>
          <cell r="I1084">
            <v>-66704</v>
          </cell>
        </row>
        <row r="1085">
          <cell r="H1085">
            <v>0</v>
          </cell>
          <cell r="I1085">
            <v>0</v>
          </cell>
        </row>
        <row r="1086">
          <cell r="H1086">
            <v>0</v>
          </cell>
          <cell r="I1086">
            <v>0</v>
          </cell>
        </row>
        <row r="1087">
          <cell r="H1087">
            <v>0</v>
          </cell>
          <cell r="I1087">
            <v>0</v>
          </cell>
        </row>
        <row r="1088">
          <cell r="H1088">
            <v>324038452</v>
          </cell>
          <cell r="I1088">
            <v>-331803206</v>
          </cell>
        </row>
        <row r="1089">
          <cell r="H1089">
            <v>218270014</v>
          </cell>
          <cell r="I1089">
            <v>-218270014</v>
          </cell>
        </row>
        <row r="1090">
          <cell r="H1090">
            <v>105768438</v>
          </cell>
          <cell r="I1090">
            <v>-113533192</v>
          </cell>
        </row>
        <row r="1091">
          <cell r="H1091">
            <v>0</v>
          </cell>
          <cell r="I1091">
            <v>0</v>
          </cell>
        </row>
        <row r="1092">
          <cell r="H1092">
            <v>0</v>
          </cell>
          <cell r="I1092">
            <v>0</v>
          </cell>
        </row>
        <row r="1093">
          <cell r="H1093">
            <v>0</v>
          </cell>
          <cell r="I1093">
            <v>0</v>
          </cell>
        </row>
        <row r="1094">
          <cell r="H1094">
            <v>0</v>
          </cell>
          <cell r="I1094">
            <v>0</v>
          </cell>
        </row>
        <row r="1095">
          <cell r="H1095">
            <v>1841095532</v>
          </cell>
          <cell r="I1095">
            <v>-1739979508</v>
          </cell>
        </row>
        <row r="1096">
          <cell r="H1096">
            <v>1344472890</v>
          </cell>
          <cell r="I1096">
            <v>-1332233308</v>
          </cell>
        </row>
        <row r="1097">
          <cell r="H1097">
            <v>319105602</v>
          </cell>
          <cell r="I1097">
            <v>-319970210</v>
          </cell>
        </row>
        <row r="1098">
          <cell r="H1098">
            <v>177517040</v>
          </cell>
          <cell r="I1098">
            <v>-87775990</v>
          </cell>
        </row>
        <row r="1099">
          <cell r="H1099">
            <v>0</v>
          </cell>
          <cell r="I1099">
            <v>0</v>
          </cell>
        </row>
        <row r="1100">
          <cell r="H1100">
            <v>180339858</v>
          </cell>
          <cell r="I1100">
            <v>-180339858</v>
          </cell>
        </row>
        <row r="1101">
          <cell r="H1101">
            <v>180339858</v>
          </cell>
          <cell r="I1101">
            <v>-180339858</v>
          </cell>
        </row>
        <row r="1102">
          <cell r="H1102">
            <v>0</v>
          </cell>
          <cell r="I1102">
            <v>0</v>
          </cell>
        </row>
        <row r="1103">
          <cell r="H1103">
            <v>0</v>
          </cell>
          <cell r="I1103">
            <v>0</v>
          </cell>
        </row>
        <row r="1104">
          <cell r="H1104">
            <v>1455994169</v>
          </cell>
          <cell r="I1104">
            <v>-1453576520</v>
          </cell>
        </row>
        <row r="1105">
          <cell r="H1105">
            <v>1442152396</v>
          </cell>
          <cell r="I1105">
            <v>-1440955819</v>
          </cell>
        </row>
        <row r="1106">
          <cell r="H1106">
            <v>2282060</v>
          </cell>
          <cell r="I1106">
            <v>-2282060</v>
          </cell>
        </row>
        <row r="1107">
          <cell r="H1107">
            <v>11559713</v>
          </cell>
          <cell r="I1107">
            <v>-10338641</v>
          </cell>
        </row>
        <row r="1108">
          <cell r="H1108">
            <v>0</v>
          </cell>
          <cell r="I1108">
            <v>0</v>
          </cell>
        </row>
        <row r="1109">
          <cell r="H1109">
            <v>242163637</v>
          </cell>
          <cell r="I1109">
            <v>-609141202</v>
          </cell>
        </row>
        <row r="1110">
          <cell r="H1110">
            <v>47768295</v>
          </cell>
          <cell r="I1110">
            <v>-72400666</v>
          </cell>
        </row>
        <row r="1111">
          <cell r="H1111">
            <v>87242215</v>
          </cell>
          <cell r="I1111">
            <v>-363972461</v>
          </cell>
        </row>
        <row r="1112">
          <cell r="H1112">
            <v>42207592</v>
          </cell>
          <cell r="I1112">
            <v>-16438585</v>
          </cell>
        </row>
        <row r="1113">
          <cell r="H1113">
            <v>49732928</v>
          </cell>
          <cell r="I1113">
            <v>-50626682</v>
          </cell>
        </row>
        <row r="1114">
          <cell r="H1114">
            <v>0</v>
          </cell>
          <cell r="I1114">
            <v>0</v>
          </cell>
        </row>
        <row r="1115">
          <cell r="H1115">
            <v>13878110</v>
          </cell>
          <cell r="I1115">
            <v>-19977534</v>
          </cell>
        </row>
        <row r="1116">
          <cell r="H1116">
            <v>0</v>
          </cell>
          <cell r="I1116">
            <v>0</v>
          </cell>
        </row>
        <row r="1117">
          <cell r="H1117">
            <v>1000708</v>
          </cell>
          <cell r="I1117">
            <v>-85211456</v>
          </cell>
        </row>
        <row r="1118">
          <cell r="H1118">
            <v>0</v>
          </cell>
          <cell r="I1118">
            <v>0</v>
          </cell>
        </row>
        <row r="1119">
          <cell r="H1119">
            <v>0</v>
          </cell>
          <cell r="I1119">
            <v>-47500</v>
          </cell>
        </row>
        <row r="1120">
          <cell r="H1120">
            <v>0</v>
          </cell>
          <cell r="I1120">
            <v>-360296</v>
          </cell>
        </row>
        <row r="1121">
          <cell r="H1121">
            <v>333789</v>
          </cell>
          <cell r="I1121">
            <v>-16588</v>
          </cell>
        </row>
        <row r="1122">
          <cell r="H1122">
            <v>0</v>
          </cell>
          <cell r="I1122">
            <v>-89434</v>
          </cell>
        </row>
        <row r="1123">
          <cell r="H1123" t="str">
            <v>X</v>
          </cell>
          <cell r="I1123" t="str">
            <v>X</v>
          </cell>
        </row>
        <row r="1124">
          <cell r="H1124" t="str">
            <v>X</v>
          </cell>
          <cell r="I1124" t="str">
            <v>X</v>
          </cell>
        </row>
        <row r="1125">
          <cell r="H1125" t="str">
            <v>X</v>
          </cell>
          <cell r="I1125" t="str">
            <v>X</v>
          </cell>
        </row>
        <row r="1126">
          <cell r="H1126" t="str">
            <v>X</v>
          </cell>
          <cell r="I1126" t="str">
            <v>X</v>
          </cell>
        </row>
        <row r="1127">
          <cell r="H1127">
            <v>7714650025</v>
          </cell>
          <cell r="I1127">
            <v>-10343505826</v>
          </cell>
        </row>
        <row r="1128">
          <cell r="H1128">
            <v>6435831770</v>
          </cell>
          <cell r="I1128">
            <v>-8218471875</v>
          </cell>
        </row>
        <row r="1129">
          <cell r="H1129">
            <v>5613592140</v>
          </cell>
          <cell r="I1129">
            <v>-6671700000</v>
          </cell>
        </row>
        <row r="1130">
          <cell r="H1130">
            <v>0</v>
          </cell>
          <cell r="I1130">
            <v>0</v>
          </cell>
        </row>
        <row r="1131">
          <cell r="H1131">
            <v>213703863</v>
          </cell>
          <cell r="I1131">
            <v>-916129077</v>
          </cell>
        </row>
        <row r="1132">
          <cell r="H1132">
            <v>608535767</v>
          </cell>
          <cell r="I1132">
            <v>-630642798</v>
          </cell>
        </row>
        <row r="1133">
          <cell r="H1133">
            <v>180201835</v>
          </cell>
          <cell r="I1133">
            <v>-148507292</v>
          </cell>
        </row>
        <row r="1134">
          <cell r="H1134">
            <v>0</v>
          </cell>
          <cell r="I1134">
            <v>0</v>
          </cell>
        </row>
        <row r="1135">
          <cell r="H1135">
            <v>0</v>
          </cell>
          <cell r="I1135">
            <v>0</v>
          </cell>
        </row>
        <row r="1136">
          <cell r="H1136">
            <v>157850778</v>
          </cell>
          <cell r="I1136">
            <v>-127089324</v>
          </cell>
        </row>
        <row r="1137">
          <cell r="H1137">
            <v>22351057</v>
          </cell>
          <cell r="I1137">
            <v>-21417968</v>
          </cell>
        </row>
        <row r="1138">
          <cell r="H1138">
            <v>20239449</v>
          </cell>
          <cell r="I1138">
            <v>-28778512</v>
          </cell>
        </row>
        <row r="1139">
          <cell r="H1139">
            <v>19718359</v>
          </cell>
          <cell r="I1139">
            <v>-26291146</v>
          </cell>
        </row>
        <row r="1140">
          <cell r="H1140">
            <v>0</v>
          </cell>
          <cell r="I1140">
            <v>0</v>
          </cell>
        </row>
        <row r="1141">
          <cell r="H1141">
            <v>0</v>
          </cell>
          <cell r="I1141">
            <v>-2000000</v>
          </cell>
        </row>
        <row r="1142">
          <cell r="H1142">
            <v>521090</v>
          </cell>
          <cell r="I1142">
            <v>-487366</v>
          </cell>
        </row>
        <row r="1143">
          <cell r="H1143">
            <v>522406919</v>
          </cell>
          <cell r="I1143">
            <v>-396256891</v>
          </cell>
        </row>
        <row r="1144">
          <cell r="H1144">
            <v>210949071</v>
          </cell>
          <cell r="I1144">
            <v>-80205924</v>
          </cell>
        </row>
        <row r="1145">
          <cell r="H1145">
            <v>0</v>
          </cell>
          <cell r="I1145">
            <v>0</v>
          </cell>
        </row>
        <row r="1146">
          <cell r="H1146">
            <v>250807660</v>
          </cell>
          <cell r="I1146">
            <v>-265089858</v>
          </cell>
        </row>
        <row r="1147">
          <cell r="H1147">
            <v>60650188</v>
          </cell>
          <cell r="I1147">
            <v>-50961109</v>
          </cell>
        </row>
        <row r="1148">
          <cell r="H1148">
            <v>555970052</v>
          </cell>
          <cell r="I1148">
            <v>-1457170899</v>
          </cell>
        </row>
        <row r="1149">
          <cell r="H1149">
            <v>0</v>
          </cell>
          <cell r="I1149">
            <v>0</v>
          </cell>
        </row>
        <row r="1150">
          <cell r="H1150">
            <v>220050</v>
          </cell>
          <cell r="I1150">
            <v>-1006115150</v>
          </cell>
        </row>
        <row r="1151">
          <cell r="H1151">
            <v>555750002</v>
          </cell>
          <cell r="I1151">
            <v>-451055749</v>
          </cell>
        </row>
        <row r="1152">
          <cell r="H1152">
            <v>0</v>
          </cell>
          <cell r="I1152">
            <v>0</v>
          </cell>
        </row>
        <row r="1153">
          <cell r="H1153">
            <v>0</v>
          </cell>
          <cell r="I1153">
            <v>0</v>
          </cell>
        </row>
        <row r="1154">
          <cell r="H1154">
            <v>0</v>
          </cell>
          <cell r="I1154">
            <v>0</v>
          </cell>
        </row>
        <row r="1155">
          <cell r="H1155">
            <v>0</v>
          </cell>
          <cell r="I1155">
            <v>0</v>
          </cell>
        </row>
        <row r="1156">
          <cell r="H1156">
            <v>0</v>
          </cell>
          <cell r="I1156">
            <v>-94320357</v>
          </cell>
        </row>
        <row r="1157">
          <cell r="H1157">
            <v>0</v>
          </cell>
          <cell r="I1157">
            <v>0</v>
          </cell>
        </row>
        <row r="1158">
          <cell r="H1158">
            <v>0</v>
          </cell>
          <cell r="I1158">
            <v>0</v>
          </cell>
        </row>
        <row r="1159">
          <cell r="H1159">
            <v>0</v>
          </cell>
          <cell r="I1159">
            <v>-94320357</v>
          </cell>
        </row>
        <row r="1160">
          <cell r="H1160">
            <v>0</v>
          </cell>
          <cell r="I1160">
            <v>0</v>
          </cell>
        </row>
        <row r="1161">
          <cell r="H1161">
            <v>0</v>
          </cell>
          <cell r="I1161">
            <v>0</v>
          </cell>
        </row>
        <row r="1162">
          <cell r="H1162">
            <v>0</v>
          </cell>
          <cell r="I1162">
            <v>0</v>
          </cell>
        </row>
        <row r="1163">
          <cell r="H1163">
            <v>0</v>
          </cell>
          <cell r="I1163">
            <v>0</v>
          </cell>
        </row>
        <row r="1164">
          <cell r="H1164">
            <v>0</v>
          </cell>
          <cell r="I1164">
            <v>0</v>
          </cell>
        </row>
        <row r="1165">
          <cell r="H1165">
            <v>0</v>
          </cell>
          <cell r="I1165">
            <v>0</v>
          </cell>
        </row>
        <row r="1166">
          <cell r="H1166">
            <v>0</v>
          </cell>
          <cell r="I1166">
            <v>0</v>
          </cell>
        </row>
        <row r="1167">
          <cell r="H1167">
            <v>0</v>
          </cell>
          <cell r="I1167">
            <v>0</v>
          </cell>
        </row>
        <row r="1168">
          <cell r="H1168">
            <v>0</v>
          </cell>
          <cell r="I1168">
            <v>0</v>
          </cell>
        </row>
        <row r="1169">
          <cell r="H1169">
            <v>0</v>
          </cell>
          <cell r="I1169">
            <v>0</v>
          </cell>
        </row>
        <row r="1170">
          <cell r="H1170">
            <v>0</v>
          </cell>
          <cell r="I1170">
            <v>0</v>
          </cell>
        </row>
        <row r="1171">
          <cell r="H1171">
            <v>0</v>
          </cell>
          <cell r="I1171">
            <v>0</v>
          </cell>
        </row>
        <row r="1172">
          <cell r="H1172">
            <v>0</v>
          </cell>
          <cell r="I1172">
            <v>0</v>
          </cell>
        </row>
        <row r="1173">
          <cell r="H1173">
            <v>0</v>
          </cell>
          <cell r="I1173">
            <v>0</v>
          </cell>
        </row>
        <row r="1174">
          <cell r="H1174">
            <v>2684075288</v>
          </cell>
          <cell r="I1174">
            <v>-3813468340</v>
          </cell>
        </row>
        <row r="1175">
          <cell r="H1175">
            <v>1414529077</v>
          </cell>
          <cell r="I1175">
            <v>-3161150000</v>
          </cell>
        </row>
        <row r="1176">
          <cell r="H1176">
            <v>1414529077</v>
          </cell>
          <cell r="I1176">
            <v>-3161150000</v>
          </cell>
        </row>
        <row r="1177">
          <cell r="H1177">
            <v>0</v>
          </cell>
          <cell r="I1177">
            <v>0</v>
          </cell>
        </row>
        <row r="1178">
          <cell r="H1178">
            <v>127316504</v>
          </cell>
          <cell r="I1178">
            <v>-5758171</v>
          </cell>
        </row>
        <row r="1179">
          <cell r="H1179">
            <v>127316504</v>
          </cell>
          <cell r="I1179">
            <v>-5758171</v>
          </cell>
        </row>
        <row r="1180">
          <cell r="H1180">
            <v>0</v>
          </cell>
          <cell r="I1180">
            <v>0</v>
          </cell>
        </row>
        <row r="1181">
          <cell r="H1181">
            <v>2000000</v>
          </cell>
          <cell r="I1181">
            <v>0</v>
          </cell>
        </row>
        <row r="1182">
          <cell r="H1182">
            <v>2000000</v>
          </cell>
          <cell r="I1182">
            <v>0</v>
          </cell>
        </row>
        <row r="1183">
          <cell r="H1183">
            <v>0</v>
          </cell>
          <cell r="I1183">
            <v>0</v>
          </cell>
        </row>
        <row r="1184">
          <cell r="H1184">
            <v>121078007</v>
          </cell>
          <cell r="I1184">
            <v>-10942651</v>
          </cell>
        </row>
        <row r="1185">
          <cell r="H1185">
            <v>121078007</v>
          </cell>
          <cell r="I1185">
            <v>-10942651</v>
          </cell>
        </row>
        <row r="1186">
          <cell r="H1186">
            <v>0</v>
          </cell>
          <cell r="I1186">
            <v>0</v>
          </cell>
        </row>
        <row r="1187">
          <cell r="H1187">
            <v>1006115150</v>
          </cell>
          <cell r="I1187">
            <v>0</v>
          </cell>
        </row>
        <row r="1188">
          <cell r="H1188">
            <v>1006115150</v>
          </cell>
          <cell r="I1188">
            <v>0</v>
          </cell>
        </row>
        <row r="1189">
          <cell r="H1189">
            <v>0</v>
          </cell>
          <cell r="I1189">
            <v>0</v>
          </cell>
        </row>
        <row r="1190">
          <cell r="H1190">
            <v>0</v>
          </cell>
          <cell r="I1190">
            <v>0</v>
          </cell>
        </row>
        <row r="1191">
          <cell r="H1191">
            <v>0</v>
          </cell>
          <cell r="I1191">
            <v>0</v>
          </cell>
        </row>
        <row r="1192">
          <cell r="H1192">
            <v>0</v>
          </cell>
          <cell r="I1192">
            <v>0</v>
          </cell>
        </row>
        <row r="1193">
          <cell r="H1193">
            <v>13036550</v>
          </cell>
          <cell r="I1193">
            <v>-635617518</v>
          </cell>
        </row>
        <row r="1194">
          <cell r="H1194">
            <v>0</v>
          </cell>
          <cell r="I1194">
            <v>-600000000</v>
          </cell>
        </row>
        <row r="1195">
          <cell r="H1195">
            <v>13036550</v>
          </cell>
          <cell r="I1195">
            <v>-35617518</v>
          </cell>
        </row>
        <row r="1196">
          <cell r="H1196">
            <v>0</v>
          </cell>
          <cell r="I1196">
            <v>0</v>
          </cell>
        </row>
        <row r="1197">
          <cell r="H1197">
            <v>0</v>
          </cell>
          <cell r="I1197">
            <v>0</v>
          </cell>
        </row>
        <row r="1198">
          <cell r="H1198">
            <v>0</v>
          </cell>
          <cell r="I1198">
            <v>0</v>
          </cell>
        </row>
        <row r="1199">
          <cell r="H1199">
            <v>0</v>
          </cell>
          <cell r="I1199">
            <v>0</v>
          </cell>
        </row>
        <row r="1200">
          <cell r="H1200">
            <v>0</v>
          </cell>
          <cell r="I1200">
            <v>0</v>
          </cell>
        </row>
        <row r="1201">
          <cell r="H1201">
            <v>0</v>
          </cell>
          <cell r="I1201">
            <v>0</v>
          </cell>
        </row>
        <row r="1202">
          <cell r="H1202">
            <v>0</v>
          </cell>
          <cell r="I1202">
            <v>0</v>
          </cell>
        </row>
        <row r="1203">
          <cell r="H1203">
            <v>0</v>
          </cell>
          <cell r="I1203">
            <v>0</v>
          </cell>
        </row>
        <row r="1204">
          <cell r="H1204">
            <v>0</v>
          </cell>
          <cell r="I1204">
            <v>0</v>
          </cell>
        </row>
        <row r="1205">
          <cell r="H1205">
            <v>11494572902</v>
          </cell>
          <cell r="I1205">
            <v>-11516730001</v>
          </cell>
        </row>
        <row r="1206">
          <cell r="H1206">
            <v>8399716168</v>
          </cell>
          <cell r="I1206">
            <v>-8507655853</v>
          </cell>
        </row>
        <row r="1207">
          <cell r="H1207">
            <v>6579674531</v>
          </cell>
          <cell r="I1207">
            <v>-7133996015</v>
          </cell>
        </row>
        <row r="1208">
          <cell r="H1208">
            <v>23</v>
          </cell>
          <cell r="I1208">
            <v>0</v>
          </cell>
        </row>
        <row r="1209">
          <cell r="H1209">
            <v>1820041614</v>
          </cell>
          <cell r="I1209">
            <v>-1373659838</v>
          </cell>
        </row>
        <row r="1210">
          <cell r="H1210">
            <v>2184040503</v>
          </cell>
          <cell r="I1210">
            <v>-2088003536</v>
          </cell>
        </row>
        <row r="1211">
          <cell r="H1211">
            <v>154857841</v>
          </cell>
          <cell r="I1211">
            <v>-117725451</v>
          </cell>
        </row>
        <row r="1212">
          <cell r="H1212">
            <v>1001348415</v>
          </cell>
          <cell r="I1212">
            <v>-943906728</v>
          </cell>
        </row>
        <row r="1213">
          <cell r="H1213">
            <v>106663302</v>
          </cell>
          <cell r="I1213">
            <v>-104086086</v>
          </cell>
        </row>
        <row r="1214">
          <cell r="H1214">
            <v>20894314</v>
          </cell>
          <cell r="I1214">
            <v>-22008640</v>
          </cell>
        </row>
        <row r="1215">
          <cell r="H1215">
            <v>0</v>
          </cell>
          <cell r="I1215">
            <v>0</v>
          </cell>
        </row>
        <row r="1216">
          <cell r="H1216">
            <v>0</v>
          </cell>
          <cell r="I1216">
            <v>0</v>
          </cell>
        </row>
        <row r="1217">
          <cell r="H1217">
            <v>0</v>
          </cell>
          <cell r="I1217">
            <v>0</v>
          </cell>
        </row>
        <row r="1218">
          <cell r="H1218">
            <v>900276631</v>
          </cell>
          <cell r="I1218">
            <v>-900276631</v>
          </cell>
        </row>
        <row r="1219">
          <cell r="H1219">
            <v>0</v>
          </cell>
          <cell r="I1219">
            <v>0</v>
          </cell>
        </row>
        <row r="1220">
          <cell r="H1220">
            <v>5270153</v>
          </cell>
          <cell r="I1220">
            <v>-3616461</v>
          </cell>
        </row>
        <row r="1221">
          <cell r="H1221">
            <v>4628924</v>
          </cell>
          <cell r="I1221">
            <v>-3349153</v>
          </cell>
        </row>
        <row r="1222">
          <cell r="H1222">
            <v>641229</v>
          </cell>
          <cell r="I1222">
            <v>-267308</v>
          </cell>
        </row>
        <row r="1223">
          <cell r="H1223">
            <v>285941872</v>
          </cell>
          <cell r="I1223">
            <v>-328471931</v>
          </cell>
        </row>
        <row r="1224">
          <cell r="H1224">
            <v>225237502</v>
          </cell>
          <cell r="I1224">
            <v>-257780463</v>
          </cell>
        </row>
        <row r="1225">
          <cell r="H1225">
            <v>60704370</v>
          </cell>
          <cell r="I1225">
            <v>-70691468</v>
          </cell>
        </row>
        <row r="1226">
          <cell r="H1226">
            <v>38048186</v>
          </cell>
          <cell r="I1226">
            <v>-41786987</v>
          </cell>
        </row>
        <row r="1227">
          <cell r="H1227">
            <v>19989843</v>
          </cell>
          <cell r="I1227">
            <v>-22575192</v>
          </cell>
        </row>
        <row r="1228">
          <cell r="H1228">
            <v>18058343</v>
          </cell>
          <cell r="I1228">
            <v>-19211795</v>
          </cell>
        </row>
        <row r="1229">
          <cell r="H1229">
            <v>24017</v>
          </cell>
          <cell r="I1229">
            <v>-56120</v>
          </cell>
        </row>
        <row r="1230">
          <cell r="H1230">
            <v>0</v>
          </cell>
          <cell r="I1230">
            <v>-24235</v>
          </cell>
        </row>
        <row r="1231">
          <cell r="H1231">
            <v>22606</v>
          </cell>
          <cell r="I1231">
            <v>-20000</v>
          </cell>
        </row>
        <row r="1232">
          <cell r="H1232">
            <v>1411</v>
          </cell>
          <cell r="I1232">
            <v>-11885</v>
          </cell>
        </row>
        <row r="1233">
          <cell r="H1233">
            <v>0</v>
          </cell>
          <cell r="I1233">
            <v>0</v>
          </cell>
        </row>
        <row r="1234">
          <cell r="H1234">
            <v>0</v>
          </cell>
          <cell r="I1234">
            <v>0</v>
          </cell>
        </row>
        <row r="1235">
          <cell r="H1235">
            <v>0</v>
          </cell>
          <cell r="I1235">
            <v>0</v>
          </cell>
        </row>
        <row r="1236">
          <cell r="H1236">
            <v>0</v>
          </cell>
          <cell r="I1236">
            <v>0</v>
          </cell>
        </row>
        <row r="1237">
          <cell r="H1237">
            <v>0</v>
          </cell>
          <cell r="I1237">
            <v>0</v>
          </cell>
        </row>
        <row r="1238">
          <cell r="H1238">
            <v>0</v>
          </cell>
          <cell r="I1238">
            <v>0</v>
          </cell>
        </row>
        <row r="1239">
          <cell r="H1239">
            <v>0</v>
          </cell>
          <cell r="I1239">
            <v>-1887</v>
          </cell>
        </row>
        <row r="1240">
          <cell r="H1240">
            <v>0</v>
          </cell>
          <cell r="I1240">
            <v>-1887</v>
          </cell>
        </row>
        <row r="1241">
          <cell r="H1241">
            <v>0</v>
          </cell>
          <cell r="I1241">
            <v>0</v>
          </cell>
        </row>
        <row r="1242">
          <cell r="H1242">
            <v>0</v>
          </cell>
          <cell r="I1242">
            <v>0</v>
          </cell>
        </row>
        <row r="1243">
          <cell r="H1243">
            <v>533866499</v>
          </cell>
          <cell r="I1243">
            <v>-524438731</v>
          </cell>
        </row>
        <row r="1244">
          <cell r="H1244">
            <v>287562160</v>
          </cell>
          <cell r="I1244">
            <v>-283987883</v>
          </cell>
        </row>
        <row r="1245">
          <cell r="H1245">
            <v>246304339</v>
          </cell>
          <cell r="I1245">
            <v>-240450848</v>
          </cell>
        </row>
        <row r="1246">
          <cell r="H1246">
            <v>8705102</v>
          </cell>
          <cell r="I1246">
            <v>-7641224</v>
          </cell>
        </row>
        <row r="1247">
          <cell r="H1247">
            <v>989119</v>
          </cell>
          <cell r="I1247">
            <v>-694138</v>
          </cell>
        </row>
        <row r="1248">
          <cell r="H1248">
            <v>200000</v>
          </cell>
          <cell r="I1248">
            <v>-206816</v>
          </cell>
        </row>
        <row r="1249">
          <cell r="H1249">
            <v>24493139</v>
          </cell>
          <cell r="I1249">
            <v>-5430077</v>
          </cell>
        </row>
        <row r="1250">
          <cell r="H1250">
            <v>535267</v>
          </cell>
          <cell r="I1250">
            <v>-1438255</v>
          </cell>
        </row>
        <row r="1251">
          <cell r="H1251">
            <v>45251</v>
          </cell>
          <cell r="I1251">
            <v>-40703</v>
          </cell>
        </row>
        <row r="1252">
          <cell r="H1252">
            <v>0</v>
          </cell>
          <cell r="I1252">
            <v>0</v>
          </cell>
        </row>
        <row r="1253">
          <cell r="H1253">
            <v>0</v>
          </cell>
          <cell r="I1253">
            <v>0</v>
          </cell>
        </row>
        <row r="1254">
          <cell r="H1254">
            <v>137034</v>
          </cell>
          <cell r="I1254">
            <v>-140375</v>
          </cell>
        </row>
        <row r="1255">
          <cell r="H1255">
            <v>23775587</v>
          </cell>
          <cell r="I1255">
            <v>-3810744</v>
          </cell>
        </row>
        <row r="1256">
          <cell r="H1256">
            <v>13278144</v>
          </cell>
          <cell r="I1256">
            <v>-8726240</v>
          </cell>
        </row>
        <row r="1257">
          <cell r="H1257">
            <v>0</v>
          </cell>
          <cell r="I1257">
            <v>0</v>
          </cell>
        </row>
        <row r="1258">
          <cell r="H1258">
            <v>1231713382</v>
          </cell>
          <cell r="I1258">
            <v>-1273911665</v>
          </cell>
        </row>
        <row r="1259">
          <cell r="H1259">
            <v>965881750</v>
          </cell>
          <cell r="I1259">
            <v>-994589408</v>
          </cell>
        </row>
        <row r="1260">
          <cell r="H1260">
            <v>550898826</v>
          </cell>
          <cell r="I1260">
            <v>-565779979</v>
          </cell>
        </row>
        <row r="1261">
          <cell r="H1261">
            <v>348701803</v>
          </cell>
          <cell r="I1261">
            <v>-361636280</v>
          </cell>
        </row>
        <row r="1262">
          <cell r="H1262">
            <v>66281121</v>
          </cell>
          <cell r="I1262">
            <v>-67173149</v>
          </cell>
        </row>
        <row r="1263">
          <cell r="H1263">
            <v>114445170</v>
          </cell>
          <cell r="I1263">
            <v>-122018309</v>
          </cell>
        </row>
        <row r="1264">
          <cell r="H1264">
            <v>6206267</v>
          </cell>
          <cell r="I1264">
            <v>-6072508</v>
          </cell>
        </row>
        <row r="1265">
          <cell r="H1265">
            <v>98874705</v>
          </cell>
          <cell r="I1265">
            <v>-103514425</v>
          </cell>
        </row>
        <row r="1266">
          <cell r="H1266">
            <v>7385960</v>
          </cell>
          <cell r="I1266">
            <v>-7436185</v>
          </cell>
        </row>
        <row r="1267">
          <cell r="H1267">
            <v>38919530</v>
          </cell>
          <cell r="I1267">
            <v>-40280830</v>
          </cell>
        </row>
        <row r="1268">
          <cell r="H1268">
            <v>4743407514</v>
          </cell>
          <cell r="I1268">
            <v>-4688688683</v>
          </cell>
        </row>
        <row r="1269">
          <cell r="H1269">
            <v>4683526215</v>
          </cell>
          <cell r="I1269">
            <v>-4630144061</v>
          </cell>
        </row>
        <row r="1270">
          <cell r="H1270">
            <v>50229621</v>
          </cell>
          <cell r="I1270">
            <v>-51659277</v>
          </cell>
        </row>
        <row r="1271">
          <cell r="H1271">
            <v>9651678</v>
          </cell>
          <cell r="I1271">
            <v>-6885345</v>
          </cell>
        </row>
        <row r="1272">
          <cell r="H1272">
            <v>254741956</v>
          </cell>
          <cell r="I1272">
            <v>-249642418</v>
          </cell>
        </row>
        <row r="1273">
          <cell r="H1273">
            <v>254741956</v>
          </cell>
          <cell r="I1273">
            <v>-249642418</v>
          </cell>
        </row>
        <row r="1274">
          <cell r="H1274">
            <v>98601012</v>
          </cell>
          <cell r="I1274">
            <v>-97369779</v>
          </cell>
        </row>
        <row r="1275">
          <cell r="H1275">
            <v>144365439</v>
          </cell>
          <cell r="I1275">
            <v>-140336732</v>
          </cell>
        </row>
        <row r="1276">
          <cell r="H1276">
            <v>11775505</v>
          </cell>
          <cell r="I1276">
            <v>-11935907</v>
          </cell>
        </row>
        <row r="1277">
          <cell r="H1277">
            <v>0</v>
          </cell>
          <cell r="I1277">
            <v>0</v>
          </cell>
        </row>
        <row r="1278">
          <cell r="H1278">
            <v>210256511</v>
          </cell>
          <cell r="I1278">
            <v>-186798848</v>
          </cell>
        </row>
        <row r="1279">
          <cell r="H1279">
            <v>94749790</v>
          </cell>
          <cell r="I1279">
            <v>-78117387</v>
          </cell>
        </row>
        <row r="1280">
          <cell r="H1280">
            <v>50042398</v>
          </cell>
          <cell r="I1280">
            <v>-35283371</v>
          </cell>
        </row>
        <row r="1281">
          <cell r="H1281">
            <v>26750747</v>
          </cell>
          <cell r="I1281">
            <v>-27013548</v>
          </cell>
        </row>
        <row r="1282">
          <cell r="H1282">
            <v>17956645</v>
          </cell>
          <cell r="I1282">
            <v>-15820468</v>
          </cell>
        </row>
        <row r="1283">
          <cell r="H1283">
            <v>212237</v>
          </cell>
          <cell r="I1283">
            <v>-222813</v>
          </cell>
        </row>
        <row r="1284">
          <cell r="H1284">
            <v>12363958</v>
          </cell>
          <cell r="I1284">
            <v>-10957174</v>
          </cell>
        </row>
        <row r="1285">
          <cell r="H1285">
            <v>102930526</v>
          </cell>
          <cell r="I1285">
            <v>-97501474</v>
          </cell>
        </row>
        <row r="1286">
          <cell r="H1286">
            <v>247403233</v>
          </cell>
          <cell r="I1286">
            <v>-491439519</v>
          </cell>
        </row>
        <row r="1287">
          <cell r="H1287">
            <v>0</v>
          </cell>
          <cell r="I1287">
            <v>0</v>
          </cell>
        </row>
        <row r="1288">
          <cell r="H1288">
            <v>247403233</v>
          </cell>
          <cell r="I1288">
            <v>-491439519</v>
          </cell>
        </row>
        <row r="1289">
          <cell r="H1289">
            <v>58361203</v>
          </cell>
          <cell r="I1289">
            <v>-99821984</v>
          </cell>
        </row>
        <row r="1290">
          <cell r="H1290">
            <v>189042030</v>
          </cell>
          <cell r="I1290">
            <v>-391617535</v>
          </cell>
        </row>
        <row r="1291">
          <cell r="H1291">
            <v>17191890825</v>
          </cell>
          <cell r="I1291">
            <v>-16865191563</v>
          </cell>
        </row>
        <row r="1292">
          <cell r="H1292">
            <v>2760235</v>
          </cell>
          <cell r="I1292">
            <v>-2718651</v>
          </cell>
        </row>
        <row r="1293">
          <cell r="H1293">
            <v>30429998</v>
          </cell>
          <cell r="I1293">
            <v>-34885334</v>
          </cell>
        </row>
        <row r="1294">
          <cell r="H1294">
            <v>5740444</v>
          </cell>
          <cell r="I1294">
            <v>-12725427</v>
          </cell>
        </row>
        <row r="1295">
          <cell r="H1295">
            <v>24689554</v>
          </cell>
          <cell r="I1295">
            <v>-22159907</v>
          </cell>
        </row>
        <row r="1296">
          <cell r="H1296">
            <v>3077895398</v>
          </cell>
          <cell r="I1296">
            <v>-3148610110</v>
          </cell>
        </row>
        <row r="1297">
          <cell r="H1297">
            <v>2528205278</v>
          </cell>
          <cell r="I1297">
            <v>-2800270550</v>
          </cell>
        </row>
        <row r="1298">
          <cell r="H1298">
            <v>549690120</v>
          </cell>
          <cell r="I1298">
            <v>-348339560</v>
          </cell>
        </row>
        <row r="1299">
          <cell r="H1299">
            <v>26833498</v>
          </cell>
          <cell r="I1299">
            <v>-26516952</v>
          </cell>
        </row>
        <row r="1300">
          <cell r="H1300">
            <v>189293126</v>
          </cell>
          <cell r="I1300">
            <v>-192740264</v>
          </cell>
        </row>
        <row r="1301">
          <cell r="H1301">
            <v>23975776</v>
          </cell>
          <cell r="I1301">
            <v>-29838322</v>
          </cell>
        </row>
        <row r="1302">
          <cell r="H1302">
            <v>3011397</v>
          </cell>
          <cell r="I1302">
            <v>-3069053</v>
          </cell>
        </row>
        <row r="1303">
          <cell r="H1303">
            <v>162305953</v>
          </cell>
          <cell r="I1303">
            <v>-159832889</v>
          </cell>
        </row>
        <row r="1304">
          <cell r="H1304">
            <v>102560892</v>
          </cell>
          <cell r="I1304">
            <v>-101384446</v>
          </cell>
        </row>
        <row r="1305">
          <cell r="H1305">
            <v>100170237</v>
          </cell>
          <cell r="I1305">
            <v>-98987702</v>
          </cell>
        </row>
        <row r="1306">
          <cell r="H1306">
            <v>2390655</v>
          </cell>
          <cell r="I1306">
            <v>-2396744</v>
          </cell>
        </row>
        <row r="1307">
          <cell r="H1307">
            <v>19077735</v>
          </cell>
          <cell r="I1307">
            <v>-19970991</v>
          </cell>
        </row>
        <row r="1308">
          <cell r="H1308">
            <v>11862282</v>
          </cell>
          <cell r="I1308">
            <v>-11852297</v>
          </cell>
        </row>
        <row r="1309">
          <cell r="H1309">
            <v>1481723</v>
          </cell>
          <cell r="I1309">
            <v>-1001706</v>
          </cell>
        </row>
        <row r="1310">
          <cell r="H1310">
            <v>5733730</v>
          </cell>
          <cell r="I1310">
            <v>-7116988</v>
          </cell>
        </row>
        <row r="1311">
          <cell r="H1311">
            <v>172072</v>
          </cell>
          <cell r="I1311">
            <v>-200585</v>
          </cell>
        </row>
        <row r="1312">
          <cell r="H1312">
            <v>37126</v>
          </cell>
          <cell r="I1312">
            <v>-37126</v>
          </cell>
        </row>
        <row r="1313">
          <cell r="H1313">
            <v>3543</v>
          </cell>
          <cell r="I1313">
            <v>-128196</v>
          </cell>
        </row>
        <row r="1314">
          <cell r="H1314">
            <v>131403</v>
          </cell>
          <cell r="I1314">
            <v>-35263</v>
          </cell>
        </row>
        <row r="1315">
          <cell r="H1315">
            <v>26662175</v>
          </cell>
          <cell r="I1315">
            <v>-26744470</v>
          </cell>
        </row>
        <row r="1316">
          <cell r="H1316">
            <v>152034</v>
          </cell>
          <cell r="I1316">
            <v>-168080</v>
          </cell>
        </row>
        <row r="1317">
          <cell r="H1317">
            <v>24032500</v>
          </cell>
          <cell r="I1317">
            <v>-19814306</v>
          </cell>
        </row>
        <row r="1318">
          <cell r="H1318">
            <v>2477641</v>
          </cell>
          <cell r="I1318">
            <v>-6762084</v>
          </cell>
        </row>
        <row r="1319">
          <cell r="H1319">
            <v>25491671</v>
          </cell>
          <cell r="I1319">
            <v>-14710609</v>
          </cell>
        </row>
        <row r="1320">
          <cell r="H1320">
            <v>2</v>
          </cell>
          <cell r="I1320">
            <v>0</v>
          </cell>
        </row>
        <row r="1321">
          <cell r="H1321">
            <v>24793231</v>
          </cell>
          <cell r="I1321">
            <v>-14557306</v>
          </cell>
        </row>
        <row r="1322">
          <cell r="H1322">
            <v>0</v>
          </cell>
          <cell r="I1322">
            <v>0</v>
          </cell>
        </row>
        <row r="1323">
          <cell r="H1323">
            <v>91757</v>
          </cell>
          <cell r="I1323">
            <v>-91757</v>
          </cell>
        </row>
        <row r="1324">
          <cell r="H1324">
            <v>0</v>
          </cell>
          <cell r="I1324">
            <v>0</v>
          </cell>
        </row>
        <row r="1325">
          <cell r="H1325">
            <v>606681</v>
          </cell>
          <cell r="I1325">
            <v>-61546</v>
          </cell>
        </row>
        <row r="1326">
          <cell r="H1326">
            <v>0</v>
          </cell>
          <cell r="I1326">
            <v>0</v>
          </cell>
        </row>
        <row r="1327">
          <cell r="H1327">
            <v>0</v>
          </cell>
          <cell r="I1327">
            <v>0</v>
          </cell>
        </row>
        <row r="1328">
          <cell r="H1328">
            <v>273752074</v>
          </cell>
          <cell r="I1328">
            <v>-153526688</v>
          </cell>
        </row>
        <row r="1329">
          <cell r="H1329">
            <v>153507888</v>
          </cell>
          <cell r="I1329">
            <v>-153507888</v>
          </cell>
        </row>
        <row r="1330">
          <cell r="H1330">
            <v>120225386</v>
          </cell>
          <cell r="I1330">
            <v>0</v>
          </cell>
        </row>
        <row r="1331">
          <cell r="H1331">
            <v>18800</v>
          </cell>
          <cell r="I1331">
            <v>-18800</v>
          </cell>
        </row>
        <row r="1332">
          <cell r="H1332">
            <v>2710203310</v>
          </cell>
          <cell r="I1332">
            <v>-2702592957</v>
          </cell>
        </row>
        <row r="1333">
          <cell r="H1333">
            <v>2710078893</v>
          </cell>
          <cell r="I1333">
            <v>-2702465472</v>
          </cell>
        </row>
        <row r="1334">
          <cell r="H1334">
            <v>124417</v>
          </cell>
          <cell r="I1334">
            <v>-127485</v>
          </cell>
        </row>
        <row r="1335">
          <cell r="H1335">
            <v>1623006539</v>
          </cell>
          <cell r="I1335">
            <v>-1586154147</v>
          </cell>
        </row>
        <row r="1336">
          <cell r="H1336">
            <v>1623006539</v>
          </cell>
          <cell r="I1336">
            <v>-1586154147</v>
          </cell>
        </row>
        <row r="1337">
          <cell r="H1337">
            <v>0</v>
          </cell>
          <cell r="I1337">
            <v>0</v>
          </cell>
        </row>
        <row r="1338">
          <cell r="H1338">
            <v>2021220686</v>
          </cell>
          <cell r="I1338">
            <v>-2021220686</v>
          </cell>
        </row>
        <row r="1339">
          <cell r="H1339">
            <v>1882762146</v>
          </cell>
          <cell r="I1339">
            <v>-1882762146</v>
          </cell>
        </row>
        <row r="1340">
          <cell r="H1340">
            <v>130038781</v>
          </cell>
          <cell r="I1340">
            <v>-130038781</v>
          </cell>
        </row>
        <row r="1341">
          <cell r="H1341">
            <v>8419759</v>
          </cell>
          <cell r="I1341">
            <v>-8419759</v>
          </cell>
        </row>
        <row r="1342">
          <cell r="H1342">
            <v>52300569</v>
          </cell>
          <cell r="I1342">
            <v>-58238844</v>
          </cell>
        </row>
        <row r="1343">
          <cell r="H1343">
            <v>320590554</v>
          </cell>
          <cell r="I1343">
            <v>-136228348</v>
          </cell>
        </row>
        <row r="1344">
          <cell r="H1344">
            <v>95134237</v>
          </cell>
          <cell r="I1344">
            <v>-92963838</v>
          </cell>
        </row>
        <row r="1345">
          <cell r="H1345">
            <v>28968280</v>
          </cell>
          <cell r="I1345">
            <v>-30300830</v>
          </cell>
        </row>
        <row r="1346">
          <cell r="H1346">
            <v>29678692</v>
          </cell>
          <cell r="I1346">
            <v>-27155</v>
          </cell>
        </row>
        <row r="1347">
          <cell r="H1347">
            <v>26</v>
          </cell>
          <cell r="I1347">
            <v>-285</v>
          </cell>
        </row>
        <row r="1348">
          <cell r="H1348">
            <v>0</v>
          </cell>
          <cell r="I1348">
            <v>0</v>
          </cell>
        </row>
        <row r="1349">
          <cell r="H1349">
            <v>100592</v>
          </cell>
          <cell r="I1349">
            <v>-154456</v>
          </cell>
        </row>
        <row r="1350">
          <cell r="H1350">
            <v>7014188</v>
          </cell>
          <cell r="I1350">
            <v>-2021332</v>
          </cell>
        </row>
        <row r="1351">
          <cell r="H1351">
            <v>1556446</v>
          </cell>
          <cell r="I1351">
            <v>-1079752</v>
          </cell>
        </row>
        <row r="1352">
          <cell r="H1352">
            <v>158138093</v>
          </cell>
          <cell r="I1352">
            <v>-9680700</v>
          </cell>
        </row>
        <row r="1353">
          <cell r="H1353">
            <v>4305738873</v>
          </cell>
          <cell r="I1353">
            <v>-4269291384</v>
          </cell>
        </row>
        <row r="1354">
          <cell r="H1354">
            <v>4304507566</v>
          </cell>
          <cell r="I1354">
            <v>-4268060077</v>
          </cell>
        </row>
        <row r="1355">
          <cell r="H1355">
            <v>1231307</v>
          </cell>
          <cell r="I1355">
            <v>-1231307</v>
          </cell>
        </row>
        <row r="1356">
          <cell r="H1356">
            <v>2377123106</v>
          </cell>
          <cell r="I1356">
            <v>-2364338425</v>
          </cell>
        </row>
        <row r="1357">
          <cell r="H1357">
            <v>2377123106</v>
          </cell>
          <cell r="I1357">
            <v>-2364338425</v>
          </cell>
        </row>
        <row r="1358">
          <cell r="H1358">
            <v>0</v>
          </cell>
          <cell r="I1358">
            <v>0</v>
          </cell>
        </row>
        <row r="1359">
          <cell r="H1359">
            <v>746774</v>
          </cell>
          <cell r="I1359">
            <v>-746774</v>
          </cell>
        </row>
        <row r="1360">
          <cell r="H1360">
            <v>0</v>
          </cell>
          <cell r="I1360">
            <v>0</v>
          </cell>
        </row>
        <row r="1361">
          <cell r="H1361">
            <v>0</v>
          </cell>
          <cell r="I1361">
            <v>0</v>
          </cell>
        </row>
        <row r="1362">
          <cell r="H1362">
            <v>746774</v>
          </cell>
          <cell r="I1362">
            <v>-746774</v>
          </cell>
        </row>
        <row r="1363">
          <cell r="H1363">
            <v>1033827</v>
          </cell>
          <cell r="I1363">
            <v>-1033204</v>
          </cell>
        </row>
        <row r="1364">
          <cell r="H1364">
            <v>1023265</v>
          </cell>
          <cell r="I1364">
            <v>-1022565</v>
          </cell>
        </row>
        <row r="1365">
          <cell r="H1365">
            <v>0</v>
          </cell>
          <cell r="I1365">
            <v>0</v>
          </cell>
        </row>
        <row r="1366">
          <cell r="H1366">
            <v>1023265</v>
          </cell>
          <cell r="I1366">
            <v>-1022565</v>
          </cell>
        </row>
        <row r="1367">
          <cell r="H1367">
            <v>0</v>
          </cell>
          <cell r="I1367">
            <v>0</v>
          </cell>
        </row>
        <row r="1368">
          <cell r="H1368">
            <v>42472</v>
          </cell>
          <cell r="I1368">
            <v>-19173</v>
          </cell>
        </row>
        <row r="1369">
          <cell r="H1369">
            <v>9369</v>
          </cell>
          <cell r="I1369">
            <v>-8290</v>
          </cell>
        </row>
        <row r="1370">
          <cell r="H1370">
            <v>33103</v>
          </cell>
          <cell r="I1370">
            <v>-10883</v>
          </cell>
        </row>
        <row r="1371">
          <cell r="H1371">
            <v>903479</v>
          </cell>
          <cell r="I1371">
            <v>-281218</v>
          </cell>
        </row>
        <row r="1372">
          <cell r="H1372">
            <v>3028497</v>
          </cell>
          <cell r="I1372">
            <v>-2014738</v>
          </cell>
        </row>
        <row r="1373">
          <cell r="H1373">
            <v>1913024</v>
          </cell>
          <cell r="I1373">
            <v>-1300498</v>
          </cell>
        </row>
        <row r="1374">
          <cell r="H1374">
            <v>1115473</v>
          </cell>
          <cell r="I1374">
            <v>-714240</v>
          </cell>
        </row>
        <row r="1375">
          <cell r="H1375">
            <v>0</v>
          </cell>
          <cell r="I1375">
            <v>0</v>
          </cell>
        </row>
        <row r="1376">
          <cell r="H1376">
            <v>0</v>
          </cell>
          <cell r="I1376">
            <v>-230722807</v>
          </cell>
        </row>
        <row r="1377">
          <cell r="H1377">
            <v>46512804261</v>
          </cell>
          <cell r="I1377">
            <v>-46512804265</v>
          </cell>
        </row>
        <row r="1378">
          <cell r="H1378">
            <v>0</v>
          </cell>
          <cell r="I1378">
            <v>0</v>
          </cell>
        </row>
        <row r="1379">
          <cell r="H1379">
            <v>0</v>
          </cell>
          <cell r="I1379">
            <v>0</v>
          </cell>
        </row>
        <row r="1380">
          <cell r="H1380">
            <v>0</v>
          </cell>
          <cell r="I1380">
            <v>0</v>
          </cell>
        </row>
        <row r="1381">
          <cell r="H1381">
            <v>0</v>
          </cell>
          <cell r="I1381">
            <v>0</v>
          </cell>
        </row>
        <row r="1382">
          <cell r="H1382">
            <v>0</v>
          </cell>
          <cell r="I1382">
            <v>0</v>
          </cell>
        </row>
        <row r="1383">
          <cell r="H1383">
            <v>0</v>
          </cell>
          <cell r="I1383">
            <v>0</v>
          </cell>
        </row>
        <row r="1384">
          <cell r="H1384">
            <v>0</v>
          </cell>
          <cell r="I1384">
            <v>0</v>
          </cell>
        </row>
        <row r="1385">
          <cell r="H1385">
            <v>0</v>
          </cell>
          <cell r="I1385">
            <v>0</v>
          </cell>
        </row>
        <row r="1386">
          <cell r="H1386">
            <v>0</v>
          </cell>
          <cell r="I1386">
            <v>0</v>
          </cell>
        </row>
        <row r="1387">
          <cell r="H1387">
            <v>0</v>
          </cell>
          <cell r="I1387">
            <v>0</v>
          </cell>
        </row>
        <row r="1388">
          <cell r="H1388">
            <v>0</v>
          </cell>
          <cell r="I1388">
            <v>0</v>
          </cell>
        </row>
        <row r="1389">
          <cell r="H1389">
            <v>0</v>
          </cell>
          <cell r="I1389">
            <v>0</v>
          </cell>
        </row>
        <row r="1390">
          <cell r="H1390">
            <v>0</v>
          </cell>
          <cell r="I1390">
            <v>0</v>
          </cell>
        </row>
        <row r="1391">
          <cell r="H1391">
            <v>0</v>
          </cell>
          <cell r="I1391">
            <v>0</v>
          </cell>
        </row>
        <row r="1392">
          <cell r="H1392">
            <v>0</v>
          </cell>
          <cell r="I1392">
            <v>0</v>
          </cell>
        </row>
        <row r="1393">
          <cell r="H1393">
            <v>0</v>
          </cell>
          <cell r="I1393">
            <v>0</v>
          </cell>
        </row>
        <row r="1394">
          <cell r="H1394">
            <v>0</v>
          </cell>
          <cell r="I1394">
            <v>0</v>
          </cell>
        </row>
        <row r="1395">
          <cell r="H1395">
            <v>0</v>
          </cell>
          <cell r="I1395">
            <v>0</v>
          </cell>
        </row>
        <row r="1396">
          <cell r="H1396">
            <v>0</v>
          </cell>
          <cell r="I1396">
            <v>0</v>
          </cell>
        </row>
        <row r="1397">
          <cell r="H1397">
            <v>0</v>
          </cell>
          <cell r="I1397">
            <v>0</v>
          </cell>
        </row>
        <row r="1398">
          <cell r="H1398">
            <v>0</v>
          </cell>
          <cell r="I1398">
            <v>0</v>
          </cell>
        </row>
        <row r="1399">
          <cell r="H1399">
            <v>0</v>
          </cell>
          <cell r="I1399">
            <v>0</v>
          </cell>
        </row>
        <row r="1400">
          <cell r="H1400">
            <v>0</v>
          </cell>
          <cell r="I1400">
            <v>0</v>
          </cell>
        </row>
        <row r="1401">
          <cell r="H1401">
            <v>0</v>
          </cell>
          <cell r="I1401">
            <v>0</v>
          </cell>
        </row>
        <row r="1402">
          <cell r="H1402">
            <v>0</v>
          </cell>
          <cell r="I1402">
            <v>0</v>
          </cell>
        </row>
        <row r="1403">
          <cell r="H1403">
            <v>0</v>
          </cell>
          <cell r="I1403">
            <v>0</v>
          </cell>
        </row>
        <row r="1404">
          <cell r="H1404">
            <v>0</v>
          </cell>
          <cell r="I1404">
            <v>0</v>
          </cell>
        </row>
        <row r="1405">
          <cell r="H1405">
            <v>0</v>
          </cell>
          <cell r="I1405">
            <v>0</v>
          </cell>
        </row>
        <row r="1406">
          <cell r="H1406">
            <v>0</v>
          </cell>
          <cell r="I1406">
            <v>0</v>
          </cell>
        </row>
        <row r="1407">
          <cell r="H1407">
            <v>0</v>
          </cell>
          <cell r="I1407">
            <v>0</v>
          </cell>
        </row>
        <row r="1408">
          <cell r="H1408">
            <v>0</v>
          </cell>
          <cell r="I1408">
            <v>0</v>
          </cell>
        </row>
        <row r="1409">
          <cell r="H1409">
            <v>0</v>
          </cell>
          <cell r="I1409">
            <v>0</v>
          </cell>
        </row>
        <row r="1410">
          <cell r="H1410">
            <v>0</v>
          </cell>
          <cell r="I1410">
            <v>0</v>
          </cell>
        </row>
        <row r="1411">
          <cell r="H1411">
            <v>0</v>
          </cell>
          <cell r="I1411">
            <v>0</v>
          </cell>
        </row>
        <row r="1412">
          <cell r="H1412">
            <v>0</v>
          </cell>
          <cell r="I1412">
            <v>0</v>
          </cell>
        </row>
        <row r="1413">
          <cell r="H1413">
            <v>0</v>
          </cell>
          <cell r="I1413">
            <v>0</v>
          </cell>
        </row>
        <row r="1414">
          <cell r="H1414">
            <v>0</v>
          </cell>
          <cell r="I1414">
            <v>0</v>
          </cell>
        </row>
        <row r="1415">
          <cell r="H1415">
            <v>4534800605</v>
          </cell>
          <cell r="I1415">
            <v>-4534800605</v>
          </cell>
        </row>
        <row r="1416">
          <cell r="H1416">
            <v>234010728</v>
          </cell>
          <cell r="I1416">
            <v>-234010728</v>
          </cell>
        </row>
        <row r="1417">
          <cell r="H1417">
            <v>98121524</v>
          </cell>
          <cell r="I1417">
            <v>-98121524</v>
          </cell>
        </row>
        <row r="1418">
          <cell r="H1418">
            <v>23979599</v>
          </cell>
          <cell r="I1418">
            <v>-23979599</v>
          </cell>
        </row>
        <row r="1419">
          <cell r="H1419">
            <v>49693675</v>
          </cell>
          <cell r="I1419">
            <v>-49693675</v>
          </cell>
        </row>
        <row r="1420">
          <cell r="H1420">
            <v>757779278</v>
          </cell>
          <cell r="I1420">
            <v>-757779278</v>
          </cell>
        </row>
        <row r="1421">
          <cell r="H1421">
            <v>1168387586</v>
          </cell>
          <cell r="I1421">
            <v>-1168387586</v>
          </cell>
        </row>
        <row r="1422">
          <cell r="H1422">
            <v>33647391</v>
          </cell>
          <cell r="I1422">
            <v>-33647391</v>
          </cell>
        </row>
        <row r="1423">
          <cell r="H1423">
            <v>55874512</v>
          </cell>
          <cell r="I1423">
            <v>-55874512</v>
          </cell>
        </row>
        <row r="1424">
          <cell r="H1424">
            <v>2113306312</v>
          </cell>
          <cell r="I1424">
            <v>-2113306312</v>
          </cell>
        </row>
        <row r="1425">
          <cell r="H1425">
            <v>4127582503</v>
          </cell>
          <cell r="I1425">
            <v>-4127582503</v>
          </cell>
        </row>
        <row r="1426">
          <cell r="H1426">
            <v>425329336</v>
          </cell>
          <cell r="I1426">
            <v>-425329336</v>
          </cell>
        </row>
        <row r="1427">
          <cell r="H1427">
            <v>1135436142</v>
          </cell>
          <cell r="I1427">
            <v>-1135436142</v>
          </cell>
        </row>
        <row r="1428">
          <cell r="H1428">
            <v>0</v>
          </cell>
          <cell r="I1428">
            <v>0</v>
          </cell>
        </row>
        <row r="1429">
          <cell r="H1429">
            <v>0</v>
          </cell>
          <cell r="I1429">
            <v>0</v>
          </cell>
        </row>
        <row r="1430">
          <cell r="H1430">
            <v>2566817025</v>
          </cell>
          <cell r="I1430">
            <v>-2566817025</v>
          </cell>
        </row>
        <row r="1431">
          <cell r="H1431">
            <v>2775588836</v>
          </cell>
          <cell r="I1431">
            <v>-2775588836</v>
          </cell>
        </row>
        <row r="1432">
          <cell r="H1432">
            <v>4357362</v>
          </cell>
          <cell r="I1432">
            <v>-4357362</v>
          </cell>
        </row>
        <row r="1433">
          <cell r="H1433">
            <v>2375550528</v>
          </cell>
          <cell r="I1433">
            <v>-2375550528</v>
          </cell>
        </row>
        <row r="1434">
          <cell r="H1434">
            <v>395680946</v>
          </cell>
          <cell r="I1434">
            <v>-395680946</v>
          </cell>
        </row>
        <row r="1435">
          <cell r="H1435">
            <v>3578400157</v>
          </cell>
          <cell r="I1435">
            <v>-3578400157</v>
          </cell>
        </row>
        <row r="1436">
          <cell r="H1436">
            <v>16026211255</v>
          </cell>
          <cell r="I1436">
            <v>-16026211255</v>
          </cell>
        </row>
        <row r="1437">
          <cell r="H1437">
            <v>9701908146</v>
          </cell>
          <cell r="I1437">
            <v>-9701908146</v>
          </cell>
        </row>
        <row r="1438">
          <cell r="H1438">
            <v>6254353700</v>
          </cell>
          <cell r="I1438">
            <v>-6254353700</v>
          </cell>
        </row>
        <row r="1439">
          <cell r="H1439">
            <v>3186717748</v>
          </cell>
          <cell r="I1439">
            <v>-3186717748</v>
          </cell>
        </row>
        <row r="1440">
          <cell r="H1440">
            <v>260836698</v>
          </cell>
          <cell r="I1440">
            <v>-260836698</v>
          </cell>
        </row>
        <row r="1441">
          <cell r="H1441">
            <v>24462688</v>
          </cell>
          <cell r="I1441">
            <v>-24462688</v>
          </cell>
        </row>
        <row r="1442">
          <cell r="H1442">
            <v>7457867</v>
          </cell>
          <cell r="I1442">
            <v>-7457867</v>
          </cell>
        </row>
        <row r="1443">
          <cell r="H1443">
            <v>17004821</v>
          </cell>
          <cell r="I1443">
            <v>-17004821</v>
          </cell>
        </row>
        <row r="1444">
          <cell r="H1444">
            <v>5743850071</v>
          </cell>
          <cell r="I1444">
            <v>-5743850071</v>
          </cell>
        </row>
        <row r="1445">
          <cell r="H1445">
            <v>633576273</v>
          </cell>
          <cell r="I1445">
            <v>-633576273</v>
          </cell>
        </row>
        <row r="1446">
          <cell r="H1446">
            <v>4432191393</v>
          </cell>
          <cell r="I1446">
            <v>-4432191393</v>
          </cell>
        </row>
        <row r="1447">
          <cell r="H1447">
            <v>536890</v>
          </cell>
          <cell r="I1447">
            <v>-536890</v>
          </cell>
        </row>
        <row r="1448">
          <cell r="H1448">
            <v>115170435</v>
          </cell>
          <cell r="I1448">
            <v>-115170435</v>
          </cell>
        </row>
        <row r="1449">
          <cell r="H1449">
            <v>562375080</v>
          </cell>
          <cell r="I1449">
            <v>-562375080</v>
          </cell>
        </row>
        <row r="1450">
          <cell r="H1450">
            <v>0</v>
          </cell>
          <cell r="I1450">
            <v>0</v>
          </cell>
        </row>
        <row r="1451">
          <cell r="H1451">
            <v>0</v>
          </cell>
          <cell r="I1451">
            <v>-4</v>
          </cell>
        </row>
        <row r="1452">
          <cell r="H1452">
            <v>0</v>
          </cell>
          <cell r="I1452">
            <v>0</v>
          </cell>
        </row>
        <row r="1453">
          <cell r="H1453">
            <v>0</v>
          </cell>
          <cell r="I1453">
            <v>0</v>
          </cell>
        </row>
        <row r="1454">
          <cell r="H1454">
            <v>0</v>
          </cell>
          <cell r="I1454">
            <v>0</v>
          </cell>
        </row>
        <row r="1455">
          <cell r="H1455">
            <v>0</v>
          </cell>
          <cell r="I1455">
            <v>0</v>
          </cell>
        </row>
        <row r="1456">
          <cell r="H1456">
            <v>0</v>
          </cell>
          <cell r="I1456">
            <v>0</v>
          </cell>
        </row>
        <row r="1457">
          <cell r="H1457">
            <v>0</v>
          </cell>
          <cell r="I1457">
            <v>-92730000</v>
          </cell>
        </row>
        <row r="1458">
          <cell r="H1458">
            <v>0</v>
          </cell>
          <cell r="I1458">
            <v>-92730000</v>
          </cell>
        </row>
        <row r="1459">
          <cell r="H1459">
            <v>0</v>
          </cell>
          <cell r="I1459">
            <v>0</v>
          </cell>
        </row>
        <row r="1460">
          <cell r="H1460">
            <v>2731341</v>
          </cell>
          <cell r="I1460">
            <v>0</v>
          </cell>
        </row>
        <row r="1461">
          <cell r="H1461">
            <v>2717914</v>
          </cell>
          <cell r="I1461">
            <v>0</v>
          </cell>
        </row>
        <row r="1462">
          <cell r="H1462">
            <v>0</v>
          </cell>
          <cell r="I1462">
            <v>0</v>
          </cell>
        </row>
        <row r="1463">
          <cell r="H1463">
            <v>0</v>
          </cell>
          <cell r="I1463">
            <v>0</v>
          </cell>
        </row>
        <row r="1464">
          <cell r="H1464">
            <v>13427</v>
          </cell>
          <cell r="I1464">
            <v>0</v>
          </cell>
        </row>
        <row r="1465">
          <cell r="H1465">
            <v>2860764309</v>
          </cell>
          <cell r="I1465">
            <v>-2289748320</v>
          </cell>
        </row>
        <row r="1466">
          <cell r="H1466">
            <v>0</v>
          </cell>
          <cell r="I1466">
            <v>0</v>
          </cell>
        </row>
        <row r="1467">
          <cell r="H1467">
            <v>2392968301</v>
          </cell>
          <cell r="I1467">
            <v>-2289748320</v>
          </cell>
        </row>
        <row r="1468">
          <cell r="H1468">
            <v>0</v>
          </cell>
          <cell r="I1468">
            <v>0</v>
          </cell>
        </row>
        <row r="1469">
          <cell r="H1469">
            <v>467796008</v>
          </cell>
          <cell r="I1469" t="str">
            <v>X</v>
          </cell>
        </row>
        <row r="1470">
          <cell r="H1470">
            <v>467796008</v>
          </cell>
          <cell r="I1470" t="str">
            <v>X</v>
          </cell>
        </row>
        <row r="1471">
          <cell r="H1471">
            <v>0</v>
          </cell>
          <cell r="I1471" t="str">
            <v>X</v>
          </cell>
        </row>
        <row r="1472">
          <cell r="H1472">
            <v>113150386</v>
          </cell>
          <cell r="I1472">
            <v>-116999500</v>
          </cell>
        </row>
        <row r="1473">
          <cell r="H1473">
            <v>113083472</v>
          </cell>
          <cell r="I1473">
            <v>-114594443</v>
          </cell>
        </row>
        <row r="1474">
          <cell r="H1474">
            <v>0</v>
          </cell>
          <cell r="I1474">
            <v>0</v>
          </cell>
        </row>
        <row r="1475">
          <cell r="H1475">
            <v>3930728</v>
          </cell>
          <cell r="I1475">
            <v>-3961328</v>
          </cell>
        </row>
        <row r="1476">
          <cell r="H1476">
            <v>109152744</v>
          </cell>
          <cell r="I1476">
            <v>-110633115</v>
          </cell>
        </row>
        <row r="1477">
          <cell r="H1477">
            <v>0</v>
          </cell>
          <cell r="I1477">
            <v>0</v>
          </cell>
        </row>
        <row r="1478">
          <cell r="H1478">
            <v>0</v>
          </cell>
          <cell r="I1478">
            <v>0</v>
          </cell>
        </row>
        <row r="1479">
          <cell r="H1479">
            <v>66914</v>
          </cell>
          <cell r="I1479">
            <v>-2405057</v>
          </cell>
        </row>
        <row r="1480">
          <cell r="H1480">
            <v>27434</v>
          </cell>
          <cell r="I1480">
            <v>-2365577</v>
          </cell>
        </row>
        <row r="1481">
          <cell r="H1481">
            <v>0</v>
          </cell>
          <cell r="I1481">
            <v>0</v>
          </cell>
        </row>
        <row r="1482">
          <cell r="H1482">
            <v>39480</v>
          </cell>
          <cell r="I1482">
            <v>-39480</v>
          </cell>
        </row>
        <row r="1483">
          <cell r="H1483">
            <v>21912877803</v>
          </cell>
          <cell r="I1483">
            <v>-21912877803</v>
          </cell>
        </row>
        <row r="1484">
          <cell r="H1484">
            <v>0</v>
          </cell>
          <cell r="I1484">
            <v>-18162317663</v>
          </cell>
          <cell r="T1484" t="str">
            <v>010</v>
          </cell>
        </row>
        <row r="1485">
          <cell r="H1485">
            <v>0</v>
          </cell>
          <cell r="I1485">
            <v>-992540266</v>
          </cell>
          <cell r="T1485" t="str">
            <v>011к</v>
          </cell>
        </row>
        <row r="1486">
          <cell r="H1486">
            <v>0</v>
          </cell>
          <cell r="I1486">
            <v>-883668711</v>
          </cell>
          <cell r="T1486" t="str">
            <v>011к</v>
          </cell>
        </row>
        <row r="1487">
          <cell r="H1487">
            <v>0</v>
          </cell>
          <cell r="I1487">
            <v>-3377791780</v>
          </cell>
          <cell r="T1487" t="str">
            <v>011к</v>
          </cell>
        </row>
        <row r="1488">
          <cell r="H1488">
            <v>0</v>
          </cell>
          <cell r="I1488">
            <v>-56353483</v>
          </cell>
          <cell r="T1488" t="str">
            <v>011к</v>
          </cell>
        </row>
        <row r="1489">
          <cell r="H1489">
            <v>0</v>
          </cell>
          <cell r="I1489">
            <v>-265036349</v>
          </cell>
          <cell r="T1489" t="str">
            <v>011к</v>
          </cell>
        </row>
        <row r="1490">
          <cell r="H1490">
            <v>0</v>
          </cell>
          <cell r="I1490">
            <v>-372311777</v>
          </cell>
          <cell r="T1490" t="str">
            <v>011к</v>
          </cell>
        </row>
        <row r="1491">
          <cell r="H1491">
            <v>0</v>
          </cell>
          <cell r="I1491">
            <v>-75971109</v>
          </cell>
          <cell r="T1491" t="str">
            <v>011к</v>
          </cell>
        </row>
        <row r="1492">
          <cell r="H1492">
            <v>0</v>
          </cell>
          <cell r="I1492">
            <v>-18403934</v>
          </cell>
          <cell r="T1492" t="str">
            <v>011к</v>
          </cell>
        </row>
        <row r="1493">
          <cell r="H1493">
            <v>0</v>
          </cell>
          <cell r="I1493">
            <v>-422878854</v>
          </cell>
          <cell r="T1493" t="str">
            <v>011к</v>
          </cell>
        </row>
        <row r="1494">
          <cell r="H1494">
            <v>0</v>
          </cell>
          <cell r="I1494">
            <v>-605915</v>
          </cell>
          <cell r="T1494" t="str">
            <v>011к</v>
          </cell>
        </row>
        <row r="1495">
          <cell r="H1495">
            <v>0</v>
          </cell>
          <cell r="I1495">
            <v>-4866828</v>
          </cell>
          <cell r="T1495" t="str">
            <v>011к</v>
          </cell>
        </row>
        <row r="1496">
          <cell r="H1496">
            <v>0</v>
          </cell>
          <cell r="I1496">
            <v>-11456698</v>
          </cell>
          <cell r="T1496" t="str">
            <v>011к</v>
          </cell>
        </row>
        <row r="1497">
          <cell r="H1497">
            <v>0</v>
          </cell>
          <cell r="I1497">
            <v>-5163713611</v>
          </cell>
          <cell r="T1497" t="str">
            <v>011к</v>
          </cell>
        </row>
        <row r="1498">
          <cell r="H1498">
            <v>0</v>
          </cell>
          <cell r="I1498">
            <v>-149888046</v>
          </cell>
          <cell r="T1498" t="str">
            <v>011к</v>
          </cell>
        </row>
        <row r="1499">
          <cell r="H1499">
            <v>0</v>
          </cell>
          <cell r="I1499">
            <v>-1153481689</v>
          </cell>
          <cell r="T1499" t="str">
            <v>011к</v>
          </cell>
        </row>
        <row r="1500">
          <cell r="H1500">
            <v>0</v>
          </cell>
          <cell r="I1500">
            <v>-56270820</v>
          </cell>
          <cell r="T1500" t="str">
            <v>011к</v>
          </cell>
        </row>
        <row r="1501">
          <cell r="H1501">
            <v>0</v>
          </cell>
          <cell r="I1501">
            <v>-116358076</v>
          </cell>
          <cell r="T1501" t="str">
            <v>011к</v>
          </cell>
        </row>
        <row r="1502">
          <cell r="H1502">
            <v>0</v>
          </cell>
          <cell r="I1502">
            <v>-31142966</v>
          </cell>
          <cell r="T1502" t="str">
            <v>011к</v>
          </cell>
        </row>
        <row r="1503">
          <cell r="H1503">
            <v>0</v>
          </cell>
          <cell r="I1503">
            <v>-123998752</v>
          </cell>
          <cell r="T1503" t="str">
            <v>011к</v>
          </cell>
        </row>
        <row r="1504">
          <cell r="H1504">
            <v>0</v>
          </cell>
          <cell r="I1504">
            <v>-14581894</v>
          </cell>
          <cell r="T1504" t="str">
            <v>011к</v>
          </cell>
        </row>
        <row r="1505">
          <cell r="H1505">
            <v>0</v>
          </cell>
          <cell r="I1505">
            <v>-8173814</v>
          </cell>
          <cell r="T1505" t="str">
            <v>011к</v>
          </cell>
        </row>
        <row r="1506">
          <cell r="H1506">
            <v>0</v>
          </cell>
          <cell r="I1506">
            <v>-28954340</v>
          </cell>
          <cell r="T1506" t="str">
            <v>011к</v>
          </cell>
        </row>
        <row r="1507">
          <cell r="H1507">
            <v>0</v>
          </cell>
          <cell r="I1507">
            <v>-24551483</v>
          </cell>
          <cell r="T1507" t="str">
            <v>011к</v>
          </cell>
        </row>
        <row r="1508">
          <cell r="H1508">
            <v>0</v>
          </cell>
          <cell r="I1508">
            <v>-433411994</v>
          </cell>
          <cell r="T1508" t="str">
            <v>011к</v>
          </cell>
        </row>
        <row r="1509">
          <cell r="H1509">
            <v>0</v>
          </cell>
          <cell r="I1509">
            <v>-5149021</v>
          </cell>
          <cell r="T1509" t="str">
            <v>011к</v>
          </cell>
        </row>
        <row r="1510">
          <cell r="H1510">
            <v>0</v>
          </cell>
          <cell r="I1510">
            <v>-14857202</v>
          </cell>
          <cell r="T1510" t="str">
            <v>011к</v>
          </cell>
        </row>
        <row r="1511">
          <cell r="H1511">
            <v>0</v>
          </cell>
          <cell r="I1511">
            <v>-50768378</v>
          </cell>
          <cell r="T1511" t="str">
            <v>011к</v>
          </cell>
        </row>
        <row r="1512">
          <cell r="H1512">
            <v>0</v>
          </cell>
          <cell r="I1512">
            <v>0</v>
          </cell>
          <cell r="T1512" t="str">
            <v>011к</v>
          </cell>
        </row>
        <row r="1513">
          <cell r="H1513">
            <v>0</v>
          </cell>
          <cell r="I1513">
            <v>-9633694</v>
          </cell>
          <cell r="T1513" t="str">
            <v>011к</v>
          </cell>
        </row>
        <row r="1514">
          <cell r="H1514">
            <v>0</v>
          </cell>
          <cell r="I1514">
            <v>-88122819</v>
          </cell>
          <cell r="T1514" t="str">
            <v>011к</v>
          </cell>
        </row>
        <row r="1515">
          <cell r="H1515">
            <v>0</v>
          </cell>
          <cell r="I1515">
            <v>-334506</v>
          </cell>
          <cell r="T1515" t="str">
            <v>011к</v>
          </cell>
        </row>
        <row r="1516">
          <cell r="H1516">
            <v>0</v>
          </cell>
          <cell r="I1516">
            <v>-248336551</v>
          </cell>
          <cell r="T1516" t="str">
            <v>011к</v>
          </cell>
        </row>
        <row r="1517">
          <cell r="H1517">
            <v>0</v>
          </cell>
          <cell r="I1517">
            <v>-3975020</v>
          </cell>
          <cell r="T1517" t="str">
            <v>011к</v>
          </cell>
        </row>
        <row r="1518">
          <cell r="H1518">
            <v>0</v>
          </cell>
          <cell r="I1518">
            <v>-10100014</v>
          </cell>
          <cell r="T1518" t="str">
            <v>011к</v>
          </cell>
        </row>
        <row r="1519">
          <cell r="H1519">
            <v>0</v>
          </cell>
          <cell r="I1519">
            <v>-1440083857</v>
          </cell>
          <cell r="T1519" t="str">
            <v>011к</v>
          </cell>
        </row>
        <row r="1520">
          <cell r="H1520" t="str">
            <v>X</v>
          </cell>
          <cell r="I1520" t="str">
            <v>X</v>
          </cell>
        </row>
        <row r="1521">
          <cell r="H1521">
            <v>0</v>
          </cell>
          <cell r="I1521">
            <v>-21503915</v>
          </cell>
          <cell r="T1521" t="str">
            <v>011к</v>
          </cell>
        </row>
        <row r="1522">
          <cell r="H1522">
            <v>0</v>
          </cell>
          <cell r="I1522">
            <v>-33918043</v>
          </cell>
          <cell r="T1522" t="str">
            <v>011к</v>
          </cell>
        </row>
        <row r="1523">
          <cell r="H1523">
            <v>0</v>
          </cell>
          <cell r="I1523">
            <v>-16485694</v>
          </cell>
          <cell r="T1523" t="str">
            <v>011к</v>
          </cell>
        </row>
        <row r="1524">
          <cell r="H1524">
            <v>0</v>
          </cell>
          <cell r="I1524">
            <v>-3975028</v>
          </cell>
          <cell r="T1524" t="str">
            <v>011к</v>
          </cell>
        </row>
        <row r="1525">
          <cell r="H1525">
            <v>0</v>
          </cell>
          <cell r="I1525">
            <v>-23721748</v>
          </cell>
          <cell r="T1525" t="str">
            <v>011к</v>
          </cell>
        </row>
        <row r="1526">
          <cell r="H1526">
            <v>0</v>
          </cell>
          <cell r="I1526">
            <v>0</v>
          </cell>
          <cell r="T1526" t="str">
            <v>011к</v>
          </cell>
        </row>
        <row r="1527">
          <cell r="H1527">
            <v>0</v>
          </cell>
          <cell r="I1527">
            <v>0</v>
          </cell>
          <cell r="T1527" t="str">
            <v>011к</v>
          </cell>
        </row>
        <row r="1528">
          <cell r="H1528">
            <v>0</v>
          </cell>
          <cell r="I1528">
            <v>0</v>
          </cell>
          <cell r="T1528" t="str">
            <v>011к</v>
          </cell>
        </row>
        <row r="1529">
          <cell r="H1529">
            <v>0</v>
          </cell>
          <cell r="I1529">
            <v>-936825606</v>
          </cell>
          <cell r="T1529" t="str">
            <v>011к</v>
          </cell>
        </row>
        <row r="1530">
          <cell r="H1530">
            <v>0</v>
          </cell>
          <cell r="I1530">
            <v>-228587249</v>
          </cell>
          <cell r="T1530" t="str">
            <v>011к</v>
          </cell>
        </row>
        <row r="1531">
          <cell r="H1531">
            <v>0</v>
          </cell>
          <cell r="I1531">
            <v>-630497771</v>
          </cell>
          <cell r="T1531" t="str">
            <v>011к</v>
          </cell>
        </row>
        <row r="1532">
          <cell r="H1532">
            <v>0</v>
          </cell>
          <cell r="I1532">
            <v>-77416969</v>
          </cell>
          <cell r="T1532" t="str">
            <v>011к</v>
          </cell>
        </row>
        <row r="1533">
          <cell r="H1533">
            <v>0</v>
          </cell>
          <cell r="I1533">
            <v>-120551094</v>
          </cell>
          <cell r="T1533" t="str">
            <v>011к</v>
          </cell>
        </row>
        <row r="1534">
          <cell r="H1534">
            <v>0</v>
          </cell>
          <cell r="I1534">
            <v>-38946979</v>
          </cell>
          <cell r="T1534" t="str">
            <v>011к</v>
          </cell>
        </row>
        <row r="1535">
          <cell r="H1535">
            <v>0</v>
          </cell>
          <cell r="I1535">
            <v>-158160</v>
          </cell>
          <cell r="T1535" t="str">
            <v>011к</v>
          </cell>
        </row>
        <row r="1536">
          <cell r="H1536">
            <v>0</v>
          </cell>
          <cell r="I1536">
            <v>-82559</v>
          </cell>
          <cell r="T1536" t="str">
            <v>011к</v>
          </cell>
        </row>
        <row r="1537">
          <cell r="H1537">
            <v>0</v>
          </cell>
          <cell r="I1537">
            <v>-96686903</v>
          </cell>
          <cell r="T1537" t="str">
            <v>011к</v>
          </cell>
        </row>
        <row r="1538">
          <cell r="H1538">
            <v>0</v>
          </cell>
          <cell r="I1538">
            <v>-31136630</v>
          </cell>
          <cell r="T1538" t="str">
            <v>011к</v>
          </cell>
        </row>
        <row r="1539">
          <cell r="H1539">
            <v>0</v>
          </cell>
          <cell r="I1539">
            <v>-2259617</v>
          </cell>
          <cell r="T1539" t="str">
            <v>011к</v>
          </cell>
        </row>
        <row r="1540">
          <cell r="H1540">
            <v>0</v>
          </cell>
          <cell r="I1540">
            <v>-3168730</v>
          </cell>
          <cell r="T1540" t="str">
            <v>011к</v>
          </cell>
        </row>
        <row r="1541">
          <cell r="H1541">
            <v>0</v>
          </cell>
          <cell r="I1541">
            <v>-15925041</v>
          </cell>
          <cell r="T1541" t="str">
            <v>011к</v>
          </cell>
        </row>
        <row r="1542">
          <cell r="H1542">
            <v>0</v>
          </cell>
          <cell r="I1542">
            <v>-7436140</v>
          </cell>
          <cell r="T1542" t="str">
            <v>011к</v>
          </cell>
        </row>
        <row r="1543">
          <cell r="H1543">
            <v>0</v>
          </cell>
          <cell r="I1543">
            <v>-30927016</v>
          </cell>
          <cell r="T1543" t="str">
            <v>011к</v>
          </cell>
        </row>
        <row r="1544">
          <cell r="H1544">
            <v>0</v>
          </cell>
          <cell r="I1544">
            <v>-68820561</v>
          </cell>
          <cell r="T1544" t="str">
            <v>011к</v>
          </cell>
        </row>
        <row r="1545">
          <cell r="H1545">
            <v>0</v>
          </cell>
          <cell r="I1545">
            <v>-1260114</v>
          </cell>
          <cell r="T1545" t="str">
            <v>011к</v>
          </cell>
        </row>
        <row r="1546">
          <cell r="H1546">
            <v>0</v>
          </cell>
          <cell r="I1546">
            <v>-104226526</v>
          </cell>
          <cell r="T1546" t="str">
            <v>011к</v>
          </cell>
        </row>
        <row r="1547">
          <cell r="H1547">
            <v>0</v>
          </cell>
          <cell r="I1547">
            <v>0</v>
          </cell>
          <cell r="T1547" t="str">
            <v>011к</v>
          </cell>
        </row>
        <row r="1548">
          <cell r="H1548">
            <v>0</v>
          </cell>
          <cell r="I1548">
            <v>-10025319</v>
          </cell>
          <cell r="T1548" t="str">
            <v>011к</v>
          </cell>
        </row>
        <row r="1549">
          <cell r="H1549">
            <v>12211197170</v>
          </cell>
          <cell r="I1549">
            <v>0</v>
          </cell>
          <cell r="T1549" t="str">
            <v>020</v>
          </cell>
        </row>
        <row r="1550">
          <cell r="H1550">
            <v>223753504</v>
          </cell>
          <cell r="I1550">
            <v>0</v>
          </cell>
          <cell r="T1550" t="str">
            <v>021</v>
          </cell>
        </row>
        <row r="1551">
          <cell r="H1551">
            <v>3806743559</v>
          </cell>
          <cell r="I1551">
            <v>0</v>
          </cell>
          <cell r="T1551" t="str">
            <v>021</v>
          </cell>
        </row>
        <row r="1552">
          <cell r="H1552">
            <v>151103335</v>
          </cell>
          <cell r="I1552">
            <v>0</v>
          </cell>
          <cell r="T1552" t="str">
            <v>021</v>
          </cell>
        </row>
        <row r="1553">
          <cell r="H1553">
            <v>172854768</v>
          </cell>
          <cell r="I1553">
            <v>0</v>
          </cell>
          <cell r="T1553" t="str">
            <v>021</v>
          </cell>
        </row>
        <row r="1554">
          <cell r="H1554">
            <v>95253583</v>
          </cell>
          <cell r="I1554">
            <v>0</v>
          </cell>
          <cell r="T1554" t="str">
            <v>021</v>
          </cell>
        </row>
        <row r="1555">
          <cell r="H1555">
            <v>20391395</v>
          </cell>
          <cell r="I1555">
            <v>0</v>
          </cell>
          <cell r="T1555" t="str">
            <v>021</v>
          </cell>
        </row>
        <row r="1556">
          <cell r="H1556">
            <v>513807501</v>
          </cell>
          <cell r="I1556">
            <v>0</v>
          </cell>
          <cell r="T1556" t="str">
            <v>021</v>
          </cell>
        </row>
        <row r="1557">
          <cell r="H1557">
            <v>4227778</v>
          </cell>
          <cell r="I1557">
            <v>0</v>
          </cell>
          <cell r="T1557" t="str">
            <v>021</v>
          </cell>
        </row>
        <row r="1558">
          <cell r="H1558">
            <v>3111857</v>
          </cell>
          <cell r="I1558">
            <v>0</v>
          </cell>
          <cell r="T1558" t="str">
            <v>021</v>
          </cell>
        </row>
        <row r="1559">
          <cell r="H1559">
            <v>1962962</v>
          </cell>
          <cell r="I1559">
            <v>0</v>
          </cell>
          <cell r="T1559" t="str">
            <v>021</v>
          </cell>
        </row>
        <row r="1560">
          <cell r="H1560">
            <v>2712331638</v>
          </cell>
          <cell r="I1560">
            <v>0</v>
          </cell>
          <cell r="T1560" t="str">
            <v>021</v>
          </cell>
        </row>
        <row r="1561">
          <cell r="H1561">
            <v>125905342</v>
          </cell>
          <cell r="I1561">
            <v>0</v>
          </cell>
          <cell r="T1561" t="str">
            <v>021</v>
          </cell>
        </row>
        <row r="1562">
          <cell r="H1562">
            <v>653127602</v>
          </cell>
          <cell r="I1562">
            <v>0</v>
          </cell>
          <cell r="T1562" t="str">
            <v>021</v>
          </cell>
        </row>
        <row r="1563">
          <cell r="H1563">
            <v>49973662</v>
          </cell>
          <cell r="I1563">
            <v>0</v>
          </cell>
          <cell r="T1563" t="str">
            <v>021</v>
          </cell>
        </row>
        <row r="1564">
          <cell r="H1564">
            <v>52952228</v>
          </cell>
          <cell r="I1564">
            <v>0</v>
          </cell>
          <cell r="T1564" t="str">
            <v>021</v>
          </cell>
        </row>
        <row r="1565">
          <cell r="H1565">
            <v>1774900</v>
          </cell>
          <cell r="I1565">
            <v>0</v>
          </cell>
          <cell r="T1565" t="str">
            <v>021</v>
          </cell>
        </row>
        <row r="1566">
          <cell r="H1566">
            <v>207191501</v>
          </cell>
          <cell r="I1566">
            <v>0</v>
          </cell>
          <cell r="T1566" t="str">
            <v>021</v>
          </cell>
        </row>
        <row r="1567">
          <cell r="H1567">
            <v>8709649</v>
          </cell>
          <cell r="I1567">
            <v>0</v>
          </cell>
          <cell r="T1567" t="str">
            <v>021</v>
          </cell>
        </row>
        <row r="1568">
          <cell r="H1568">
            <v>12760997</v>
          </cell>
          <cell r="I1568">
            <v>0</v>
          </cell>
          <cell r="T1568" t="str">
            <v>021</v>
          </cell>
        </row>
        <row r="1569">
          <cell r="H1569">
            <v>344357839</v>
          </cell>
          <cell r="I1569">
            <v>0</v>
          </cell>
          <cell r="T1569" t="str">
            <v>021</v>
          </cell>
        </row>
        <row r="1570">
          <cell r="H1570">
            <v>6823873</v>
          </cell>
          <cell r="I1570">
            <v>0</v>
          </cell>
          <cell r="T1570" t="str">
            <v>021</v>
          </cell>
        </row>
        <row r="1571">
          <cell r="H1571">
            <v>413500123</v>
          </cell>
          <cell r="I1571">
            <v>0</v>
          </cell>
          <cell r="T1571" t="str">
            <v>021</v>
          </cell>
        </row>
        <row r="1572">
          <cell r="H1572">
            <v>41766881</v>
          </cell>
          <cell r="I1572">
            <v>0</v>
          </cell>
          <cell r="T1572" t="str">
            <v>021</v>
          </cell>
        </row>
        <row r="1573">
          <cell r="H1573">
            <v>87828854</v>
          </cell>
          <cell r="I1573">
            <v>0</v>
          </cell>
          <cell r="T1573" t="str">
            <v>021</v>
          </cell>
        </row>
        <row r="1574">
          <cell r="H1574">
            <v>239158320</v>
          </cell>
          <cell r="I1574">
            <v>0</v>
          </cell>
          <cell r="T1574" t="str">
            <v>021</v>
          </cell>
        </row>
        <row r="1575">
          <cell r="H1575">
            <v>9271638</v>
          </cell>
          <cell r="I1575">
            <v>0</v>
          </cell>
          <cell r="T1575" t="str">
            <v>021</v>
          </cell>
        </row>
        <row r="1576">
          <cell r="H1576">
            <v>27759243</v>
          </cell>
          <cell r="I1576">
            <v>0</v>
          </cell>
          <cell r="T1576" t="str">
            <v>021</v>
          </cell>
        </row>
        <row r="1577">
          <cell r="H1577">
            <v>680041620</v>
          </cell>
          <cell r="I1577">
            <v>0</v>
          </cell>
          <cell r="T1577" t="str">
            <v>021</v>
          </cell>
        </row>
        <row r="1578">
          <cell r="H1578">
            <v>206682624</v>
          </cell>
          <cell r="I1578">
            <v>0</v>
          </cell>
          <cell r="T1578" t="str">
            <v>021</v>
          </cell>
        </row>
        <row r="1579">
          <cell r="H1579">
            <v>266198781</v>
          </cell>
          <cell r="I1579">
            <v>0</v>
          </cell>
          <cell r="T1579" t="str">
            <v>021</v>
          </cell>
        </row>
        <row r="1580">
          <cell r="H1580">
            <v>58246562</v>
          </cell>
          <cell r="I1580">
            <v>0</v>
          </cell>
          <cell r="T1580" t="str">
            <v>021</v>
          </cell>
        </row>
        <row r="1581">
          <cell r="H1581">
            <v>601282236</v>
          </cell>
          <cell r="I1581">
            <v>0</v>
          </cell>
          <cell r="T1581" t="str">
            <v>021</v>
          </cell>
        </row>
        <row r="1582">
          <cell r="H1582">
            <v>148947275</v>
          </cell>
          <cell r="I1582">
            <v>0</v>
          </cell>
          <cell r="T1582" t="str">
            <v>021</v>
          </cell>
        </row>
        <row r="1583">
          <cell r="H1583">
            <v>13493384</v>
          </cell>
          <cell r="I1583">
            <v>0</v>
          </cell>
          <cell r="T1583" t="str">
            <v>021</v>
          </cell>
        </row>
        <row r="1584">
          <cell r="H1584">
            <v>12821129</v>
          </cell>
          <cell r="I1584">
            <v>0</v>
          </cell>
          <cell r="T1584" t="str">
            <v>021</v>
          </cell>
        </row>
        <row r="1585">
          <cell r="H1585">
            <v>18430951</v>
          </cell>
          <cell r="I1585">
            <v>0</v>
          </cell>
          <cell r="T1585" t="str">
            <v>021</v>
          </cell>
        </row>
        <row r="1586">
          <cell r="H1586">
            <v>3571803</v>
          </cell>
          <cell r="I1586">
            <v>0</v>
          </cell>
          <cell r="T1586" t="str">
            <v>021</v>
          </cell>
        </row>
        <row r="1587">
          <cell r="H1587">
            <v>213076273</v>
          </cell>
          <cell r="I1587">
            <v>0</v>
          </cell>
          <cell r="T1587" t="str">
            <v>021</v>
          </cell>
        </row>
        <row r="1588">
          <cell r="H1588">
            <v>0</v>
          </cell>
          <cell r="I1588">
            <v>-2274133710</v>
          </cell>
        </row>
        <row r="1589">
          <cell r="H1589">
            <v>0</v>
          </cell>
          <cell r="I1589">
            <v>-978534</v>
          </cell>
          <cell r="T1589" t="str">
            <v>010к</v>
          </cell>
        </row>
        <row r="1590">
          <cell r="H1590">
            <v>0</v>
          </cell>
          <cell r="I1590">
            <v>-13636285</v>
          </cell>
          <cell r="T1590" t="str">
            <v>010к</v>
          </cell>
        </row>
        <row r="1591">
          <cell r="H1591">
            <v>0</v>
          </cell>
          <cell r="I1591">
            <v>-6095532</v>
          </cell>
          <cell r="T1591" t="str">
            <v>010к</v>
          </cell>
        </row>
        <row r="1592">
          <cell r="H1592">
            <v>0</v>
          </cell>
          <cell r="I1592">
            <v>-6363354</v>
          </cell>
          <cell r="T1592" t="str">
            <v>010к</v>
          </cell>
        </row>
        <row r="1593">
          <cell r="H1593">
            <v>0</v>
          </cell>
          <cell r="I1593">
            <v>-939366</v>
          </cell>
          <cell r="T1593" t="str">
            <v>010к</v>
          </cell>
        </row>
        <row r="1594">
          <cell r="H1594">
            <v>0</v>
          </cell>
          <cell r="I1594">
            <v>-6192498</v>
          </cell>
          <cell r="T1594" t="str">
            <v>010к</v>
          </cell>
        </row>
        <row r="1595">
          <cell r="H1595">
            <v>0</v>
          </cell>
          <cell r="I1595">
            <v>-13493597</v>
          </cell>
          <cell r="T1595" t="str">
            <v>010к</v>
          </cell>
        </row>
        <row r="1596">
          <cell r="H1596">
            <v>0</v>
          </cell>
          <cell r="I1596">
            <v>-541279</v>
          </cell>
          <cell r="T1596" t="str">
            <v>010к</v>
          </cell>
        </row>
        <row r="1597">
          <cell r="H1597">
            <v>0</v>
          </cell>
          <cell r="I1597">
            <v>-18908848</v>
          </cell>
          <cell r="T1597" t="str">
            <v>010к</v>
          </cell>
        </row>
        <row r="1598">
          <cell r="H1598">
            <v>0</v>
          </cell>
          <cell r="I1598">
            <v>-459040161</v>
          </cell>
          <cell r="T1598" t="str">
            <v>010к</v>
          </cell>
        </row>
        <row r="1599">
          <cell r="H1599">
            <v>0</v>
          </cell>
          <cell r="I1599">
            <v>-1622828411</v>
          </cell>
          <cell r="T1599" t="str">
            <v>010к</v>
          </cell>
        </row>
        <row r="1600">
          <cell r="H1600">
            <v>0</v>
          </cell>
          <cell r="I1600">
            <v>-9330392</v>
          </cell>
          <cell r="T1600" t="str">
            <v>010к</v>
          </cell>
        </row>
        <row r="1601">
          <cell r="H1601">
            <v>0</v>
          </cell>
          <cell r="I1601">
            <v>0</v>
          </cell>
          <cell r="T1601" t="str">
            <v>010к</v>
          </cell>
        </row>
        <row r="1602">
          <cell r="H1602">
            <v>0</v>
          </cell>
          <cell r="I1602">
            <v>-10730589</v>
          </cell>
          <cell r="T1602" t="str">
            <v>010к</v>
          </cell>
        </row>
        <row r="1603">
          <cell r="H1603">
            <v>0</v>
          </cell>
          <cell r="I1603">
            <v>-4240198</v>
          </cell>
          <cell r="T1603" t="str">
            <v>010к</v>
          </cell>
        </row>
        <row r="1604">
          <cell r="H1604">
            <v>0</v>
          </cell>
          <cell r="I1604">
            <v>-406590</v>
          </cell>
          <cell r="T1604" t="str">
            <v>010к</v>
          </cell>
        </row>
        <row r="1605">
          <cell r="H1605">
            <v>0</v>
          </cell>
          <cell r="I1605">
            <v>0</v>
          </cell>
          <cell r="T1605" t="str">
            <v>010к</v>
          </cell>
        </row>
        <row r="1606">
          <cell r="H1606">
            <v>0</v>
          </cell>
          <cell r="I1606">
            <v>-1398966</v>
          </cell>
          <cell r="T1606" t="str">
            <v>010к</v>
          </cell>
        </row>
        <row r="1607">
          <cell r="H1607">
            <v>0</v>
          </cell>
          <cell r="I1607">
            <v>-4619504</v>
          </cell>
          <cell r="T1607" t="str">
            <v>010к</v>
          </cell>
        </row>
        <row r="1608">
          <cell r="H1608">
            <v>0</v>
          </cell>
          <cell r="I1608">
            <v>0</v>
          </cell>
          <cell r="T1608" t="str">
            <v>010к</v>
          </cell>
        </row>
        <row r="1609">
          <cell r="H1609">
            <v>0</v>
          </cell>
          <cell r="I1609">
            <v>-236058</v>
          </cell>
          <cell r="T1609" t="str">
            <v>010к</v>
          </cell>
        </row>
        <row r="1610">
          <cell r="H1610">
            <v>0</v>
          </cell>
          <cell r="I1610">
            <v>-11974823</v>
          </cell>
          <cell r="T1610" t="str">
            <v>010к</v>
          </cell>
        </row>
        <row r="1611">
          <cell r="H1611">
            <v>0</v>
          </cell>
          <cell r="I1611">
            <v>-463994</v>
          </cell>
          <cell r="T1611" t="str">
            <v>010к</v>
          </cell>
        </row>
        <row r="1612">
          <cell r="H1612">
            <v>0</v>
          </cell>
          <cell r="I1612">
            <v>-73791992</v>
          </cell>
          <cell r="T1612" t="str">
            <v>010к</v>
          </cell>
        </row>
        <row r="1613">
          <cell r="H1613">
            <v>0</v>
          </cell>
          <cell r="I1613">
            <v>-3828095</v>
          </cell>
          <cell r="T1613" t="str">
            <v>010к</v>
          </cell>
        </row>
        <row r="1614">
          <cell r="H1614">
            <v>0</v>
          </cell>
          <cell r="I1614">
            <v>-4094644</v>
          </cell>
          <cell r="T1614" t="str">
            <v>010к</v>
          </cell>
        </row>
        <row r="1615">
          <cell r="H1615">
            <v>0</v>
          </cell>
          <cell r="I1615">
            <v>0</v>
          </cell>
          <cell r="T1615" t="str">
            <v>010к</v>
          </cell>
        </row>
        <row r="1616">
          <cell r="H1616">
            <v>541418907</v>
          </cell>
          <cell r="I1616">
            <v>0</v>
          </cell>
        </row>
        <row r="1617">
          <cell r="H1617">
            <v>17835405</v>
          </cell>
          <cell r="I1617">
            <v>0</v>
          </cell>
          <cell r="T1617" t="str">
            <v>020</v>
          </cell>
        </row>
        <row r="1618">
          <cell r="H1618">
            <v>9447063</v>
          </cell>
          <cell r="I1618">
            <v>0</v>
          </cell>
          <cell r="T1618" t="str">
            <v>020</v>
          </cell>
        </row>
        <row r="1619">
          <cell r="H1619">
            <v>2452571</v>
          </cell>
          <cell r="I1619">
            <v>0</v>
          </cell>
          <cell r="T1619" t="str">
            <v>020</v>
          </cell>
        </row>
        <row r="1620">
          <cell r="H1620">
            <v>26171619</v>
          </cell>
          <cell r="I1620">
            <v>0</v>
          </cell>
          <cell r="T1620" t="str">
            <v>020</v>
          </cell>
        </row>
        <row r="1621">
          <cell r="H1621">
            <v>434738</v>
          </cell>
          <cell r="I1621">
            <v>0</v>
          </cell>
          <cell r="T1621" t="str">
            <v>020</v>
          </cell>
        </row>
        <row r="1622">
          <cell r="H1622">
            <v>8642174</v>
          </cell>
          <cell r="I1622">
            <v>0</v>
          </cell>
          <cell r="T1622" t="str">
            <v>020</v>
          </cell>
        </row>
        <row r="1623">
          <cell r="H1623">
            <v>30109663</v>
          </cell>
          <cell r="I1623">
            <v>0</v>
          </cell>
          <cell r="T1623" t="str">
            <v>020</v>
          </cell>
        </row>
        <row r="1624">
          <cell r="H1624">
            <v>0</v>
          </cell>
          <cell r="I1624">
            <v>0</v>
          </cell>
          <cell r="T1624" t="str">
            <v>020</v>
          </cell>
        </row>
        <row r="1625">
          <cell r="H1625">
            <v>130881</v>
          </cell>
          <cell r="I1625">
            <v>0</v>
          </cell>
          <cell r="T1625" t="str">
            <v>020</v>
          </cell>
        </row>
        <row r="1626">
          <cell r="H1626">
            <v>81804838</v>
          </cell>
          <cell r="I1626">
            <v>0</v>
          </cell>
          <cell r="T1626" t="str">
            <v>020</v>
          </cell>
        </row>
        <row r="1627">
          <cell r="H1627">
            <v>204580862</v>
          </cell>
          <cell r="I1627">
            <v>0</v>
          </cell>
          <cell r="T1627" t="str">
            <v>020</v>
          </cell>
        </row>
        <row r="1628">
          <cell r="H1628">
            <v>23874296</v>
          </cell>
          <cell r="I1628">
            <v>0</v>
          </cell>
          <cell r="T1628" t="str">
            <v>020</v>
          </cell>
        </row>
        <row r="1629">
          <cell r="H1629">
            <v>630233</v>
          </cell>
          <cell r="I1629">
            <v>0</v>
          </cell>
          <cell r="T1629" t="str">
            <v>020</v>
          </cell>
        </row>
        <row r="1630">
          <cell r="H1630">
            <v>22870501</v>
          </cell>
          <cell r="I1630">
            <v>0</v>
          </cell>
          <cell r="T1630" t="str">
            <v>020</v>
          </cell>
        </row>
        <row r="1631">
          <cell r="H1631">
            <v>7772958</v>
          </cell>
          <cell r="I1631">
            <v>0</v>
          </cell>
          <cell r="T1631" t="str">
            <v>020</v>
          </cell>
        </row>
        <row r="1632">
          <cell r="H1632">
            <v>6823275</v>
          </cell>
          <cell r="I1632">
            <v>0</v>
          </cell>
          <cell r="T1632" t="str">
            <v>020</v>
          </cell>
        </row>
        <row r="1633">
          <cell r="H1633">
            <v>163</v>
          </cell>
          <cell r="I1633">
            <v>0</v>
          </cell>
          <cell r="T1633" t="str">
            <v>020</v>
          </cell>
        </row>
        <row r="1634">
          <cell r="H1634">
            <v>4827024</v>
          </cell>
          <cell r="I1634">
            <v>0</v>
          </cell>
          <cell r="T1634" t="str">
            <v>020</v>
          </cell>
        </row>
        <row r="1635">
          <cell r="H1635">
            <v>12592375</v>
          </cell>
          <cell r="I1635">
            <v>0</v>
          </cell>
          <cell r="T1635" t="str">
            <v>020</v>
          </cell>
        </row>
        <row r="1636">
          <cell r="H1636">
            <v>0</v>
          </cell>
          <cell r="I1636">
            <v>0</v>
          </cell>
          <cell r="T1636" t="str">
            <v>020</v>
          </cell>
        </row>
        <row r="1637">
          <cell r="H1637">
            <v>29457</v>
          </cell>
          <cell r="I1637">
            <v>0</v>
          </cell>
          <cell r="T1637" t="str">
            <v>020</v>
          </cell>
        </row>
        <row r="1638">
          <cell r="H1638">
            <v>9598976</v>
          </cell>
          <cell r="I1638">
            <v>0</v>
          </cell>
          <cell r="T1638" t="str">
            <v>020</v>
          </cell>
        </row>
        <row r="1639">
          <cell r="H1639">
            <v>101230</v>
          </cell>
          <cell r="I1639">
            <v>0</v>
          </cell>
          <cell r="T1639" t="str">
            <v>020</v>
          </cell>
        </row>
        <row r="1640">
          <cell r="H1640">
            <v>3185210</v>
          </cell>
          <cell r="I1640">
            <v>0</v>
          </cell>
          <cell r="T1640" t="str">
            <v>020</v>
          </cell>
        </row>
        <row r="1641">
          <cell r="H1641">
            <v>11078</v>
          </cell>
          <cell r="I1641">
            <v>0</v>
          </cell>
          <cell r="T1641" t="str">
            <v>020</v>
          </cell>
        </row>
        <row r="1642">
          <cell r="H1642">
            <v>54618898</v>
          </cell>
          <cell r="I1642">
            <v>0</v>
          </cell>
          <cell r="T1642" t="str">
            <v>020</v>
          </cell>
        </row>
        <row r="1643">
          <cell r="H1643">
            <v>723158</v>
          </cell>
          <cell r="I1643">
            <v>0</v>
          </cell>
          <cell r="T1643" t="str">
            <v>020</v>
          </cell>
        </row>
        <row r="1644">
          <cell r="H1644">
            <v>2132660</v>
          </cell>
          <cell r="I1644">
            <v>0</v>
          </cell>
          <cell r="T1644" t="str">
            <v>020</v>
          </cell>
        </row>
        <row r="1645">
          <cell r="H1645">
            <v>38464</v>
          </cell>
          <cell r="I1645">
            <v>0</v>
          </cell>
          <cell r="T1645" t="str">
            <v>020</v>
          </cell>
        </row>
        <row r="1646">
          <cell r="H1646">
            <v>9979137</v>
          </cell>
          <cell r="I1646">
            <v>0</v>
          </cell>
          <cell r="T1646" t="str">
            <v>020</v>
          </cell>
        </row>
        <row r="1647">
          <cell r="H1647">
            <v>0</v>
          </cell>
          <cell r="I1647">
            <v>0</v>
          </cell>
          <cell r="T1647" t="str">
            <v>020</v>
          </cell>
        </row>
        <row r="1648">
          <cell r="H1648">
            <v>2765624329</v>
          </cell>
          <cell r="I1648">
            <v>0</v>
          </cell>
          <cell r="T1648" t="str">
            <v>010д</v>
          </cell>
        </row>
        <row r="1649">
          <cell r="H1649">
            <v>151587399</v>
          </cell>
          <cell r="I1649">
            <v>0</v>
          </cell>
          <cell r="T1649" t="str">
            <v>011д</v>
          </cell>
        </row>
        <row r="1650">
          <cell r="H1650">
            <v>134793761</v>
          </cell>
          <cell r="I1650">
            <v>0</v>
          </cell>
          <cell r="T1650" t="str">
            <v>011д</v>
          </cell>
        </row>
        <row r="1651">
          <cell r="H1651">
            <v>515251773</v>
          </cell>
          <cell r="I1651">
            <v>0</v>
          </cell>
          <cell r="T1651" t="str">
            <v>011д</v>
          </cell>
        </row>
        <row r="1652">
          <cell r="H1652">
            <v>9277030</v>
          </cell>
          <cell r="I1652">
            <v>0</v>
          </cell>
          <cell r="T1652" t="str">
            <v>011д</v>
          </cell>
        </row>
        <row r="1653">
          <cell r="H1653">
            <v>40429226</v>
          </cell>
          <cell r="I1653">
            <v>0</v>
          </cell>
          <cell r="T1653" t="str">
            <v>011д</v>
          </cell>
        </row>
        <row r="1654">
          <cell r="H1654">
            <v>56786094</v>
          </cell>
          <cell r="I1654">
            <v>0</v>
          </cell>
          <cell r="T1654" t="str">
            <v>011д</v>
          </cell>
        </row>
        <row r="1655">
          <cell r="H1655">
            <v>11588858</v>
          </cell>
          <cell r="I1655">
            <v>0</v>
          </cell>
          <cell r="T1655" t="str">
            <v>011д</v>
          </cell>
        </row>
        <row r="1656">
          <cell r="H1656">
            <v>2807381</v>
          </cell>
          <cell r="I1656">
            <v>0</v>
          </cell>
          <cell r="T1656" t="str">
            <v>011д</v>
          </cell>
        </row>
        <row r="1657">
          <cell r="H1657">
            <v>64506246</v>
          </cell>
          <cell r="I1657">
            <v>0</v>
          </cell>
          <cell r="T1657" t="str">
            <v>011д</v>
          </cell>
        </row>
        <row r="1658">
          <cell r="H1658">
            <v>92426</v>
          </cell>
          <cell r="I1658">
            <v>0</v>
          </cell>
          <cell r="T1658" t="str">
            <v>011д</v>
          </cell>
        </row>
        <row r="1659">
          <cell r="H1659">
            <v>742397</v>
          </cell>
          <cell r="I1659">
            <v>0</v>
          </cell>
          <cell r="T1659" t="str">
            <v>011д</v>
          </cell>
        </row>
        <row r="1660">
          <cell r="H1660">
            <v>1747611</v>
          </cell>
          <cell r="I1660">
            <v>0</v>
          </cell>
          <cell r="T1660" t="str">
            <v>011д</v>
          </cell>
        </row>
        <row r="1661">
          <cell r="H1661">
            <v>782406345</v>
          </cell>
          <cell r="I1661">
            <v>0</v>
          </cell>
          <cell r="T1661" t="str">
            <v>011д</v>
          </cell>
        </row>
        <row r="1662">
          <cell r="H1662">
            <v>22855122</v>
          </cell>
          <cell r="I1662">
            <v>0</v>
          </cell>
          <cell r="T1662" t="str">
            <v>011д</v>
          </cell>
        </row>
        <row r="1663">
          <cell r="H1663">
            <v>175914140</v>
          </cell>
          <cell r="I1663">
            <v>0</v>
          </cell>
          <cell r="T1663" t="str">
            <v>011д</v>
          </cell>
        </row>
        <row r="1664">
          <cell r="H1664">
            <v>8584015</v>
          </cell>
          <cell r="I1664">
            <v>0</v>
          </cell>
          <cell r="T1664" t="str">
            <v>011д</v>
          </cell>
        </row>
        <row r="1665">
          <cell r="H1665">
            <v>17784771</v>
          </cell>
          <cell r="I1665">
            <v>0</v>
          </cell>
          <cell r="T1665" t="str">
            <v>011д</v>
          </cell>
        </row>
        <row r="1666">
          <cell r="H1666">
            <v>4750533</v>
          </cell>
          <cell r="I1666">
            <v>0</v>
          </cell>
          <cell r="T1666" t="str">
            <v>011д</v>
          </cell>
        </row>
        <row r="1667">
          <cell r="H1667">
            <v>18914984</v>
          </cell>
          <cell r="I1667">
            <v>0</v>
          </cell>
          <cell r="T1667" t="str">
            <v>011д</v>
          </cell>
        </row>
        <row r="1668">
          <cell r="H1668">
            <v>2224337</v>
          </cell>
          <cell r="I1668">
            <v>0</v>
          </cell>
          <cell r="T1668" t="str">
            <v>011д</v>
          </cell>
        </row>
        <row r="1669">
          <cell r="H1669">
            <v>1246852</v>
          </cell>
          <cell r="I1669">
            <v>0</v>
          </cell>
          <cell r="T1669" t="str">
            <v>011д</v>
          </cell>
        </row>
        <row r="1670">
          <cell r="H1670">
            <v>4416779</v>
          </cell>
          <cell r="I1670">
            <v>0</v>
          </cell>
          <cell r="T1670" t="str">
            <v>011д</v>
          </cell>
        </row>
        <row r="1671">
          <cell r="H1671">
            <v>3752335</v>
          </cell>
          <cell r="I1671">
            <v>0</v>
          </cell>
          <cell r="T1671" t="str">
            <v>011д</v>
          </cell>
        </row>
        <row r="1672">
          <cell r="H1672">
            <v>66115160</v>
          </cell>
          <cell r="I1672">
            <v>0</v>
          </cell>
          <cell r="T1672" t="str">
            <v>011д</v>
          </cell>
        </row>
        <row r="1673">
          <cell r="H1673">
            <v>667881</v>
          </cell>
          <cell r="I1673">
            <v>0</v>
          </cell>
          <cell r="T1673" t="str">
            <v>011д</v>
          </cell>
        </row>
        <row r="1674">
          <cell r="H1674">
            <v>2266373</v>
          </cell>
          <cell r="I1674">
            <v>0</v>
          </cell>
          <cell r="T1674" t="str">
            <v>011д</v>
          </cell>
        </row>
        <row r="1675">
          <cell r="H1675">
            <v>7744147</v>
          </cell>
          <cell r="I1675">
            <v>0</v>
          </cell>
          <cell r="T1675" t="str">
            <v>011д</v>
          </cell>
        </row>
        <row r="1676">
          <cell r="H1676">
            <v>0</v>
          </cell>
          <cell r="I1676">
            <v>0</v>
          </cell>
          <cell r="T1676" t="str">
            <v>011д</v>
          </cell>
        </row>
        <row r="1677">
          <cell r="H1677">
            <v>1469675</v>
          </cell>
          <cell r="I1677">
            <v>0</v>
          </cell>
          <cell r="T1677" t="str">
            <v>011д</v>
          </cell>
        </row>
        <row r="1678">
          <cell r="H1678">
            <v>13424005</v>
          </cell>
          <cell r="I1678">
            <v>0</v>
          </cell>
          <cell r="T1678" t="str">
            <v>011д</v>
          </cell>
        </row>
        <row r="1679">
          <cell r="H1679">
            <v>51028</v>
          </cell>
          <cell r="I1679">
            <v>0</v>
          </cell>
          <cell r="T1679" t="str">
            <v>011д</v>
          </cell>
        </row>
        <row r="1680">
          <cell r="H1680">
            <v>37882019</v>
          </cell>
          <cell r="I1680">
            <v>0</v>
          </cell>
          <cell r="T1680" t="str">
            <v>011д</v>
          </cell>
        </row>
        <row r="1681">
          <cell r="H1681">
            <v>606229</v>
          </cell>
          <cell r="I1681">
            <v>0</v>
          </cell>
          <cell r="T1681" t="str">
            <v>011д</v>
          </cell>
        </row>
        <row r="1682">
          <cell r="H1682">
            <v>1540673</v>
          </cell>
          <cell r="I1682">
            <v>0</v>
          </cell>
          <cell r="T1682" t="str">
            <v>011д</v>
          </cell>
        </row>
        <row r="1683">
          <cell r="H1683">
            <v>219673898</v>
          </cell>
          <cell r="I1683">
            <v>0</v>
          </cell>
          <cell r="T1683" t="str">
            <v>011д</v>
          </cell>
        </row>
        <row r="1684">
          <cell r="H1684" t="str">
            <v>X</v>
          </cell>
          <cell r="I1684" t="str">
            <v>X</v>
          </cell>
        </row>
        <row r="1685">
          <cell r="H1685">
            <v>3276564</v>
          </cell>
          <cell r="I1685">
            <v>0</v>
          </cell>
          <cell r="T1685" t="str">
            <v>011д</v>
          </cell>
        </row>
        <row r="1686">
          <cell r="H1686">
            <v>5173965</v>
          </cell>
          <cell r="I1686">
            <v>0</v>
          </cell>
          <cell r="T1686" t="str">
            <v>011д</v>
          </cell>
        </row>
        <row r="1687">
          <cell r="H1687">
            <v>2510593</v>
          </cell>
          <cell r="I1687">
            <v>0</v>
          </cell>
          <cell r="T1687" t="str">
            <v>011д</v>
          </cell>
        </row>
        <row r="1688">
          <cell r="H1688">
            <v>606360</v>
          </cell>
          <cell r="I1688">
            <v>0</v>
          </cell>
          <cell r="T1688" t="str">
            <v>011д</v>
          </cell>
        </row>
        <row r="1689">
          <cell r="H1689">
            <v>3618570</v>
          </cell>
          <cell r="I1689">
            <v>0</v>
          </cell>
          <cell r="T1689" t="str">
            <v>011д</v>
          </cell>
        </row>
        <row r="1690">
          <cell r="H1690">
            <v>0</v>
          </cell>
          <cell r="I1690">
            <v>0</v>
          </cell>
          <cell r="T1690" t="str">
            <v>011д</v>
          </cell>
        </row>
        <row r="1691">
          <cell r="H1691">
            <v>0</v>
          </cell>
          <cell r="I1691">
            <v>0</v>
          </cell>
          <cell r="T1691" t="str">
            <v>011д</v>
          </cell>
        </row>
        <row r="1692">
          <cell r="H1692">
            <v>0</v>
          </cell>
          <cell r="I1692">
            <v>0</v>
          </cell>
          <cell r="T1692" t="str">
            <v>011д</v>
          </cell>
        </row>
        <row r="1693">
          <cell r="H1693">
            <v>142905600</v>
          </cell>
          <cell r="I1693">
            <v>0</v>
          </cell>
          <cell r="T1693" t="str">
            <v>011д</v>
          </cell>
        </row>
        <row r="1694">
          <cell r="H1694">
            <v>34674154</v>
          </cell>
          <cell r="I1694">
            <v>0</v>
          </cell>
          <cell r="T1694" t="str">
            <v>011д</v>
          </cell>
        </row>
        <row r="1695">
          <cell r="H1695">
            <v>96280568</v>
          </cell>
          <cell r="I1695">
            <v>0</v>
          </cell>
          <cell r="T1695" t="str">
            <v>011д</v>
          </cell>
        </row>
        <row r="1696">
          <cell r="H1696">
            <v>11810457</v>
          </cell>
          <cell r="I1696">
            <v>0</v>
          </cell>
          <cell r="T1696" t="str">
            <v>011д</v>
          </cell>
        </row>
        <row r="1697">
          <cell r="H1697">
            <v>18389148</v>
          </cell>
          <cell r="I1697">
            <v>0</v>
          </cell>
          <cell r="T1697" t="str">
            <v>011д</v>
          </cell>
        </row>
        <row r="1698">
          <cell r="H1698">
            <v>5941873</v>
          </cell>
          <cell r="I1698">
            <v>0</v>
          </cell>
          <cell r="T1698" t="str">
            <v>011д</v>
          </cell>
        </row>
        <row r="1699">
          <cell r="H1699">
            <v>24126</v>
          </cell>
          <cell r="I1699">
            <v>0</v>
          </cell>
          <cell r="T1699" t="str">
            <v>011д</v>
          </cell>
        </row>
        <row r="1700">
          <cell r="H1700">
            <v>12594</v>
          </cell>
          <cell r="I1700">
            <v>0</v>
          </cell>
          <cell r="T1700" t="str">
            <v>011д</v>
          </cell>
        </row>
        <row r="1701">
          <cell r="H1701">
            <v>14715784</v>
          </cell>
          <cell r="I1701">
            <v>0</v>
          </cell>
          <cell r="T1701" t="str">
            <v>011д</v>
          </cell>
        </row>
        <row r="1702">
          <cell r="H1702">
            <v>4749655</v>
          </cell>
          <cell r="I1702">
            <v>0</v>
          </cell>
          <cell r="T1702" t="str">
            <v>011д</v>
          </cell>
        </row>
        <row r="1703">
          <cell r="H1703">
            <v>150658</v>
          </cell>
          <cell r="I1703">
            <v>0</v>
          </cell>
          <cell r="T1703" t="str">
            <v>011д</v>
          </cell>
        </row>
        <row r="1704">
          <cell r="H1704">
            <v>483366</v>
          </cell>
          <cell r="I1704">
            <v>0</v>
          </cell>
          <cell r="T1704" t="str">
            <v>011д</v>
          </cell>
        </row>
        <row r="1705">
          <cell r="H1705">
            <v>2429243</v>
          </cell>
          <cell r="I1705">
            <v>0</v>
          </cell>
          <cell r="T1705" t="str">
            <v>011д</v>
          </cell>
        </row>
        <row r="1706">
          <cell r="H1706">
            <v>1134326</v>
          </cell>
          <cell r="I1706">
            <v>0</v>
          </cell>
          <cell r="T1706" t="str">
            <v>011д</v>
          </cell>
        </row>
        <row r="1707">
          <cell r="H1707">
            <v>4709211</v>
          </cell>
          <cell r="I1707">
            <v>0</v>
          </cell>
          <cell r="T1707" t="str">
            <v>011д</v>
          </cell>
        </row>
        <row r="1708">
          <cell r="H1708">
            <v>10498052</v>
          </cell>
          <cell r="I1708">
            <v>0</v>
          </cell>
          <cell r="T1708" t="str">
            <v>011д</v>
          </cell>
        </row>
        <row r="1709">
          <cell r="H1709">
            <v>192221</v>
          </cell>
          <cell r="I1709">
            <v>0</v>
          </cell>
          <cell r="T1709" t="str">
            <v>011д</v>
          </cell>
        </row>
        <row r="1710">
          <cell r="H1710">
            <v>15903792</v>
          </cell>
          <cell r="I1710">
            <v>0</v>
          </cell>
          <cell r="T1710" t="str">
            <v>011д</v>
          </cell>
        </row>
        <row r="1711">
          <cell r="H1711">
            <v>0</v>
          </cell>
          <cell r="I1711">
            <v>0</v>
          </cell>
          <cell r="T1711" t="str">
            <v>011д</v>
          </cell>
        </row>
        <row r="1712">
          <cell r="H1712">
            <v>1531946</v>
          </cell>
          <cell r="I1712">
            <v>0</v>
          </cell>
          <cell r="T1712" t="str">
            <v>011д</v>
          </cell>
        </row>
        <row r="1713">
          <cell r="H1713">
            <v>343467704</v>
          </cell>
          <cell r="I1713">
            <v>0</v>
          </cell>
        </row>
        <row r="1714">
          <cell r="H1714">
            <v>154814</v>
          </cell>
          <cell r="I1714">
            <v>0</v>
          </cell>
          <cell r="T1714" t="str">
            <v>010д</v>
          </cell>
        </row>
        <row r="1715">
          <cell r="H1715">
            <v>2080111</v>
          </cell>
          <cell r="I1715">
            <v>0</v>
          </cell>
          <cell r="T1715" t="str">
            <v>010д</v>
          </cell>
        </row>
        <row r="1716">
          <cell r="H1716">
            <v>930495</v>
          </cell>
          <cell r="I1716">
            <v>0</v>
          </cell>
          <cell r="T1716" t="str">
            <v>010д</v>
          </cell>
        </row>
        <row r="1717">
          <cell r="H1717">
            <v>969709</v>
          </cell>
          <cell r="I1717">
            <v>0</v>
          </cell>
          <cell r="T1717" t="str">
            <v>010д</v>
          </cell>
        </row>
        <row r="1718">
          <cell r="H1718">
            <v>143307</v>
          </cell>
          <cell r="I1718">
            <v>0</v>
          </cell>
          <cell r="T1718" t="str">
            <v>010д</v>
          </cell>
        </row>
        <row r="1719">
          <cell r="H1719">
            <v>683762</v>
          </cell>
          <cell r="I1719">
            <v>0</v>
          </cell>
          <cell r="T1719" t="str">
            <v>010д</v>
          </cell>
        </row>
        <row r="1720">
          <cell r="H1720">
            <v>2058345</v>
          </cell>
          <cell r="I1720">
            <v>0</v>
          </cell>
          <cell r="T1720" t="str">
            <v>010д</v>
          </cell>
        </row>
        <row r="1721">
          <cell r="H1721">
            <v>82568</v>
          </cell>
          <cell r="I1721">
            <v>0</v>
          </cell>
          <cell r="T1721" t="str">
            <v>010д</v>
          </cell>
        </row>
        <row r="1722">
          <cell r="H1722">
            <v>2884496</v>
          </cell>
          <cell r="I1722">
            <v>0</v>
          </cell>
          <cell r="T1722" t="str">
            <v>010д</v>
          </cell>
        </row>
        <row r="1723">
          <cell r="H1723">
            <v>70025028</v>
          </cell>
          <cell r="I1723">
            <v>0</v>
          </cell>
          <cell r="T1723" t="str">
            <v>010д</v>
          </cell>
        </row>
        <row r="1724">
          <cell r="H1724">
            <v>247455382</v>
          </cell>
          <cell r="I1724">
            <v>0</v>
          </cell>
          <cell r="T1724" t="str">
            <v>010д</v>
          </cell>
        </row>
        <row r="1725">
          <cell r="H1725">
            <v>1457179</v>
          </cell>
          <cell r="I1725">
            <v>0</v>
          </cell>
          <cell r="T1725" t="str">
            <v>010д</v>
          </cell>
        </row>
        <row r="1726">
          <cell r="H1726">
            <v>0</v>
          </cell>
          <cell r="I1726">
            <v>0</v>
          </cell>
          <cell r="T1726" t="str">
            <v>010д</v>
          </cell>
        </row>
        <row r="1727">
          <cell r="H1727">
            <v>91649</v>
          </cell>
          <cell r="I1727">
            <v>0</v>
          </cell>
          <cell r="T1727" t="str">
            <v>010д</v>
          </cell>
        </row>
        <row r="1728">
          <cell r="H1728">
            <v>355526</v>
          </cell>
          <cell r="I1728">
            <v>0</v>
          </cell>
          <cell r="T1728" t="str">
            <v>010д</v>
          </cell>
        </row>
        <row r="1729">
          <cell r="H1729">
            <v>62022</v>
          </cell>
          <cell r="I1729">
            <v>0</v>
          </cell>
          <cell r="T1729" t="str">
            <v>010д</v>
          </cell>
        </row>
        <row r="1730">
          <cell r="H1730">
            <v>0</v>
          </cell>
          <cell r="I1730">
            <v>0</v>
          </cell>
          <cell r="T1730" t="str">
            <v>010д</v>
          </cell>
        </row>
        <row r="1731">
          <cell r="H1731">
            <v>212240</v>
          </cell>
          <cell r="I1731">
            <v>0</v>
          </cell>
          <cell r="T1731" t="str">
            <v>010д</v>
          </cell>
        </row>
        <row r="1732">
          <cell r="H1732">
            <v>0</v>
          </cell>
          <cell r="I1732">
            <v>0</v>
          </cell>
          <cell r="T1732" t="str">
            <v>010д</v>
          </cell>
        </row>
        <row r="1733">
          <cell r="H1733">
            <v>0</v>
          </cell>
          <cell r="I1733">
            <v>0</v>
          </cell>
          <cell r="T1733" t="str">
            <v>010д</v>
          </cell>
        </row>
        <row r="1734">
          <cell r="H1734">
            <v>36009</v>
          </cell>
          <cell r="I1734">
            <v>0</v>
          </cell>
          <cell r="T1734" t="str">
            <v>010д</v>
          </cell>
        </row>
        <row r="1735">
          <cell r="H1735">
            <v>1336742</v>
          </cell>
          <cell r="I1735">
            <v>0</v>
          </cell>
          <cell r="T1735" t="str">
            <v>010д</v>
          </cell>
        </row>
        <row r="1736">
          <cell r="H1736">
            <v>65306</v>
          </cell>
          <cell r="I1736">
            <v>0</v>
          </cell>
          <cell r="T1736" t="str">
            <v>010д</v>
          </cell>
        </row>
        <row r="1737">
          <cell r="H1737">
            <v>11249135</v>
          </cell>
          <cell r="I1737">
            <v>0</v>
          </cell>
          <cell r="T1737" t="str">
            <v>010д</v>
          </cell>
        </row>
        <row r="1738">
          <cell r="H1738">
            <v>505615</v>
          </cell>
          <cell r="I1738">
            <v>0</v>
          </cell>
          <cell r="T1738" t="str">
            <v>010д</v>
          </cell>
        </row>
        <row r="1739">
          <cell r="H1739">
            <v>628264</v>
          </cell>
          <cell r="I1739">
            <v>0</v>
          </cell>
          <cell r="T1739" t="str">
            <v>010д</v>
          </cell>
        </row>
        <row r="1740">
          <cell r="H1740">
            <v>4545139719</v>
          </cell>
          <cell r="I1740">
            <v>-1359643555</v>
          </cell>
        </row>
        <row r="1741">
          <cell r="H1741">
            <v>617199363</v>
          </cell>
          <cell r="I1741">
            <v>0</v>
          </cell>
        </row>
        <row r="1742">
          <cell r="H1742">
            <v>0</v>
          </cell>
          <cell r="I1742">
            <v>-195328602</v>
          </cell>
        </row>
        <row r="1743">
          <cell r="H1743">
            <v>0</v>
          </cell>
          <cell r="I1743">
            <v>-104026882</v>
          </cell>
        </row>
        <row r="1744">
          <cell r="H1744">
            <v>153914301</v>
          </cell>
          <cell r="I1744">
            <v>0</v>
          </cell>
        </row>
        <row r="1745">
          <cell r="H1745">
            <v>253277206</v>
          </cell>
          <cell r="I1745">
            <v>0</v>
          </cell>
        </row>
        <row r="1746">
          <cell r="H1746">
            <v>43990856</v>
          </cell>
          <cell r="I1746">
            <v>0</v>
          </cell>
        </row>
        <row r="1747">
          <cell r="H1747">
            <v>0</v>
          </cell>
          <cell r="I1747">
            <v>-139838340</v>
          </cell>
        </row>
        <row r="1748">
          <cell r="H1748">
            <v>0</v>
          </cell>
          <cell r="I1748">
            <v>-3714289</v>
          </cell>
        </row>
        <row r="1749">
          <cell r="H1749">
            <v>1146608</v>
          </cell>
          <cell r="I1749">
            <v>0</v>
          </cell>
        </row>
        <row r="1750">
          <cell r="H1750">
            <v>7816090</v>
          </cell>
          <cell r="I1750">
            <v>0</v>
          </cell>
        </row>
        <row r="1751">
          <cell r="H1751">
            <v>1668975628</v>
          </cell>
          <cell r="I1751">
            <v>0</v>
          </cell>
        </row>
        <row r="1752">
          <cell r="H1752">
            <v>1127582</v>
          </cell>
          <cell r="I1752">
            <v>0</v>
          </cell>
        </row>
        <row r="1753">
          <cell r="H1753">
            <v>324439947</v>
          </cell>
          <cell r="I1753">
            <v>0</v>
          </cell>
        </row>
        <row r="1754">
          <cell r="H1754">
            <v>0</v>
          </cell>
          <cell r="I1754">
            <v>-2286857</v>
          </cell>
        </row>
        <row r="1755">
          <cell r="H1755">
            <v>127592196</v>
          </cell>
          <cell r="I1755">
            <v>0</v>
          </cell>
        </row>
        <row r="1756">
          <cell r="H1756">
            <v>51004508</v>
          </cell>
          <cell r="I1756">
            <v>0</v>
          </cell>
        </row>
        <row r="1757">
          <cell r="H1757">
            <v>0</v>
          </cell>
          <cell r="I1757">
            <v>-102107733</v>
          </cell>
        </row>
        <row r="1758">
          <cell r="H1758">
            <v>3647908</v>
          </cell>
          <cell r="I1758">
            <v>0</v>
          </cell>
        </row>
        <row r="1759">
          <cell r="H1759">
            <v>0</v>
          </cell>
          <cell r="I1759">
            <v>-3725076</v>
          </cell>
        </row>
        <row r="1760">
          <cell r="H1760">
            <v>36434793</v>
          </cell>
          <cell r="I1760">
            <v>0</v>
          </cell>
        </row>
        <row r="1761">
          <cell r="H1761">
            <v>0</v>
          </cell>
          <cell r="I1761">
            <v>-2342733</v>
          </cell>
        </row>
        <row r="1762">
          <cell r="H1762">
            <v>0</v>
          </cell>
          <cell r="I1762">
            <v>-350153928</v>
          </cell>
        </row>
        <row r="1763">
          <cell r="H1763">
            <v>0</v>
          </cell>
          <cell r="I1763">
            <v>-33602862</v>
          </cell>
        </row>
        <row r="1764">
          <cell r="H1764">
            <v>0</v>
          </cell>
          <cell r="I1764">
            <v>-13130040</v>
          </cell>
        </row>
        <row r="1765">
          <cell r="H1765">
            <v>0</v>
          </cell>
          <cell r="I1765">
            <v>-28703788</v>
          </cell>
        </row>
        <row r="1766">
          <cell r="H1766">
            <v>0</v>
          </cell>
          <cell r="I1766">
            <v>-8988160</v>
          </cell>
        </row>
        <row r="1767">
          <cell r="H1767">
            <v>0</v>
          </cell>
          <cell r="I1767">
            <v>-19199902</v>
          </cell>
        </row>
        <row r="1768">
          <cell r="H1768">
            <v>598690848</v>
          </cell>
          <cell r="I1768">
            <v>0</v>
          </cell>
        </row>
        <row r="1769">
          <cell r="H1769">
            <v>587237382</v>
          </cell>
          <cell r="I1769">
            <v>0</v>
          </cell>
        </row>
        <row r="1770">
          <cell r="H1770">
            <v>0</v>
          </cell>
          <cell r="I1770">
            <v>-67065033</v>
          </cell>
        </row>
        <row r="1771">
          <cell r="H1771">
            <v>0</v>
          </cell>
          <cell r="I1771">
            <v>-130532248</v>
          </cell>
        </row>
        <row r="1772">
          <cell r="H1772">
            <v>52113128</v>
          </cell>
          <cell r="I1772">
            <v>0</v>
          </cell>
        </row>
        <row r="1773">
          <cell r="H1773">
            <v>0</v>
          </cell>
          <cell r="I1773">
            <v>-60624541</v>
          </cell>
        </row>
        <row r="1774">
          <cell r="H1774">
            <v>0</v>
          </cell>
          <cell r="I1774">
            <v>-18430951</v>
          </cell>
        </row>
        <row r="1775">
          <cell r="H1775">
            <v>0</v>
          </cell>
          <cell r="I1775">
            <v>-9452461</v>
          </cell>
        </row>
        <row r="1776">
          <cell r="H1776">
            <v>16531375</v>
          </cell>
          <cell r="I1776">
            <v>0</v>
          </cell>
        </row>
        <row r="1777">
          <cell r="H1777">
            <v>0</v>
          </cell>
          <cell r="I1777">
            <v>-66389129</v>
          </cell>
        </row>
        <row r="1778">
          <cell r="H1778">
            <v>1506029974</v>
          </cell>
          <cell r="I1778">
            <v>-116782875</v>
          </cell>
        </row>
        <row r="1779">
          <cell r="H1779">
            <v>0</v>
          </cell>
          <cell r="I1779">
            <v>-17011685</v>
          </cell>
        </row>
        <row r="1780">
          <cell r="H1780">
            <v>6492432</v>
          </cell>
          <cell r="I1780">
            <v>0</v>
          </cell>
        </row>
        <row r="1781">
          <cell r="H1781">
            <v>2109111</v>
          </cell>
          <cell r="I1781">
            <v>0</v>
          </cell>
        </row>
        <row r="1782">
          <cell r="H1782">
            <v>2712466</v>
          </cell>
          <cell r="I1782">
            <v>0</v>
          </cell>
        </row>
        <row r="1783">
          <cell r="H1783">
            <v>0</v>
          </cell>
          <cell r="I1783">
            <v>-20777974</v>
          </cell>
        </row>
        <row r="1784">
          <cell r="H1784">
            <v>361321</v>
          </cell>
          <cell r="I1784">
            <v>0</v>
          </cell>
        </row>
        <row r="1785">
          <cell r="H1785">
            <v>0</v>
          </cell>
          <cell r="I1785">
            <v>-3133438</v>
          </cell>
        </row>
        <row r="1786">
          <cell r="H1786">
            <v>0</v>
          </cell>
          <cell r="I1786">
            <v>-18674411</v>
          </cell>
        </row>
        <row r="1787">
          <cell r="H1787">
            <v>458711</v>
          </cell>
          <cell r="I1787">
            <v>0</v>
          </cell>
        </row>
        <row r="1788">
          <cell r="H1788">
            <v>15893471</v>
          </cell>
          <cell r="I1788">
            <v>0</v>
          </cell>
        </row>
        <row r="1789">
          <cell r="H1789">
            <v>307210295</v>
          </cell>
          <cell r="I1789">
            <v>0</v>
          </cell>
        </row>
        <row r="1790">
          <cell r="H1790">
            <v>1170792167</v>
          </cell>
          <cell r="I1790">
            <v>0</v>
          </cell>
        </row>
        <row r="1791">
          <cell r="H1791">
            <v>0</v>
          </cell>
          <cell r="I1791">
            <v>-16001083</v>
          </cell>
        </row>
        <row r="1792">
          <cell r="H1792">
            <v>0</v>
          </cell>
          <cell r="I1792">
            <v>-630233</v>
          </cell>
        </row>
        <row r="1793">
          <cell r="H1793">
            <v>0</v>
          </cell>
          <cell r="I1793">
            <v>-12231561</v>
          </cell>
        </row>
        <row r="1794">
          <cell r="H1794">
            <v>0</v>
          </cell>
          <cell r="I1794">
            <v>-3888286</v>
          </cell>
        </row>
        <row r="1795">
          <cell r="H1795">
            <v>0</v>
          </cell>
          <cell r="I1795">
            <v>-6478707</v>
          </cell>
        </row>
        <row r="1796">
          <cell r="H1796">
            <v>0</v>
          </cell>
          <cell r="I1796">
            <v>-163</v>
          </cell>
        </row>
        <row r="1797">
          <cell r="H1797">
            <v>0</v>
          </cell>
          <cell r="I1797">
            <v>-3640298</v>
          </cell>
        </row>
        <row r="1798">
          <cell r="H1798">
            <v>0</v>
          </cell>
          <cell r="I1798">
            <v>-7972871</v>
          </cell>
        </row>
        <row r="1799">
          <cell r="H1799">
            <v>0</v>
          </cell>
          <cell r="I1799">
            <v>0</v>
          </cell>
        </row>
        <row r="1800">
          <cell r="H1800">
            <v>0</v>
          </cell>
          <cell r="I1800">
            <v>-6342165</v>
          </cell>
        </row>
        <row r="1801">
          <cell r="H1801">
            <v>0</v>
          </cell>
          <cell r="I1801">
            <v>0</v>
          </cell>
        </row>
        <row r="1802">
          <cell r="H1802">
            <v>0</v>
          </cell>
          <cell r="I1802">
            <v>0</v>
          </cell>
          <cell r="T1802" t="str">
            <v>010</v>
          </cell>
        </row>
        <row r="1803">
          <cell r="H1803">
            <v>0</v>
          </cell>
          <cell r="I1803">
            <v>0</v>
          </cell>
        </row>
        <row r="1804">
          <cell r="H1804">
            <v>0</v>
          </cell>
          <cell r="I1804">
            <v>0</v>
          </cell>
        </row>
        <row r="1805">
          <cell r="H1805">
            <v>0</v>
          </cell>
          <cell r="I1805">
            <v>0</v>
          </cell>
          <cell r="T1805" t="str">
            <v>011к</v>
          </cell>
        </row>
        <row r="1806">
          <cell r="H1806">
            <v>0</v>
          </cell>
          <cell r="I1806">
            <v>0</v>
          </cell>
          <cell r="T1806" t="str">
            <v>011к</v>
          </cell>
        </row>
        <row r="1807">
          <cell r="H1807">
            <v>0</v>
          </cell>
          <cell r="I1807">
            <v>0</v>
          </cell>
        </row>
        <row r="1808">
          <cell r="H1808">
            <v>0</v>
          </cell>
          <cell r="I1808">
            <v>0</v>
          </cell>
          <cell r="T1808" t="str">
            <v>011к</v>
          </cell>
        </row>
        <row r="1809">
          <cell r="H1809">
            <v>0</v>
          </cell>
          <cell r="I1809">
            <v>0</v>
          </cell>
          <cell r="T1809" t="str">
            <v>011к</v>
          </cell>
        </row>
        <row r="1810">
          <cell r="H1810">
            <v>0</v>
          </cell>
          <cell r="I1810">
            <v>0</v>
          </cell>
        </row>
        <row r="1811">
          <cell r="H1811">
            <v>0</v>
          </cell>
          <cell r="I1811">
            <v>0</v>
          </cell>
          <cell r="T1811" t="str">
            <v>011к</v>
          </cell>
        </row>
        <row r="1812">
          <cell r="H1812">
            <v>0</v>
          </cell>
          <cell r="I1812">
            <v>0</v>
          </cell>
          <cell r="T1812" t="str">
            <v>011к</v>
          </cell>
        </row>
        <row r="1813">
          <cell r="H1813">
            <v>0</v>
          </cell>
          <cell r="I1813">
            <v>0</v>
          </cell>
          <cell r="T1813" t="str">
            <v>011к</v>
          </cell>
        </row>
        <row r="1814">
          <cell r="H1814">
            <v>0</v>
          </cell>
          <cell r="I1814">
            <v>0</v>
          </cell>
          <cell r="T1814" t="str">
            <v>011к</v>
          </cell>
        </row>
        <row r="1815">
          <cell r="H1815">
            <v>0</v>
          </cell>
          <cell r="I1815">
            <v>0</v>
          </cell>
          <cell r="T1815" t="str">
            <v>011к</v>
          </cell>
        </row>
        <row r="1816">
          <cell r="H1816">
            <v>0</v>
          </cell>
          <cell r="I1816">
            <v>0</v>
          </cell>
          <cell r="T1816" t="str">
            <v>011к</v>
          </cell>
        </row>
        <row r="1817">
          <cell r="H1817">
            <v>0</v>
          </cell>
          <cell r="I1817">
            <v>0</v>
          </cell>
          <cell r="T1817" t="str">
            <v>011к</v>
          </cell>
        </row>
        <row r="1818">
          <cell r="H1818">
            <v>0</v>
          </cell>
          <cell r="I1818">
            <v>0</v>
          </cell>
          <cell r="T1818" t="str">
            <v>011к</v>
          </cell>
        </row>
        <row r="1819">
          <cell r="H1819">
            <v>0</v>
          </cell>
          <cell r="I1819">
            <v>0</v>
          </cell>
          <cell r="T1819" t="str">
            <v>011к</v>
          </cell>
        </row>
        <row r="1820">
          <cell r="H1820">
            <v>0</v>
          </cell>
          <cell r="I1820">
            <v>0</v>
          </cell>
        </row>
        <row r="1821">
          <cell r="H1821">
            <v>0</v>
          </cell>
          <cell r="I1821">
            <v>0</v>
          </cell>
          <cell r="T1821" t="str">
            <v>011к</v>
          </cell>
        </row>
        <row r="1822">
          <cell r="H1822">
            <v>0</v>
          </cell>
          <cell r="I1822">
            <v>0</v>
          </cell>
          <cell r="T1822" t="str">
            <v>011к</v>
          </cell>
        </row>
        <row r="1823">
          <cell r="H1823">
            <v>0</v>
          </cell>
          <cell r="I1823">
            <v>0</v>
          </cell>
          <cell r="T1823" t="str">
            <v>011к</v>
          </cell>
        </row>
        <row r="1824">
          <cell r="H1824">
            <v>0</v>
          </cell>
          <cell r="I1824">
            <v>0</v>
          </cell>
          <cell r="T1824" t="str">
            <v>011к</v>
          </cell>
        </row>
        <row r="1825">
          <cell r="H1825">
            <v>0</v>
          </cell>
          <cell r="I1825">
            <v>0</v>
          </cell>
          <cell r="T1825" t="str">
            <v>011к</v>
          </cell>
        </row>
        <row r="1826">
          <cell r="H1826">
            <v>0</v>
          </cell>
          <cell r="I1826">
            <v>0</v>
          </cell>
          <cell r="T1826" t="str">
            <v>011к</v>
          </cell>
        </row>
        <row r="1827">
          <cell r="H1827">
            <v>0</v>
          </cell>
          <cell r="I1827">
            <v>0</v>
          </cell>
          <cell r="T1827" t="str">
            <v>011к</v>
          </cell>
        </row>
        <row r="1828">
          <cell r="H1828">
            <v>0</v>
          </cell>
          <cell r="I1828">
            <v>0</v>
          </cell>
          <cell r="T1828" t="str">
            <v>011к</v>
          </cell>
        </row>
        <row r="1829">
          <cell r="H1829">
            <v>0</v>
          </cell>
          <cell r="I1829">
            <v>0</v>
          </cell>
        </row>
        <row r="1830">
          <cell r="H1830">
            <v>0</v>
          </cell>
          <cell r="I1830">
            <v>0</v>
          </cell>
          <cell r="T1830" t="str">
            <v>011к</v>
          </cell>
        </row>
        <row r="1831">
          <cell r="H1831">
            <v>0</v>
          </cell>
          <cell r="I1831">
            <v>0</v>
          </cell>
          <cell r="T1831" t="str">
            <v>011к</v>
          </cell>
        </row>
        <row r="1832">
          <cell r="H1832">
            <v>0</v>
          </cell>
          <cell r="I1832">
            <v>0</v>
          </cell>
          <cell r="T1832" t="str">
            <v>011к</v>
          </cell>
        </row>
        <row r="1833">
          <cell r="H1833">
            <v>0</v>
          </cell>
          <cell r="I1833">
            <v>0</v>
          </cell>
        </row>
        <row r="1834">
          <cell r="H1834">
            <v>0</v>
          </cell>
          <cell r="I1834">
            <v>0</v>
          </cell>
          <cell r="T1834" t="str">
            <v>011к</v>
          </cell>
        </row>
        <row r="1835">
          <cell r="H1835">
            <v>0</v>
          </cell>
          <cell r="I1835">
            <v>0</v>
          </cell>
          <cell r="T1835" t="str">
            <v>011к</v>
          </cell>
        </row>
        <row r="1836">
          <cell r="H1836">
            <v>0</v>
          </cell>
          <cell r="I1836">
            <v>0</v>
          </cell>
          <cell r="T1836" t="str">
            <v>011к</v>
          </cell>
        </row>
        <row r="1837">
          <cell r="H1837">
            <v>0</v>
          </cell>
          <cell r="I1837">
            <v>0</v>
          </cell>
          <cell r="T1837" t="str">
            <v>011к</v>
          </cell>
        </row>
        <row r="1838">
          <cell r="H1838">
            <v>0</v>
          </cell>
          <cell r="I1838">
            <v>0</v>
          </cell>
          <cell r="T1838" t="str">
            <v>011к</v>
          </cell>
        </row>
        <row r="1839">
          <cell r="H1839">
            <v>0</v>
          </cell>
          <cell r="I1839">
            <v>0</v>
          </cell>
        </row>
        <row r="1840">
          <cell r="H1840">
            <v>0</v>
          </cell>
          <cell r="I1840">
            <v>0</v>
          </cell>
          <cell r="T1840" t="str">
            <v>011к</v>
          </cell>
        </row>
        <row r="1841">
          <cell r="H1841">
            <v>0</v>
          </cell>
          <cell r="I1841">
            <v>0</v>
          </cell>
          <cell r="T1841" t="str">
            <v>011к</v>
          </cell>
        </row>
        <row r="1842">
          <cell r="H1842">
            <v>0</v>
          </cell>
          <cell r="I1842">
            <v>0</v>
          </cell>
        </row>
        <row r="1843">
          <cell r="H1843">
            <v>0</v>
          </cell>
          <cell r="I1843">
            <v>0</v>
          </cell>
          <cell r="T1843" t="str">
            <v>011к</v>
          </cell>
        </row>
        <row r="1844">
          <cell r="H1844">
            <v>0</v>
          </cell>
          <cell r="I1844">
            <v>0</v>
          </cell>
          <cell r="T1844" t="str">
            <v>011к</v>
          </cell>
        </row>
        <row r="1845">
          <cell r="H1845">
            <v>0</v>
          </cell>
          <cell r="I1845">
            <v>0</v>
          </cell>
          <cell r="T1845" t="str">
            <v>011к</v>
          </cell>
        </row>
        <row r="1846">
          <cell r="H1846">
            <v>0</v>
          </cell>
          <cell r="I1846">
            <v>0</v>
          </cell>
          <cell r="T1846" t="str">
            <v>011к</v>
          </cell>
        </row>
        <row r="1847">
          <cell r="H1847">
            <v>0</v>
          </cell>
          <cell r="I1847">
            <v>0</v>
          </cell>
          <cell r="T1847" t="str">
            <v>011к</v>
          </cell>
        </row>
        <row r="1848">
          <cell r="H1848">
            <v>0</v>
          </cell>
          <cell r="I1848">
            <v>0</v>
          </cell>
          <cell r="T1848" t="str">
            <v>011к</v>
          </cell>
        </row>
        <row r="1849">
          <cell r="H1849">
            <v>0</v>
          </cell>
          <cell r="I1849">
            <v>0</v>
          </cell>
          <cell r="T1849" t="str">
            <v>011к</v>
          </cell>
        </row>
        <row r="1850">
          <cell r="H1850">
            <v>0</v>
          </cell>
          <cell r="I1850">
            <v>0</v>
          </cell>
          <cell r="T1850" t="str">
            <v>011к</v>
          </cell>
        </row>
        <row r="1851">
          <cell r="H1851">
            <v>0</v>
          </cell>
          <cell r="I1851">
            <v>0</v>
          </cell>
          <cell r="T1851" t="str">
            <v>020</v>
          </cell>
        </row>
        <row r="1852">
          <cell r="H1852">
            <v>0</v>
          </cell>
          <cell r="I1852">
            <v>0</v>
          </cell>
        </row>
        <row r="1853">
          <cell r="H1853">
            <v>0</v>
          </cell>
          <cell r="I1853">
            <v>0</v>
          </cell>
        </row>
        <row r="1854">
          <cell r="H1854">
            <v>0</v>
          </cell>
          <cell r="I1854">
            <v>0</v>
          </cell>
          <cell r="T1854" t="str">
            <v>021</v>
          </cell>
        </row>
        <row r="1855">
          <cell r="H1855">
            <v>0</v>
          </cell>
          <cell r="I1855">
            <v>0</v>
          </cell>
          <cell r="T1855" t="str">
            <v>021</v>
          </cell>
        </row>
        <row r="1856">
          <cell r="H1856">
            <v>0</v>
          </cell>
          <cell r="I1856">
            <v>0</v>
          </cell>
        </row>
        <row r="1857">
          <cell r="H1857">
            <v>0</v>
          </cell>
          <cell r="I1857">
            <v>0</v>
          </cell>
          <cell r="T1857" t="str">
            <v>021</v>
          </cell>
        </row>
        <row r="1858">
          <cell r="H1858">
            <v>0</v>
          </cell>
          <cell r="I1858">
            <v>0</v>
          </cell>
          <cell r="T1858" t="str">
            <v>021</v>
          </cell>
        </row>
        <row r="1859">
          <cell r="H1859">
            <v>0</v>
          </cell>
          <cell r="I1859">
            <v>0</v>
          </cell>
        </row>
        <row r="1860">
          <cell r="H1860">
            <v>0</v>
          </cell>
          <cell r="I1860">
            <v>0</v>
          </cell>
          <cell r="T1860" t="str">
            <v>021</v>
          </cell>
        </row>
        <row r="1861">
          <cell r="H1861">
            <v>0</v>
          </cell>
          <cell r="I1861">
            <v>0</v>
          </cell>
          <cell r="T1861" t="str">
            <v>021</v>
          </cell>
        </row>
        <row r="1862">
          <cell r="H1862">
            <v>0</v>
          </cell>
          <cell r="I1862">
            <v>0</v>
          </cell>
          <cell r="T1862" t="str">
            <v>021</v>
          </cell>
        </row>
        <row r="1863">
          <cell r="H1863">
            <v>0</v>
          </cell>
          <cell r="I1863">
            <v>0</v>
          </cell>
          <cell r="T1863" t="str">
            <v>021</v>
          </cell>
        </row>
        <row r="1864">
          <cell r="H1864">
            <v>0</v>
          </cell>
          <cell r="I1864">
            <v>0</v>
          </cell>
          <cell r="T1864" t="str">
            <v>021</v>
          </cell>
        </row>
        <row r="1865">
          <cell r="H1865">
            <v>0</v>
          </cell>
          <cell r="I1865">
            <v>0</v>
          </cell>
          <cell r="T1865" t="str">
            <v>021</v>
          </cell>
        </row>
        <row r="1866">
          <cell r="H1866">
            <v>0</v>
          </cell>
          <cell r="I1866">
            <v>0</v>
          </cell>
          <cell r="T1866" t="str">
            <v>021</v>
          </cell>
        </row>
        <row r="1867">
          <cell r="H1867">
            <v>0</v>
          </cell>
          <cell r="I1867">
            <v>0</v>
          </cell>
          <cell r="T1867" t="str">
            <v>021</v>
          </cell>
        </row>
        <row r="1868">
          <cell r="H1868">
            <v>0</v>
          </cell>
          <cell r="I1868">
            <v>0</v>
          </cell>
          <cell r="T1868" t="str">
            <v>021</v>
          </cell>
        </row>
        <row r="1869">
          <cell r="H1869">
            <v>0</v>
          </cell>
          <cell r="I1869">
            <v>0</v>
          </cell>
        </row>
        <row r="1870">
          <cell r="H1870">
            <v>0</v>
          </cell>
          <cell r="I1870">
            <v>0</v>
          </cell>
          <cell r="T1870" t="str">
            <v>021</v>
          </cell>
        </row>
        <row r="1871">
          <cell r="H1871">
            <v>0</v>
          </cell>
          <cell r="I1871">
            <v>0</v>
          </cell>
          <cell r="T1871" t="str">
            <v>021</v>
          </cell>
        </row>
        <row r="1872">
          <cell r="H1872">
            <v>0</v>
          </cell>
          <cell r="I1872">
            <v>0</v>
          </cell>
          <cell r="T1872" t="str">
            <v>021</v>
          </cell>
        </row>
        <row r="1873">
          <cell r="H1873">
            <v>0</v>
          </cell>
          <cell r="I1873">
            <v>0</v>
          </cell>
          <cell r="T1873" t="str">
            <v>021</v>
          </cell>
        </row>
        <row r="1874">
          <cell r="H1874">
            <v>0</v>
          </cell>
          <cell r="I1874">
            <v>0</v>
          </cell>
          <cell r="T1874" t="str">
            <v>021</v>
          </cell>
        </row>
        <row r="1875">
          <cell r="H1875">
            <v>0</v>
          </cell>
          <cell r="I1875">
            <v>0</v>
          </cell>
          <cell r="T1875" t="str">
            <v>021</v>
          </cell>
        </row>
        <row r="1876">
          <cell r="H1876">
            <v>0</v>
          </cell>
          <cell r="I1876">
            <v>0</v>
          </cell>
          <cell r="T1876" t="str">
            <v>021</v>
          </cell>
        </row>
        <row r="1877">
          <cell r="H1877">
            <v>0</v>
          </cell>
          <cell r="I1877">
            <v>0</v>
          </cell>
          <cell r="T1877" t="str">
            <v>021</v>
          </cell>
        </row>
        <row r="1878">
          <cell r="H1878">
            <v>0</v>
          </cell>
          <cell r="I1878">
            <v>0</v>
          </cell>
        </row>
        <row r="1879">
          <cell r="H1879">
            <v>0</v>
          </cell>
          <cell r="I1879">
            <v>0</v>
          </cell>
          <cell r="T1879" t="str">
            <v>021</v>
          </cell>
        </row>
        <row r="1880">
          <cell r="H1880">
            <v>0</v>
          </cell>
          <cell r="I1880">
            <v>0</v>
          </cell>
          <cell r="T1880" t="str">
            <v>021</v>
          </cell>
        </row>
        <row r="1881">
          <cell r="H1881">
            <v>0</v>
          </cell>
          <cell r="I1881">
            <v>0</v>
          </cell>
          <cell r="T1881" t="str">
            <v>021</v>
          </cell>
        </row>
        <row r="1882">
          <cell r="H1882">
            <v>0</v>
          </cell>
          <cell r="I1882">
            <v>0</v>
          </cell>
        </row>
        <row r="1883">
          <cell r="H1883">
            <v>0</v>
          </cell>
          <cell r="I1883">
            <v>0</v>
          </cell>
          <cell r="T1883" t="str">
            <v>021</v>
          </cell>
        </row>
        <row r="1884">
          <cell r="H1884">
            <v>0</v>
          </cell>
          <cell r="I1884">
            <v>0</v>
          </cell>
          <cell r="T1884" t="str">
            <v>021</v>
          </cell>
        </row>
        <row r="1885">
          <cell r="H1885">
            <v>0</v>
          </cell>
          <cell r="I1885">
            <v>0</v>
          </cell>
          <cell r="T1885" t="str">
            <v>021</v>
          </cell>
        </row>
        <row r="1886">
          <cell r="H1886">
            <v>0</v>
          </cell>
          <cell r="I1886">
            <v>0</v>
          </cell>
          <cell r="T1886" t="str">
            <v>021</v>
          </cell>
        </row>
        <row r="1887">
          <cell r="H1887">
            <v>0</v>
          </cell>
          <cell r="I1887">
            <v>0</v>
          </cell>
          <cell r="T1887" t="str">
            <v>021</v>
          </cell>
        </row>
        <row r="1888">
          <cell r="H1888">
            <v>0</v>
          </cell>
          <cell r="I1888">
            <v>0</v>
          </cell>
        </row>
        <row r="1889">
          <cell r="H1889">
            <v>0</v>
          </cell>
          <cell r="I1889">
            <v>0</v>
          </cell>
          <cell r="T1889" t="str">
            <v>021</v>
          </cell>
        </row>
        <row r="1890">
          <cell r="H1890">
            <v>0</v>
          </cell>
          <cell r="I1890">
            <v>0</v>
          </cell>
          <cell r="T1890" t="str">
            <v>021</v>
          </cell>
        </row>
        <row r="1891">
          <cell r="H1891">
            <v>0</v>
          </cell>
          <cell r="I1891">
            <v>0</v>
          </cell>
        </row>
        <row r="1892">
          <cell r="H1892">
            <v>0</v>
          </cell>
          <cell r="I1892">
            <v>0</v>
          </cell>
          <cell r="T1892" t="str">
            <v>021</v>
          </cell>
        </row>
        <row r="1893">
          <cell r="H1893">
            <v>0</v>
          </cell>
          <cell r="I1893">
            <v>0</v>
          </cell>
          <cell r="T1893" t="str">
            <v>021</v>
          </cell>
        </row>
        <row r="1894">
          <cell r="H1894">
            <v>0</v>
          </cell>
          <cell r="I1894">
            <v>0</v>
          </cell>
          <cell r="T1894" t="str">
            <v>021</v>
          </cell>
        </row>
        <row r="1895">
          <cell r="H1895">
            <v>0</v>
          </cell>
          <cell r="I1895">
            <v>0</v>
          </cell>
          <cell r="T1895" t="str">
            <v>021</v>
          </cell>
        </row>
        <row r="1896">
          <cell r="H1896">
            <v>0</v>
          </cell>
          <cell r="I1896">
            <v>0</v>
          </cell>
          <cell r="T1896" t="str">
            <v>021</v>
          </cell>
        </row>
        <row r="1897">
          <cell r="H1897">
            <v>0</v>
          </cell>
          <cell r="I1897">
            <v>0</v>
          </cell>
          <cell r="T1897" t="str">
            <v>021</v>
          </cell>
        </row>
        <row r="1898">
          <cell r="H1898">
            <v>0</v>
          </cell>
          <cell r="I1898">
            <v>0</v>
          </cell>
          <cell r="T1898" t="str">
            <v>021</v>
          </cell>
        </row>
        <row r="1899">
          <cell r="H1899">
            <v>0</v>
          </cell>
          <cell r="I1899">
            <v>0</v>
          </cell>
          <cell r="T1899" t="str">
            <v>021</v>
          </cell>
        </row>
        <row r="1900">
          <cell r="H1900">
            <v>0</v>
          </cell>
          <cell r="I1900">
            <v>0</v>
          </cell>
          <cell r="T1900" t="str">
            <v>010д</v>
          </cell>
        </row>
        <row r="1901">
          <cell r="H1901">
            <v>0</v>
          </cell>
          <cell r="I1901">
            <v>0</v>
          </cell>
        </row>
        <row r="1902">
          <cell r="H1902">
            <v>0</v>
          </cell>
          <cell r="I1902">
            <v>0</v>
          </cell>
          <cell r="T1902" t="str">
            <v>011д</v>
          </cell>
        </row>
        <row r="1903">
          <cell r="H1903">
            <v>0</v>
          </cell>
          <cell r="I1903">
            <v>0</v>
          </cell>
          <cell r="T1903" t="str">
            <v>011д</v>
          </cell>
        </row>
        <row r="1904">
          <cell r="H1904">
            <v>0</v>
          </cell>
          <cell r="I1904">
            <v>0</v>
          </cell>
        </row>
        <row r="1905">
          <cell r="H1905">
            <v>0</v>
          </cell>
          <cell r="I1905">
            <v>0</v>
          </cell>
          <cell r="T1905" t="str">
            <v>011д</v>
          </cell>
        </row>
        <row r="1906">
          <cell r="H1906">
            <v>0</v>
          </cell>
          <cell r="I1906">
            <v>0</v>
          </cell>
          <cell r="T1906" t="str">
            <v>011д</v>
          </cell>
        </row>
        <row r="1907">
          <cell r="H1907">
            <v>0</v>
          </cell>
          <cell r="I1907">
            <v>0</v>
          </cell>
        </row>
        <row r="1908">
          <cell r="H1908">
            <v>0</v>
          </cell>
          <cell r="I1908">
            <v>0</v>
          </cell>
          <cell r="T1908" t="str">
            <v>011д</v>
          </cell>
        </row>
        <row r="1909">
          <cell r="H1909">
            <v>0</v>
          </cell>
          <cell r="I1909">
            <v>0</v>
          </cell>
          <cell r="T1909" t="str">
            <v>011д</v>
          </cell>
        </row>
        <row r="1910">
          <cell r="H1910">
            <v>0</v>
          </cell>
          <cell r="I1910">
            <v>0</v>
          </cell>
          <cell r="T1910" t="str">
            <v>011д</v>
          </cell>
        </row>
        <row r="1911">
          <cell r="H1911">
            <v>0</v>
          </cell>
          <cell r="I1911">
            <v>0</v>
          </cell>
          <cell r="T1911" t="str">
            <v>011д</v>
          </cell>
        </row>
        <row r="1912">
          <cell r="H1912">
            <v>0</v>
          </cell>
          <cell r="I1912">
            <v>0</v>
          </cell>
          <cell r="T1912" t="str">
            <v>011д</v>
          </cell>
        </row>
        <row r="1913">
          <cell r="H1913">
            <v>0</v>
          </cell>
          <cell r="I1913">
            <v>0</v>
          </cell>
          <cell r="T1913" t="str">
            <v>011д</v>
          </cell>
        </row>
        <row r="1914">
          <cell r="H1914">
            <v>0</v>
          </cell>
          <cell r="I1914">
            <v>0</v>
          </cell>
          <cell r="T1914" t="str">
            <v>011д</v>
          </cell>
        </row>
        <row r="1915">
          <cell r="H1915">
            <v>0</v>
          </cell>
          <cell r="I1915">
            <v>0</v>
          </cell>
          <cell r="T1915" t="str">
            <v>011д</v>
          </cell>
        </row>
        <row r="1916">
          <cell r="H1916">
            <v>0</v>
          </cell>
          <cell r="I1916">
            <v>0</v>
          </cell>
          <cell r="T1916" t="str">
            <v>011д</v>
          </cell>
        </row>
        <row r="1917">
          <cell r="H1917">
            <v>0</v>
          </cell>
          <cell r="I1917">
            <v>0</v>
          </cell>
        </row>
        <row r="1918">
          <cell r="H1918">
            <v>0</v>
          </cell>
          <cell r="I1918">
            <v>0</v>
          </cell>
          <cell r="T1918" t="str">
            <v>011д</v>
          </cell>
        </row>
        <row r="1919">
          <cell r="H1919">
            <v>0</v>
          </cell>
          <cell r="I1919">
            <v>0</v>
          </cell>
          <cell r="T1919" t="str">
            <v>011д</v>
          </cell>
        </row>
        <row r="1920">
          <cell r="H1920">
            <v>0</v>
          </cell>
          <cell r="I1920">
            <v>0</v>
          </cell>
          <cell r="T1920" t="str">
            <v>011д</v>
          </cell>
        </row>
        <row r="1921">
          <cell r="H1921">
            <v>0</v>
          </cell>
          <cell r="I1921">
            <v>0</v>
          </cell>
          <cell r="T1921" t="str">
            <v>011д</v>
          </cell>
        </row>
        <row r="1922">
          <cell r="H1922">
            <v>0</v>
          </cell>
          <cell r="I1922">
            <v>0</v>
          </cell>
          <cell r="T1922" t="str">
            <v>011д</v>
          </cell>
        </row>
        <row r="1923">
          <cell r="H1923">
            <v>0</v>
          </cell>
          <cell r="I1923">
            <v>0</v>
          </cell>
          <cell r="T1923" t="str">
            <v>011д</v>
          </cell>
        </row>
        <row r="1924">
          <cell r="H1924">
            <v>0</v>
          </cell>
          <cell r="I1924">
            <v>0</v>
          </cell>
          <cell r="T1924" t="str">
            <v>011д</v>
          </cell>
        </row>
        <row r="1925">
          <cell r="H1925">
            <v>0</v>
          </cell>
          <cell r="I1925">
            <v>0</v>
          </cell>
          <cell r="T1925" t="str">
            <v>011д</v>
          </cell>
        </row>
        <row r="1926">
          <cell r="H1926">
            <v>0</v>
          </cell>
          <cell r="I1926">
            <v>0</v>
          </cell>
        </row>
        <row r="1927">
          <cell r="H1927">
            <v>0</v>
          </cell>
          <cell r="I1927">
            <v>0</v>
          </cell>
          <cell r="T1927" t="str">
            <v>011д</v>
          </cell>
        </row>
        <row r="1928">
          <cell r="H1928">
            <v>0</v>
          </cell>
          <cell r="I1928">
            <v>0</v>
          </cell>
          <cell r="T1928" t="str">
            <v>011д</v>
          </cell>
        </row>
        <row r="1929">
          <cell r="H1929">
            <v>0</v>
          </cell>
          <cell r="I1929">
            <v>0</v>
          </cell>
          <cell r="T1929" t="str">
            <v>011д</v>
          </cell>
        </row>
        <row r="1930">
          <cell r="H1930">
            <v>0</v>
          </cell>
          <cell r="I1930">
            <v>0</v>
          </cell>
        </row>
        <row r="1931">
          <cell r="H1931">
            <v>0</v>
          </cell>
          <cell r="I1931">
            <v>0</v>
          </cell>
          <cell r="T1931" t="str">
            <v>011д</v>
          </cell>
        </row>
        <row r="1932">
          <cell r="H1932">
            <v>0</v>
          </cell>
          <cell r="I1932">
            <v>0</v>
          </cell>
          <cell r="T1932" t="str">
            <v>011д</v>
          </cell>
        </row>
        <row r="1933">
          <cell r="H1933">
            <v>0</v>
          </cell>
          <cell r="I1933">
            <v>0</v>
          </cell>
          <cell r="T1933" t="str">
            <v>011д</v>
          </cell>
        </row>
        <row r="1934">
          <cell r="H1934">
            <v>0</v>
          </cell>
          <cell r="I1934">
            <v>0</v>
          </cell>
          <cell r="T1934" t="str">
            <v>011д</v>
          </cell>
        </row>
        <row r="1935">
          <cell r="H1935">
            <v>0</v>
          </cell>
          <cell r="I1935">
            <v>0</v>
          </cell>
          <cell r="T1935" t="str">
            <v>011д</v>
          </cell>
        </row>
        <row r="1936">
          <cell r="H1936">
            <v>0</v>
          </cell>
          <cell r="I1936">
            <v>0</v>
          </cell>
        </row>
        <row r="1937">
          <cell r="H1937">
            <v>0</v>
          </cell>
          <cell r="I1937">
            <v>0</v>
          </cell>
          <cell r="T1937" t="str">
            <v>011д</v>
          </cell>
        </row>
        <row r="1938">
          <cell r="H1938">
            <v>0</v>
          </cell>
          <cell r="I1938">
            <v>0</v>
          </cell>
          <cell r="T1938" t="str">
            <v>011д</v>
          </cell>
        </row>
        <row r="1939">
          <cell r="H1939">
            <v>0</v>
          </cell>
          <cell r="I1939">
            <v>0</v>
          </cell>
        </row>
        <row r="1940">
          <cell r="H1940">
            <v>0</v>
          </cell>
          <cell r="I1940">
            <v>0</v>
          </cell>
          <cell r="T1940" t="str">
            <v>011д</v>
          </cell>
        </row>
        <row r="1941">
          <cell r="H1941">
            <v>0</v>
          </cell>
          <cell r="I1941">
            <v>0</v>
          </cell>
          <cell r="T1941" t="str">
            <v>011д</v>
          </cell>
        </row>
        <row r="1942">
          <cell r="H1942">
            <v>0</v>
          </cell>
          <cell r="I1942">
            <v>0</v>
          </cell>
          <cell r="T1942" t="str">
            <v>011д</v>
          </cell>
        </row>
        <row r="1943">
          <cell r="H1943">
            <v>0</v>
          </cell>
          <cell r="I1943">
            <v>0</v>
          </cell>
          <cell r="T1943" t="str">
            <v>011д</v>
          </cell>
        </row>
        <row r="1944">
          <cell r="H1944">
            <v>0</v>
          </cell>
          <cell r="I1944">
            <v>0</v>
          </cell>
          <cell r="T1944" t="str">
            <v>011д</v>
          </cell>
        </row>
        <row r="1945">
          <cell r="H1945">
            <v>0</v>
          </cell>
          <cell r="I1945">
            <v>0</v>
          </cell>
          <cell r="T1945" t="str">
            <v>011д</v>
          </cell>
        </row>
        <row r="1946">
          <cell r="H1946">
            <v>0</v>
          </cell>
          <cell r="I1946">
            <v>0</v>
          </cell>
          <cell r="T1946" t="str">
            <v>011д</v>
          </cell>
        </row>
        <row r="1947">
          <cell r="H1947">
            <v>0</v>
          </cell>
          <cell r="I1947">
            <v>0</v>
          </cell>
          <cell r="T1947" t="str">
            <v>011д</v>
          </cell>
        </row>
        <row r="1948">
          <cell r="H1948">
            <v>0</v>
          </cell>
          <cell r="I1948">
            <v>0</v>
          </cell>
        </row>
        <row r="1949">
          <cell r="H1949">
            <v>0</v>
          </cell>
          <cell r="I1949">
            <v>0</v>
          </cell>
        </row>
        <row r="1950">
          <cell r="H1950">
            <v>0</v>
          </cell>
          <cell r="I1950">
            <v>0</v>
          </cell>
        </row>
        <row r="1951">
          <cell r="H1951">
            <v>0</v>
          </cell>
          <cell r="I1951">
            <v>0</v>
          </cell>
        </row>
        <row r="1952">
          <cell r="H1952">
            <v>0</v>
          </cell>
          <cell r="I1952">
            <v>0</v>
          </cell>
        </row>
        <row r="1953">
          <cell r="H1953">
            <v>0</v>
          </cell>
          <cell r="I1953">
            <v>0</v>
          </cell>
        </row>
        <row r="1954">
          <cell r="H1954">
            <v>0</v>
          </cell>
          <cell r="I1954">
            <v>0</v>
          </cell>
        </row>
        <row r="1955">
          <cell r="H1955">
            <v>0</v>
          </cell>
          <cell r="I1955">
            <v>0</v>
          </cell>
        </row>
        <row r="1956">
          <cell r="H1956">
            <v>0</v>
          </cell>
          <cell r="I1956">
            <v>0</v>
          </cell>
        </row>
        <row r="1957">
          <cell r="H1957">
            <v>0</v>
          </cell>
          <cell r="I1957">
            <v>0</v>
          </cell>
        </row>
        <row r="1958">
          <cell r="H1958">
            <v>0</v>
          </cell>
          <cell r="I1958">
            <v>0</v>
          </cell>
        </row>
        <row r="1959">
          <cell r="H1959">
            <v>0</v>
          </cell>
          <cell r="I1959">
            <v>0</v>
          </cell>
        </row>
        <row r="1960">
          <cell r="H1960">
            <v>0</v>
          </cell>
          <cell r="I1960">
            <v>0</v>
          </cell>
        </row>
        <row r="1961">
          <cell r="H1961">
            <v>0</v>
          </cell>
          <cell r="I1961">
            <v>0</v>
          </cell>
        </row>
        <row r="1962">
          <cell r="H1962">
            <v>0</v>
          </cell>
          <cell r="I1962">
            <v>0</v>
          </cell>
        </row>
        <row r="1963">
          <cell r="H1963">
            <v>0</v>
          </cell>
          <cell r="I1963">
            <v>0</v>
          </cell>
        </row>
        <row r="1964">
          <cell r="H1964">
            <v>0</v>
          </cell>
          <cell r="I1964">
            <v>0</v>
          </cell>
        </row>
        <row r="1965">
          <cell r="H1965">
            <v>0</v>
          </cell>
          <cell r="I1965">
            <v>0</v>
          </cell>
        </row>
        <row r="1966">
          <cell r="H1966">
            <v>0</v>
          </cell>
          <cell r="I1966">
            <v>0</v>
          </cell>
        </row>
        <row r="1967">
          <cell r="H1967">
            <v>0</v>
          </cell>
          <cell r="I1967">
            <v>0</v>
          </cell>
        </row>
        <row r="1968">
          <cell r="H1968">
            <v>0</v>
          </cell>
          <cell r="I1968">
            <v>0</v>
          </cell>
        </row>
        <row r="1969">
          <cell r="H1969">
            <v>0</v>
          </cell>
          <cell r="I1969">
            <v>0</v>
          </cell>
        </row>
        <row r="1970">
          <cell r="H1970">
            <v>0</v>
          </cell>
          <cell r="I1970">
            <v>0</v>
          </cell>
        </row>
        <row r="1971">
          <cell r="H1971">
            <v>0</v>
          </cell>
          <cell r="I1971">
            <v>0</v>
          </cell>
        </row>
        <row r="1972">
          <cell r="H1972">
            <v>0</v>
          </cell>
          <cell r="I1972">
            <v>0</v>
          </cell>
        </row>
        <row r="1973">
          <cell r="H1973">
            <v>0</v>
          </cell>
          <cell r="I1973">
            <v>0</v>
          </cell>
        </row>
        <row r="1974">
          <cell r="H1974">
            <v>0</v>
          </cell>
          <cell r="I1974">
            <v>0</v>
          </cell>
        </row>
        <row r="1975">
          <cell r="H1975">
            <v>0</v>
          </cell>
          <cell r="I1975">
            <v>0</v>
          </cell>
        </row>
        <row r="1976">
          <cell r="H1976">
            <v>0</v>
          </cell>
          <cell r="I1976">
            <v>0</v>
          </cell>
        </row>
        <row r="1977">
          <cell r="H1977">
            <v>0</v>
          </cell>
          <cell r="I1977">
            <v>0</v>
          </cell>
        </row>
        <row r="1978">
          <cell r="H1978">
            <v>0</v>
          </cell>
          <cell r="I1978">
            <v>0</v>
          </cell>
        </row>
        <row r="1979">
          <cell r="H1979">
            <v>0</v>
          </cell>
          <cell r="I1979">
            <v>0</v>
          </cell>
        </row>
        <row r="1980">
          <cell r="H1980">
            <v>0</v>
          </cell>
          <cell r="I1980">
            <v>0</v>
          </cell>
        </row>
        <row r="1981">
          <cell r="H1981">
            <v>0</v>
          </cell>
          <cell r="I1981">
            <v>0</v>
          </cell>
        </row>
        <row r="1982">
          <cell r="H1982">
            <v>0</v>
          </cell>
          <cell r="I1982">
            <v>0</v>
          </cell>
        </row>
        <row r="1983">
          <cell r="H1983">
            <v>0</v>
          </cell>
          <cell r="I1983">
            <v>0</v>
          </cell>
        </row>
        <row r="1984">
          <cell r="H1984">
            <v>0</v>
          </cell>
          <cell r="I1984">
            <v>0</v>
          </cell>
        </row>
        <row r="1985">
          <cell r="H1985">
            <v>0</v>
          </cell>
          <cell r="I1985">
            <v>0</v>
          </cell>
        </row>
        <row r="1986">
          <cell r="H1986">
            <v>0</v>
          </cell>
          <cell r="I1986">
            <v>0</v>
          </cell>
        </row>
        <row r="1987">
          <cell r="H1987">
            <v>0</v>
          </cell>
          <cell r="I1987">
            <v>0</v>
          </cell>
        </row>
        <row r="1988">
          <cell r="H1988">
            <v>0</v>
          </cell>
          <cell r="I1988">
            <v>0</v>
          </cell>
        </row>
        <row r="1989">
          <cell r="H1989">
            <v>0</v>
          </cell>
          <cell r="I1989">
            <v>0</v>
          </cell>
        </row>
        <row r="1990">
          <cell r="H1990">
            <v>0</v>
          </cell>
          <cell r="I1990">
            <v>0</v>
          </cell>
        </row>
        <row r="1991">
          <cell r="H1991">
            <v>0</v>
          </cell>
          <cell r="I1991">
            <v>0</v>
          </cell>
        </row>
        <row r="1992">
          <cell r="H1992">
            <v>0</v>
          </cell>
          <cell r="I1992">
            <v>0</v>
          </cell>
        </row>
        <row r="1993">
          <cell r="H1993">
            <v>0</v>
          </cell>
          <cell r="I1993">
            <v>0</v>
          </cell>
        </row>
        <row r="1994">
          <cell r="H1994">
            <v>0</v>
          </cell>
          <cell r="I1994">
            <v>0</v>
          </cell>
        </row>
        <row r="1995">
          <cell r="H1995">
            <v>0</v>
          </cell>
          <cell r="I1995">
            <v>0</v>
          </cell>
        </row>
        <row r="1996">
          <cell r="H1996">
            <v>0</v>
          </cell>
          <cell r="I1996">
            <v>0</v>
          </cell>
        </row>
        <row r="1997">
          <cell r="H1997">
            <v>2735654292</v>
          </cell>
          <cell r="I1997">
            <v>-2735654292</v>
          </cell>
        </row>
        <row r="1998">
          <cell r="H1998">
            <v>0</v>
          </cell>
          <cell r="I1998">
            <v>-220712004</v>
          </cell>
        </row>
        <row r="1999">
          <cell r="H1999">
            <v>0</v>
          </cell>
          <cell r="I1999">
            <v>-24481037</v>
          </cell>
          <cell r="T1999" t="str">
            <v>080</v>
          </cell>
        </row>
        <row r="2000">
          <cell r="H2000">
            <v>0</v>
          </cell>
          <cell r="I2000">
            <v>0</v>
          </cell>
          <cell r="T2000" t="str">
            <v>080</v>
          </cell>
        </row>
        <row r="2001">
          <cell r="H2001">
            <v>0</v>
          </cell>
          <cell r="I2001">
            <v>-3820355</v>
          </cell>
          <cell r="T2001" t="str">
            <v>090к</v>
          </cell>
        </row>
        <row r="2002">
          <cell r="H2002">
            <v>0</v>
          </cell>
          <cell r="I2002">
            <v>-4800330</v>
          </cell>
          <cell r="T2002" t="str">
            <v>060</v>
          </cell>
        </row>
        <row r="2003">
          <cell r="H2003">
            <v>0</v>
          </cell>
          <cell r="I2003">
            <v>0</v>
          </cell>
          <cell r="T2003" t="str">
            <v>090к</v>
          </cell>
        </row>
        <row r="2004">
          <cell r="H2004">
            <v>0</v>
          </cell>
          <cell r="I2004">
            <v>-44483840</v>
          </cell>
          <cell r="T2004" t="str">
            <v>090к</v>
          </cell>
        </row>
        <row r="2005">
          <cell r="H2005">
            <v>0</v>
          </cell>
          <cell r="I2005">
            <v>-8111321</v>
          </cell>
          <cell r="T2005" t="str">
            <v>090к</v>
          </cell>
        </row>
        <row r="2006">
          <cell r="H2006">
            <v>0</v>
          </cell>
          <cell r="I2006">
            <v>-105313121</v>
          </cell>
          <cell r="T2006" t="str">
            <v>090к</v>
          </cell>
        </row>
        <row r="2007">
          <cell r="H2007">
            <v>0</v>
          </cell>
          <cell r="I2007">
            <v>0</v>
          </cell>
          <cell r="T2007" t="str">
            <v>090к</v>
          </cell>
        </row>
        <row r="2008">
          <cell r="H2008">
            <v>0</v>
          </cell>
          <cell r="I2008">
            <v>0</v>
          </cell>
          <cell r="T2008" t="str">
            <v>090к</v>
          </cell>
        </row>
        <row r="2009">
          <cell r="H2009">
            <v>0</v>
          </cell>
          <cell r="I2009">
            <v>-23317203</v>
          </cell>
          <cell r="T2009" t="str">
            <v>090к</v>
          </cell>
        </row>
        <row r="2010">
          <cell r="H2010">
            <v>0</v>
          </cell>
          <cell r="I2010">
            <v>-59201</v>
          </cell>
          <cell r="T2010" t="str">
            <v>090к</v>
          </cell>
        </row>
        <row r="2011">
          <cell r="H2011">
            <v>0</v>
          </cell>
          <cell r="I2011">
            <v>-6325596</v>
          </cell>
          <cell r="T2011" t="str">
            <v>090к</v>
          </cell>
        </row>
        <row r="2012">
          <cell r="H2012">
            <v>1374305269</v>
          </cell>
          <cell r="I2012">
            <v>0</v>
          </cell>
        </row>
        <row r="2013">
          <cell r="H2013">
            <v>0</v>
          </cell>
          <cell r="I2013">
            <v>0</v>
          </cell>
          <cell r="T2013" t="str">
            <v>100д</v>
          </cell>
        </row>
        <row r="2014">
          <cell r="H2014">
            <v>0</v>
          </cell>
          <cell r="I2014">
            <v>0</v>
          </cell>
          <cell r="T2014" t="str">
            <v>100д</v>
          </cell>
        </row>
        <row r="2015">
          <cell r="H2015">
            <v>2163</v>
          </cell>
          <cell r="I2015">
            <v>0</v>
          </cell>
          <cell r="T2015" t="str">
            <v>100д</v>
          </cell>
        </row>
        <row r="2016">
          <cell r="H2016">
            <v>1152352957</v>
          </cell>
          <cell r="I2016">
            <v>0</v>
          </cell>
          <cell r="T2016" t="str">
            <v>070</v>
          </cell>
        </row>
        <row r="2017">
          <cell r="H2017">
            <v>0</v>
          </cell>
          <cell r="I2017">
            <v>0</v>
          </cell>
          <cell r="T2017" t="str">
            <v>100д</v>
          </cell>
        </row>
        <row r="2018">
          <cell r="H2018">
            <v>78966802</v>
          </cell>
          <cell r="I2018">
            <v>0</v>
          </cell>
          <cell r="T2018" t="str">
            <v>100д</v>
          </cell>
        </row>
        <row r="2019">
          <cell r="H2019">
            <v>2665167</v>
          </cell>
          <cell r="I2019">
            <v>0</v>
          </cell>
          <cell r="T2019" t="str">
            <v>100д</v>
          </cell>
        </row>
        <row r="2020">
          <cell r="H2020">
            <v>6271833</v>
          </cell>
          <cell r="I2020">
            <v>0</v>
          </cell>
          <cell r="T2020" t="str">
            <v>100д</v>
          </cell>
        </row>
        <row r="2021">
          <cell r="H2021">
            <v>1705951</v>
          </cell>
          <cell r="I2021">
            <v>0</v>
          </cell>
          <cell r="T2021" t="str">
            <v>100д</v>
          </cell>
        </row>
        <row r="2022">
          <cell r="H2022">
            <v>8014321</v>
          </cell>
          <cell r="I2022">
            <v>0</v>
          </cell>
          <cell r="T2022" t="str">
            <v>100д</v>
          </cell>
        </row>
        <row r="2023">
          <cell r="H2023">
            <v>0</v>
          </cell>
          <cell r="I2023">
            <v>0</v>
          </cell>
          <cell r="T2023" t="str">
            <v>100д</v>
          </cell>
        </row>
        <row r="2024">
          <cell r="H2024">
            <v>0</v>
          </cell>
          <cell r="I2024">
            <v>0</v>
          </cell>
          <cell r="T2024" t="str">
            <v>100д</v>
          </cell>
        </row>
        <row r="2025">
          <cell r="H2025">
            <v>0</v>
          </cell>
          <cell r="I2025">
            <v>0</v>
          </cell>
          <cell r="T2025" t="str">
            <v>100д</v>
          </cell>
        </row>
        <row r="2026">
          <cell r="H2026">
            <v>105172</v>
          </cell>
          <cell r="I2026">
            <v>0</v>
          </cell>
          <cell r="T2026" t="str">
            <v>100д</v>
          </cell>
        </row>
        <row r="2027">
          <cell r="H2027">
            <v>49172</v>
          </cell>
          <cell r="I2027">
            <v>0</v>
          </cell>
          <cell r="T2027" t="str">
            <v>100д</v>
          </cell>
        </row>
        <row r="2028">
          <cell r="H2028">
            <v>0</v>
          </cell>
          <cell r="I2028">
            <v>0</v>
          </cell>
          <cell r="T2028" t="str">
            <v>100д</v>
          </cell>
        </row>
        <row r="2029">
          <cell r="H2029">
            <v>77371645</v>
          </cell>
          <cell r="I2029">
            <v>0</v>
          </cell>
          <cell r="T2029" t="str">
            <v>100д</v>
          </cell>
        </row>
        <row r="2030">
          <cell r="H2030">
            <v>0</v>
          </cell>
          <cell r="I2030">
            <v>0</v>
          </cell>
          <cell r="T2030" t="str">
            <v>100д</v>
          </cell>
        </row>
        <row r="2031">
          <cell r="H2031">
            <v>6749585</v>
          </cell>
          <cell r="I2031">
            <v>0</v>
          </cell>
          <cell r="T2031" t="str">
            <v>100д</v>
          </cell>
        </row>
        <row r="2032">
          <cell r="H2032">
            <v>0</v>
          </cell>
          <cell r="I2032">
            <v>0</v>
          </cell>
          <cell r="T2032" t="str">
            <v>100д</v>
          </cell>
        </row>
        <row r="2033">
          <cell r="H2033">
            <v>0</v>
          </cell>
          <cell r="I2033">
            <v>0</v>
          </cell>
          <cell r="T2033" t="str">
            <v>100д</v>
          </cell>
        </row>
        <row r="2034">
          <cell r="H2034">
            <v>31109076</v>
          </cell>
          <cell r="I2034">
            <v>0</v>
          </cell>
          <cell r="T2034" t="str">
            <v>100д</v>
          </cell>
        </row>
        <row r="2035">
          <cell r="H2035">
            <v>15000</v>
          </cell>
          <cell r="I2035">
            <v>0</v>
          </cell>
          <cell r="T2035" t="str">
            <v>100д</v>
          </cell>
        </row>
        <row r="2036">
          <cell r="H2036">
            <v>4602270</v>
          </cell>
          <cell r="I2036">
            <v>0</v>
          </cell>
          <cell r="T2036" t="str">
            <v>090д</v>
          </cell>
        </row>
        <row r="2037">
          <cell r="H2037">
            <v>762840</v>
          </cell>
          <cell r="I2037">
            <v>0</v>
          </cell>
          <cell r="T2037" t="str">
            <v>090д</v>
          </cell>
        </row>
        <row r="2038">
          <cell r="H2038">
            <v>0</v>
          </cell>
          <cell r="I2038">
            <v>0</v>
          </cell>
          <cell r="T2038" t="str">
            <v>090д</v>
          </cell>
        </row>
        <row r="2039">
          <cell r="H2039">
            <v>3556861</v>
          </cell>
          <cell r="I2039">
            <v>0</v>
          </cell>
          <cell r="T2039" t="str">
            <v>090д</v>
          </cell>
        </row>
        <row r="2040">
          <cell r="H2040">
            <v>4454</v>
          </cell>
          <cell r="I2040">
            <v>0</v>
          </cell>
          <cell r="T2040" t="str">
            <v>090д</v>
          </cell>
        </row>
        <row r="2041">
          <cell r="H2041">
            <v>351708640</v>
          </cell>
          <cell r="I2041">
            <v>0</v>
          </cell>
        </row>
        <row r="2042">
          <cell r="H2042">
            <v>325718759</v>
          </cell>
          <cell r="I2042">
            <v>0</v>
          </cell>
          <cell r="T2042" t="str">
            <v>100д</v>
          </cell>
        </row>
        <row r="2043">
          <cell r="H2043">
            <v>0</v>
          </cell>
          <cell r="I2043">
            <v>0</v>
          </cell>
          <cell r="T2043" t="str">
            <v>100д</v>
          </cell>
        </row>
        <row r="2044">
          <cell r="H2044">
            <v>893</v>
          </cell>
          <cell r="I2044">
            <v>0</v>
          </cell>
          <cell r="T2044" t="str">
            <v>100д</v>
          </cell>
        </row>
        <row r="2045">
          <cell r="H2045">
            <v>13683482</v>
          </cell>
          <cell r="I2045">
            <v>0</v>
          </cell>
          <cell r="T2045" t="str">
            <v>100д</v>
          </cell>
        </row>
        <row r="2046">
          <cell r="H2046">
            <v>7133750</v>
          </cell>
          <cell r="I2046">
            <v>0</v>
          </cell>
          <cell r="T2046" t="str">
            <v>100д</v>
          </cell>
        </row>
        <row r="2047">
          <cell r="H2047">
            <v>5171756</v>
          </cell>
          <cell r="I2047">
            <v>0</v>
          </cell>
          <cell r="T2047" t="str">
            <v>100д</v>
          </cell>
        </row>
        <row r="2048">
          <cell r="H2048">
            <v>0</v>
          </cell>
          <cell r="I2048">
            <v>-214071156</v>
          </cell>
        </row>
        <row r="2049">
          <cell r="H2049">
            <v>0</v>
          </cell>
          <cell r="I2049">
            <v>-15952302</v>
          </cell>
          <cell r="T2049">
            <v>120</v>
          </cell>
        </row>
        <row r="2050">
          <cell r="H2050">
            <v>0</v>
          </cell>
          <cell r="I2050">
            <v>-2276845</v>
          </cell>
          <cell r="T2050">
            <v>120</v>
          </cell>
        </row>
        <row r="2051">
          <cell r="H2051">
            <v>0</v>
          </cell>
          <cell r="I2051">
            <v>-38605137</v>
          </cell>
          <cell r="T2051">
            <v>120</v>
          </cell>
        </row>
        <row r="2052">
          <cell r="H2052">
            <v>0</v>
          </cell>
          <cell r="I2052">
            <v>-88390239</v>
          </cell>
          <cell r="T2052">
            <v>120</v>
          </cell>
        </row>
        <row r="2053">
          <cell r="H2053">
            <v>0</v>
          </cell>
          <cell r="I2053">
            <v>-21152189</v>
          </cell>
          <cell r="T2053">
            <v>120</v>
          </cell>
        </row>
        <row r="2054">
          <cell r="H2054">
            <v>0</v>
          </cell>
          <cell r="I2054">
            <v>0</v>
          </cell>
          <cell r="T2054">
            <v>120</v>
          </cell>
        </row>
        <row r="2055">
          <cell r="H2055">
            <v>0</v>
          </cell>
          <cell r="I2055">
            <v>-2092547</v>
          </cell>
          <cell r="T2055">
            <v>120</v>
          </cell>
        </row>
        <row r="2056">
          <cell r="H2056">
            <v>0</v>
          </cell>
          <cell r="I2056">
            <v>-20017119</v>
          </cell>
          <cell r="T2056">
            <v>120</v>
          </cell>
        </row>
        <row r="2057">
          <cell r="H2057">
            <v>0</v>
          </cell>
          <cell r="I2057">
            <v>-2433739</v>
          </cell>
          <cell r="T2057">
            <v>120</v>
          </cell>
        </row>
        <row r="2058">
          <cell r="H2058">
            <v>0</v>
          </cell>
          <cell r="I2058">
            <v>-23151039</v>
          </cell>
          <cell r="T2058">
            <v>120</v>
          </cell>
        </row>
        <row r="2059">
          <cell r="H2059">
            <v>400499179</v>
          </cell>
          <cell r="I2059">
            <v>0</v>
          </cell>
        </row>
        <row r="2060">
          <cell r="H2060">
            <v>293350</v>
          </cell>
          <cell r="I2060">
            <v>0</v>
          </cell>
          <cell r="T2060">
            <v>130</v>
          </cell>
        </row>
        <row r="2061">
          <cell r="H2061">
            <v>3005670</v>
          </cell>
          <cell r="I2061">
            <v>0</v>
          </cell>
          <cell r="T2061">
            <v>130</v>
          </cell>
        </row>
        <row r="2062">
          <cell r="H2062">
            <v>70351642</v>
          </cell>
          <cell r="I2062">
            <v>0</v>
          </cell>
          <cell r="T2062">
            <v>130</v>
          </cell>
        </row>
        <row r="2063">
          <cell r="H2063">
            <v>66732310</v>
          </cell>
          <cell r="I2063">
            <v>0</v>
          </cell>
          <cell r="T2063">
            <v>130</v>
          </cell>
        </row>
        <row r="2064">
          <cell r="H2064">
            <v>9384785</v>
          </cell>
          <cell r="I2064">
            <v>0</v>
          </cell>
          <cell r="T2064">
            <v>130</v>
          </cell>
        </row>
        <row r="2065">
          <cell r="H2065">
            <v>18813</v>
          </cell>
          <cell r="I2065">
            <v>0</v>
          </cell>
          <cell r="T2065">
            <v>130</v>
          </cell>
        </row>
        <row r="2066">
          <cell r="H2066">
            <v>34141</v>
          </cell>
          <cell r="I2066">
            <v>0</v>
          </cell>
          <cell r="T2066">
            <v>130</v>
          </cell>
        </row>
        <row r="2067">
          <cell r="H2067">
            <v>7292989</v>
          </cell>
          <cell r="I2067">
            <v>0</v>
          </cell>
          <cell r="T2067">
            <v>130</v>
          </cell>
        </row>
        <row r="2068">
          <cell r="H2068">
            <v>1901973</v>
          </cell>
          <cell r="I2068">
            <v>0</v>
          </cell>
          <cell r="T2068">
            <v>130</v>
          </cell>
        </row>
        <row r="2069">
          <cell r="H2069">
            <v>34001965</v>
          </cell>
          <cell r="I2069">
            <v>0</v>
          </cell>
          <cell r="T2069">
            <v>130</v>
          </cell>
        </row>
        <row r="2070">
          <cell r="H2070">
            <v>24268219</v>
          </cell>
          <cell r="I2070">
            <v>0</v>
          </cell>
          <cell r="T2070">
            <v>130</v>
          </cell>
        </row>
        <row r="2071">
          <cell r="H2071">
            <v>41904095</v>
          </cell>
          <cell r="I2071">
            <v>0</v>
          </cell>
          <cell r="T2071">
            <v>130</v>
          </cell>
        </row>
        <row r="2072">
          <cell r="H2072">
            <v>3853351</v>
          </cell>
          <cell r="I2072">
            <v>0</v>
          </cell>
          <cell r="T2072">
            <v>130</v>
          </cell>
        </row>
        <row r="2073">
          <cell r="H2073">
            <v>21343532</v>
          </cell>
          <cell r="I2073">
            <v>0</v>
          </cell>
          <cell r="T2073">
            <v>130</v>
          </cell>
        </row>
        <row r="2074">
          <cell r="H2074">
            <v>28336771</v>
          </cell>
          <cell r="I2074">
            <v>0</v>
          </cell>
          <cell r="T2074">
            <v>130</v>
          </cell>
        </row>
        <row r="2075">
          <cell r="H2075">
            <v>53336757</v>
          </cell>
          <cell r="I2075">
            <v>0</v>
          </cell>
          <cell r="T2075">
            <v>130</v>
          </cell>
        </row>
        <row r="2076">
          <cell r="H2076">
            <v>13032204</v>
          </cell>
          <cell r="I2076">
            <v>0</v>
          </cell>
          <cell r="T2076">
            <v>130</v>
          </cell>
        </row>
        <row r="2077">
          <cell r="H2077">
            <v>18406612</v>
          </cell>
          <cell r="I2077">
            <v>0</v>
          </cell>
          <cell r="T2077">
            <v>130</v>
          </cell>
        </row>
        <row r="2078">
          <cell r="H2078">
            <v>3000000</v>
          </cell>
          <cell r="I2078">
            <v>0</v>
          </cell>
          <cell r="T2078">
            <v>130</v>
          </cell>
        </row>
        <row r="2079">
          <cell r="H2079">
            <v>609141204</v>
          </cell>
          <cell r="I2079">
            <v>-237576509</v>
          </cell>
        </row>
        <row r="2080">
          <cell r="H2080">
            <v>609141204</v>
          </cell>
          <cell r="I2080">
            <v>0</v>
          </cell>
          <cell r="T2080" t="str">
            <v>100д</v>
          </cell>
        </row>
        <row r="2081">
          <cell r="H2081">
            <v>0</v>
          </cell>
          <cell r="I2081">
            <v>-237576509</v>
          </cell>
          <cell r="T2081" t="str">
            <v>100к</v>
          </cell>
        </row>
        <row r="2082">
          <cell r="H2082">
            <v>0</v>
          </cell>
          <cell r="I2082">
            <v>-2063294623</v>
          </cell>
        </row>
        <row r="2083">
          <cell r="H2083">
            <v>0</v>
          </cell>
          <cell r="I2083">
            <v>-1876866600</v>
          </cell>
        </row>
        <row r="2084">
          <cell r="H2084">
            <v>0</v>
          </cell>
          <cell r="I2084">
            <v>-186428023</v>
          </cell>
        </row>
        <row r="2085">
          <cell r="H2085">
            <v>6314500</v>
          </cell>
          <cell r="I2085">
            <v>-5504206</v>
          </cell>
        </row>
        <row r="2086">
          <cell r="H2086">
            <v>186569</v>
          </cell>
          <cell r="I2086">
            <v>-193236</v>
          </cell>
        </row>
        <row r="2087">
          <cell r="H2087">
            <v>6127931</v>
          </cell>
          <cell r="I2087">
            <v>-5310970</v>
          </cell>
        </row>
        <row r="2088">
          <cell r="H2088">
            <v>0</v>
          </cell>
          <cell r="I2088">
            <v>0</v>
          </cell>
        </row>
        <row r="2089">
          <cell r="H2089">
            <v>808748096</v>
          </cell>
          <cell r="I2089">
            <v>-705225852</v>
          </cell>
        </row>
        <row r="2090">
          <cell r="H2090">
            <v>224195430</v>
          </cell>
          <cell r="I2090">
            <v>-216824880</v>
          </cell>
        </row>
        <row r="2091">
          <cell r="H2091">
            <v>55525973</v>
          </cell>
          <cell r="I2091">
            <v>-52975386</v>
          </cell>
        </row>
        <row r="2092">
          <cell r="H2092">
            <v>73472617</v>
          </cell>
          <cell r="I2092">
            <v>-29733365</v>
          </cell>
        </row>
        <row r="2093">
          <cell r="H2093">
            <v>11079626</v>
          </cell>
          <cell r="I2093">
            <v>-20394585</v>
          </cell>
        </row>
        <row r="2094">
          <cell r="H2094">
            <v>57039132</v>
          </cell>
          <cell r="I2094">
            <v>-5478798</v>
          </cell>
        </row>
        <row r="2095">
          <cell r="H2095">
            <v>5353859</v>
          </cell>
          <cell r="I2095">
            <v>-3859982</v>
          </cell>
        </row>
        <row r="2096">
          <cell r="H2096">
            <v>451189</v>
          </cell>
          <cell r="I2096">
            <v>-697119</v>
          </cell>
        </row>
        <row r="2097">
          <cell r="H2097">
            <v>89606</v>
          </cell>
          <cell r="I2097">
            <v>-111313</v>
          </cell>
        </row>
        <row r="2098">
          <cell r="H2098">
            <v>361583</v>
          </cell>
          <cell r="I2098">
            <v>-585806</v>
          </cell>
        </row>
        <row r="2099">
          <cell r="H2099">
            <v>1730910</v>
          </cell>
          <cell r="I2099">
            <v>-1492544</v>
          </cell>
        </row>
        <row r="2100">
          <cell r="H2100">
            <v>780211</v>
          </cell>
          <cell r="I2100">
            <v>-986257</v>
          </cell>
        </row>
        <row r="2101">
          <cell r="H2101">
            <v>18744053</v>
          </cell>
          <cell r="I2101">
            <v>-975035</v>
          </cell>
        </row>
        <row r="2102">
          <cell r="H2102">
            <v>12720100</v>
          </cell>
          <cell r="I2102">
            <v>-11391210</v>
          </cell>
        </row>
        <row r="2103">
          <cell r="H2103">
            <v>676994</v>
          </cell>
          <cell r="I2103">
            <v>-310681</v>
          </cell>
        </row>
        <row r="2104">
          <cell r="H2104" t="str">
            <v>X</v>
          </cell>
          <cell r="I2104" t="str">
            <v>X</v>
          </cell>
        </row>
        <row r="2105">
          <cell r="H2105">
            <v>420450619</v>
          </cell>
          <cell r="I2105">
            <v>-389839375</v>
          </cell>
        </row>
        <row r="2106">
          <cell r="H2106">
            <v>362198486</v>
          </cell>
          <cell r="I2106">
            <v>-320107147</v>
          </cell>
        </row>
        <row r="2107">
          <cell r="H2107">
            <v>58252133</v>
          </cell>
          <cell r="I2107">
            <v>-69732228</v>
          </cell>
        </row>
        <row r="2108">
          <cell r="H2108">
            <v>1093089301</v>
          </cell>
          <cell r="I2108">
            <v>-1134260608</v>
          </cell>
        </row>
        <row r="2109">
          <cell r="H2109">
            <v>1069572559</v>
          </cell>
          <cell r="I2109">
            <v>-1066341001</v>
          </cell>
        </row>
        <row r="2110">
          <cell r="H2110">
            <v>6182303</v>
          </cell>
          <cell r="I2110">
            <v>-10922593</v>
          </cell>
        </row>
        <row r="2111">
          <cell r="H2111">
            <v>6122663</v>
          </cell>
          <cell r="I2111">
            <v>-10889135</v>
          </cell>
        </row>
        <row r="2112">
          <cell r="H2112">
            <v>59640</v>
          </cell>
          <cell r="I2112">
            <v>-33458</v>
          </cell>
        </row>
        <row r="2113">
          <cell r="H2113">
            <v>0</v>
          </cell>
          <cell r="I2113">
            <v>0</v>
          </cell>
        </row>
        <row r="2114">
          <cell r="H2114">
            <v>1710</v>
          </cell>
          <cell r="I2114">
            <v>-1953</v>
          </cell>
        </row>
        <row r="2115">
          <cell r="H2115">
            <v>1764846</v>
          </cell>
          <cell r="I2115">
            <v>-1729875</v>
          </cell>
        </row>
        <row r="2116">
          <cell r="H2116">
            <v>0</v>
          </cell>
          <cell r="I2116">
            <v>0</v>
          </cell>
        </row>
        <row r="2117">
          <cell r="H2117">
            <v>15567883</v>
          </cell>
          <cell r="I2117">
            <v>-55265186</v>
          </cell>
        </row>
        <row r="2118">
          <cell r="H2118">
            <v>6590052447</v>
          </cell>
          <cell r="I2118">
            <v>-8164612608</v>
          </cell>
        </row>
        <row r="2119">
          <cell r="H2119">
            <v>0</v>
          </cell>
          <cell r="I2119">
            <v>-3185496164</v>
          </cell>
        </row>
        <row r="2120">
          <cell r="H2120">
            <v>0</v>
          </cell>
          <cell r="I2120">
            <v>0</v>
          </cell>
        </row>
        <row r="2121">
          <cell r="H2121">
            <v>0</v>
          </cell>
          <cell r="I2121">
            <v>-1389247099</v>
          </cell>
        </row>
        <row r="2122">
          <cell r="H2122">
            <v>0</v>
          </cell>
          <cell r="I2122">
            <v>0</v>
          </cell>
        </row>
        <row r="2123">
          <cell r="H2123">
            <v>0</v>
          </cell>
          <cell r="I2123">
            <v>0</v>
          </cell>
        </row>
        <row r="2124">
          <cell r="H2124">
            <v>2063294623</v>
          </cell>
          <cell r="I2124">
            <v>0</v>
          </cell>
        </row>
        <row r="2125">
          <cell r="H2125">
            <v>0</v>
          </cell>
          <cell r="I2125">
            <v>-517987</v>
          </cell>
        </row>
        <row r="2126">
          <cell r="H2126" t="str">
            <v>X</v>
          </cell>
          <cell r="I2126">
            <v>-517987</v>
          </cell>
          <cell r="T2126">
            <v>170</v>
          </cell>
        </row>
        <row r="2127">
          <cell r="H2127" t="str">
            <v>X</v>
          </cell>
          <cell r="I2127">
            <v>0</v>
          </cell>
          <cell r="T2127">
            <v>170</v>
          </cell>
        </row>
        <row r="2128">
          <cell r="H2128" t="str">
            <v>X</v>
          </cell>
          <cell r="I2128">
            <v>0</v>
          </cell>
          <cell r="T2128">
            <v>170</v>
          </cell>
        </row>
        <row r="2129">
          <cell r="H2129" t="str">
            <v>X</v>
          </cell>
          <cell r="I2129">
            <v>0</v>
          </cell>
          <cell r="T2129">
            <v>170</v>
          </cell>
        </row>
        <row r="2130">
          <cell r="H2130">
            <v>2497452</v>
          </cell>
          <cell r="I2130">
            <v>0</v>
          </cell>
        </row>
        <row r="2131">
          <cell r="H2131">
            <v>3558</v>
          </cell>
          <cell r="I2131" t="str">
            <v>X</v>
          </cell>
          <cell r="T2131">
            <v>180</v>
          </cell>
        </row>
        <row r="2132">
          <cell r="H2132">
            <v>13036</v>
          </cell>
          <cell r="I2132" t="str">
            <v>X</v>
          </cell>
          <cell r="T2132">
            <v>180</v>
          </cell>
        </row>
        <row r="2133">
          <cell r="H2133">
            <v>2480858</v>
          </cell>
          <cell r="I2133" t="str">
            <v>X</v>
          </cell>
          <cell r="T2133">
            <v>180</v>
          </cell>
        </row>
        <row r="2134">
          <cell r="H2134">
            <v>3578400157</v>
          </cell>
          <cell r="I2134">
            <v>-3578400157</v>
          </cell>
        </row>
        <row r="2135">
          <cell r="H2135">
            <v>19392800</v>
          </cell>
          <cell r="I2135">
            <v>0</v>
          </cell>
        </row>
        <row r="2136">
          <cell r="H2136">
            <v>17704795</v>
          </cell>
          <cell r="I2136" t="str">
            <v>X</v>
          </cell>
          <cell r="T2136">
            <v>130</v>
          </cell>
        </row>
        <row r="2137">
          <cell r="H2137">
            <v>1688005</v>
          </cell>
          <cell r="I2137" t="str">
            <v>X</v>
          </cell>
          <cell r="T2137">
            <v>130</v>
          </cell>
        </row>
        <row r="2138">
          <cell r="H2138">
            <v>926467415</v>
          </cell>
          <cell r="I2138">
            <v>-10951201</v>
          </cell>
        </row>
        <row r="2139">
          <cell r="H2139">
            <v>597618316</v>
          </cell>
          <cell r="I2139">
            <v>0</v>
          </cell>
          <cell r="T2139">
            <v>201</v>
          </cell>
        </row>
        <row r="2140">
          <cell r="H2140">
            <v>328849099</v>
          </cell>
          <cell r="I2140" t="str">
            <v>X</v>
          </cell>
          <cell r="T2140">
            <v>202</v>
          </cell>
        </row>
        <row r="2141">
          <cell r="H2141" t="str">
            <v>X</v>
          </cell>
          <cell r="I2141">
            <v>0</v>
          </cell>
          <cell r="T2141">
            <v>203</v>
          </cell>
        </row>
        <row r="2142">
          <cell r="H2142" t="str">
            <v>X</v>
          </cell>
          <cell r="I2142">
            <v>0</v>
          </cell>
          <cell r="T2142">
            <v>120</v>
          </cell>
        </row>
        <row r="2143">
          <cell r="H2143">
            <v>0</v>
          </cell>
          <cell r="I2143" t="str">
            <v>X</v>
          </cell>
          <cell r="T2143">
            <v>130</v>
          </cell>
        </row>
        <row r="2144">
          <cell r="H2144">
            <v>0</v>
          </cell>
          <cell r="I2144">
            <v>-10951201</v>
          </cell>
        </row>
        <row r="2145">
          <cell r="H2145">
            <v>826176799</v>
          </cell>
          <cell r="I2145">
            <v>-350206113</v>
          </cell>
        </row>
        <row r="2146">
          <cell r="H2146">
            <v>274259042</v>
          </cell>
          <cell r="I2146">
            <v>-270101165</v>
          </cell>
        </row>
        <row r="2147">
          <cell r="H2147">
            <v>186720740</v>
          </cell>
          <cell r="I2147">
            <v>-221696271</v>
          </cell>
        </row>
        <row r="2148">
          <cell r="H2148">
            <v>87538302</v>
          </cell>
          <cell r="I2148">
            <v>-48404894</v>
          </cell>
        </row>
        <row r="2149">
          <cell r="H2149">
            <v>551917757</v>
          </cell>
          <cell r="I2149">
            <v>-80104948</v>
          </cell>
        </row>
        <row r="2150">
          <cell r="H2150">
            <v>96486723</v>
          </cell>
          <cell r="I2150">
            <v>-36054607</v>
          </cell>
        </row>
        <row r="2151">
          <cell r="H2151">
            <v>90287275</v>
          </cell>
          <cell r="I2151">
            <v>-35806102</v>
          </cell>
        </row>
        <row r="2152">
          <cell r="H2152">
            <v>6199448</v>
          </cell>
          <cell r="I2152">
            <v>-248505</v>
          </cell>
        </row>
        <row r="2153">
          <cell r="H2153">
            <v>0</v>
          </cell>
          <cell r="I2153">
            <v>0</v>
          </cell>
        </row>
        <row r="2154">
          <cell r="H2154">
            <v>7528042</v>
          </cell>
          <cell r="I2154">
            <v>-6268830</v>
          </cell>
        </row>
        <row r="2155">
          <cell r="H2155">
            <v>77641140</v>
          </cell>
          <cell r="I2155">
            <v>-144867107</v>
          </cell>
        </row>
        <row r="2156">
          <cell r="H2156">
            <v>14937439</v>
          </cell>
          <cell r="I2156">
            <v>-10053626</v>
          </cell>
        </row>
        <row r="2157">
          <cell r="H2157">
            <v>38925933</v>
          </cell>
          <cell r="I2157">
            <v>-7019636</v>
          </cell>
        </row>
        <row r="2158">
          <cell r="H2158">
            <v>0</v>
          </cell>
          <cell r="I2158">
            <v>-1284872</v>
          </cell>
        </row>
        <row r="2159">
          <cell r="H2159">
            <v>1960509587</v>
          </cell>
          <cell r="I2159">
            <v>-3312466001</v>
          </cell>
        </row>
        <row r="2160">
          <cell r="H2160">
            <v>124057784</v>
          </cell>
          <cell r="I2160">
            <v>-1864292</v>
          </cell>
        </row>
        <row r="2161">
          <cell r="H2161">
            <v>838456</v>
          </cell>
          <cell r="I2161">
            <v>-651374</v>
          </cell>
        </row>
        <row r="2162">
          <cell r="H2162">
            <v>48728</v>
          </cell>
          <cell r="I2162">
            <v>0</v>
          </cell>
        </row>
        <row r="2163">
          <cell r="H2163">
            <v>123170600</v>
          </cell>
          <cell r="I2163">
            <v>-1212918</v>
          </cell>
        </row>
        <row r="2164">
          <cell r="H2164">
            <v>540378867</v>
          </cell>
          <cell r="I2164">
            <v>-27450460</v>
          </cell>
        </row>
        <row r="2165">
          <cell r="H2165">
            <v>17153460</v>
          </cell>
          <cell r="I2165">
            <v>-18795394</v>
          </cell>
        </row>
        <row r="2166">
          <cell r="H2166">
            <v>523225407</v>
          </cell>
          <cell r="I2166">
            <v>-8655066</v>
          </cell>
        </row>
        <row r="2167">
          <cell r="H2167">
            <v>72429058</v>
          </cell>
          <cell r="I2167">
            <v>-30413544</v>
          </cell>
        </row>
        <row r="2168">
          <cell r="H2168">
            <v>20535079</v>
          </cell>
          <cell r="I2168">
            <v>-7350038</v>
          </cell>
        </row>
        <row r="2169">
          <cell r="H2169">
            <v>45520169</v>
          </cell>
          <cell r="I2169">
            <v>-19945315</v>
          </cell>
        </row>
        <row r="2170">
          <cell r="H2170">
            <v>6373810</v>
          </cell>
          <cell r="I2170">
            <v>-3118191</v>
          </cell>
        </row>
        <row r="2171">
          <cell r="H2171">
            <v>739364490</v>
          </cell>
          <cell r="I2171">
            <v>-567493842</v>
          </cell>
        </row>
        <row r="2172">
          <cell r="H2172">
            <v>29152827</v>
          </cell>
          <cell r="I2172">
            <v>-8890019</v>
          </cell>
        </row>
        <row r="2173">
          <cell r="H2173">
            <v>621468888</v>
          </cell>
          <cell r="I2173">
            <v>-498844233</v>
          </cell>
        </row>
        <row r="2174">
          <cell r="H2174">
            <v>88742775</v>
          </cell>
          <cell r="I2174">
            <v>-59759590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плвед"/>
      <sheetName val="расч ведомость"/>
      <sheetName val="справка"/>
      <sheetName val="База"/>
      <sheetName val="Общие"/>
    </sheetNames>
    <sheetDataSet>
      <sheetData sheetId="0" refreshError="1"/>
      <sheetData sheetId="1" refreshError="1"/>
      <sheetData sheetId="2" refreshError="1">
        <row r="16">
          <cell r="B16">
            <v>8700</v>
          </cell>
        </row>
      </sheetData>
      <sheetData sheetId="3" refreshError="1"/>
      <sheetData sheetId="4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"/>
      <sheetName val="из сем"/>
      <sheetName val="IFRS FS"/>
      <sheetName val="группа"/>
      <sheetName val="t0_name"/>
      <sheetName val="TB"/>
      <sheetName val="PR CN"/>
      <sheetName val="Лист 1"/>
      <sheetName val="Доп инфо"/>
      <sheetName val="ОСВ"/>
      <sheetName val="Содержание"/>
      <sheetName val="Форма2"/>
      <sheetName val="Форма1"/>
      <sheetName val="факт 2005 г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группа"/>
      <sheetName val="Форма2"/>
      <sheetName val="Форма1"/>
      <sheetName val="Пр2"/>
      <sheetName val="Изменяемые данные"/>
      <sheetName val="факт 2005 г."/>
      <sheetName val="Financial ratios А3"/>
      <sheetName val="balans 3"/>
      <sheetName val="З"/>
      <sheetName val="1.411.1"/>
      <sheetName val="ОТиТБ"/>
      <sheetName val="Ден потоки"/>
      <sheetName val="00"/>
      <sheetName val="Лист1"/>
      <sheetName val="Haul cons"/>
      <sheetName val="Распределение прибыли"/>
      <sheetName val="СПгнг"/>
      <sheetName val="Лист3"/>
      <sheetName val="Расчет2000Прямой"/>
      <sheetName val="топливо"/>
      <sheetName val="Потребители"/>
      <sheetName val="Осн"/>
      <sheetName val="План закупок"/>
      <sheetName val="Командировочные расходы"/>
      <sheetName val="Ввод"/>
      <sheetName val="12 из 57 АЗС"/>
      <sheetName val="ОборБалФормОтч"/>
      <sheetName val="  2.3.2"/>
      <sheetName val="МО 0012"/>
      <sheetName val="0. Данные"/>
      <sheetName val="цены"/>
      <sheetName val="аренда цс"/>
      <sheetName val="пр 6 дох"/>
      <sheetName val="точн2"/>
      <sheetName val="KTG_m"/>
      <sheetName val="MS"/>
      <sheetName val="name"/>
      <sheetName val="мат расходы"/>
      <sheetName val="Налоги на транспорт"/>
      <sheetName val="6 NK"/>
      <sheetName val="справка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ремонт 25"/>
      <sheetName val="1610"/>
      <sheetName val="1210"/>
      <sheetName val="TB"/>
      <sheetName val="PR CN"/>
      <sheetName val="расчет прибыли"/>
      <sheetName val="амортиз_ввод"/>
      <sheetName val="НДС"/>
      <sheetName val="ГПЗ_ПОСД_Способ закупок"/>
      <sheetName val="план07"/>
      <sheetName val="Бюдж-тенге"/>
      <sheetName val="Ф3"/>
      <sheetName val="3.ФОТ"/>
      <sheetName val="Income $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по 2007 году план на 2008 год"/>
      <sheetName val="Movements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исп.см."/>
      <sheetName val="персонала"/>
      <sheetName val="2в"/>
      <sheetName val="общ-нефт"/>
      <sheetName val="2а (4)"/>
      <sheetName val="Индексы"/>
      <sheetName val="ФС-75"/>
      <sheetName val="ФСМн "/>
      <sheetName val="ФХ "/>
      <sheetName val="ФХС-40 "/>
      <sheetName val="ФХС-48 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Пр3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Лист2"/>
      <sheetName val="апрель"/>
      <sheetName val="рев на 09.06."/>
      <sheetName val="май"/>
      <sheetName val="март"/>
      <sheetName val="фев"/>
      <sheetName val="Запрос"/>
      <sheetName val="month"/>
      <sheetName val="линии"/>
      <sheetName val="счетчики"/>
      <sheetName val="Список"/>
      <sheetName val="Treatment Summary"/>
      <sheetName val="класс"/>
      <sheetName val="СВОД Логистика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_ 2_3_2"/>
      <sheetName val="ДД"/>
      <sheetName val="канц"/>
      <sheetName val="опотиз"/>
      <sheetName val="H3.100 Rollforward"/>
      <sheetName val="PKF-2005"/>
      <sheetName val="GAAP TB 31.12.01  detail p&amp;l"/>
      <sheetName val="Sheet2"/>
      <sheetName val="РСза 6-м 2012"/>
      <sheetName val="июнь"/>
      <sheetName val="4.Налоги"/>
      <sheetName val="Логистика"/>
      <sheetName val="потр"/>
      <sheetName val="СН"/>
      <sheetName val="Кабельная продукция"/>
      <sheetName val="Ком плат"/>
      <sheetName val="Списки"/>
      <sheetName val="УО"/>
      <sheetName val="Транспорт"/>
      <sheetName val="Depr"/>
      <sheetName val="Control"/>
      <sheetName val="VLOOKUP"/>
      <sheetName val="INPUTMASTER"/>
      <sheetName val="Текущие цены"/>
      <sheetName val="рабочий"/>
      <sheetName val="окраска"/>
      <sheetName val="Книга1"/>
      <sheetName val="5NK "/>
      <sheetName val="t0_name"/>
      <sheetName val="База"/>
      <sheetName val="Main Page"/>
      <sheetName val="L-1"/>
      <sheetName val="вознаграждение"/>
      <sheetName val="IFRS FS"/>
      <sheetName val="Лист 1"/>
      <sheetName val="9-1"/>
      <sheetName val="4"/>
      <sheetName val="1-1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  <sheetName val="Форма2"/>
      <sheetName val="#REF"/>
      <sheetName val="группа"/>
      <sheetName val="Water trucking 2005"/>
      <sheetName val="справка"/>
      <sheetName val="ФОТ"/>
      <sheetName val="ремонт 25"/>
      <sheetName val="5NK "/>
      <sheetName val="Титул1"/>
      <sheetName val="флормиро"/>
      <sheetName val="Hidden"/>
      <sheetName val="СписокТЭП"/>
      <sheetName val="цены14"/>
      <sheetName val="Нефть"/>
      <sheetName val="Лист2"/>
      <sheetName val="Ден потоки"/>
      <sheetName val="д.7.001"/>
      <sheetName val="ДС МЗК"/>
      <sheetName val="Форма3.6"/>
      <sheetName val="Текущие цены"/>
      <sheetName val="рабочий"/>
      <sheetName val="окраска"/>
      <sheetName val="ЕдИзм"/>
      <sheetName val="ОТиТБ"/>
      <sheetName val="Форма1"/>
      <sheetName val="УПРАВЛЕНИЕ11"/>
      <sheetName val="МАТЕР.433,452"/>
      <sheetName val="list"/>
      <sheetName val="LME_prices"/>
      <sheetName val="титул.лист "/>
      <sheetName val="Изменяемые данные"/>
      <sheetName val="Начисления процентов"/>
      <sheetName val="январь 2014"/>
      <sheetName val="февраль 2014"/>
      <sheetName val="март 2014"/>
      <sheetName val="апрель 2014"/>
      <sheetName val="май 2014"/>
      <sheetName val="июнь 2014"/>
      <sheetName val="июль 2014"/>
      <sheetName val="август 2014"/>
      <sheetName val="сентябрь 2014"/>
      <sheetName val="ноябрь 2014"/>
      <sheetName val="декабрь 2014"/>
      <sheetName val="январь2015"/>
      <sheetName val="февраль 2015"/>
      <sheetName val="март 2015"/>
      <sheetName val="апрель 2015 г"/>
      <sheetName val="май 2015 г."/>
      <sheetName val="июнь 2015 г."/>
      <sheetName val="#REF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view="pageBreakPreview" topLeftCell="A49" zoomScale="80" zoomScaleNormal="80" zoomScaleSheetLayoutView="80" workbookViewId="0">
      <selection activeCell="B61" sqref="B61"/>
    </sheetView>
  </sheetViews>
  <sheetFormatPr defaultColWidth="8.85546875" defaultRowHeight="12.75"/>
  <cols>
    <col min="1" max="1" width="52.85546875" style="1" bestFit="1" customWidth="1"/>
    <col min="2" max="3" width="18.85546875" style="1" customWidth="1"/>
    <col min="4" max="4" width="5.7109375" style="1" customWidth="1"/>
    <col min="5" max="16384" width="8.85546875" style="1"/>
  </cols>
  <sheetData>
    <row r="1" spans="1:4" ht="25.5">
      <c r="A1" s="60" t="s">
        <v>85</v>
      </c>
      <c r="B1" s="153" t="s">
        <v>86</v>
      </c>
      <c r="C1" s="153"/>
    </row>
    <row r="2" spans="1:4">
      <c r="A2" s="36"/>
      <c r="B2" s="70"/>
      <c r="C2" s="71"/>
    </row>
    <row r="3" spans="1:4">
      <c r="A3" s="3" t="s">
        <v>87</v>
      </c>
      <c r="B3" s="70"/>
      <c r="C3" s="56"/>
    </row>
    <row r="4" spans="1:4">
      <c r="A4" s="72" t="s">
        <v>138</v>
      </c>
      <c r="B4" s="70"/>
      <c r="C4" s="70"/>
      <c r="D4" s="2"/>
    </row>
    <row r="5" spans="1:4">
      <c r="A5" s="72"/>
      <c r="B5" s="70"/>
      <c r="C5" s="70"/>
      <c r="D5" s="2"/>
    </row>
    <row r="6" spans="1:4" ht="13.5" thickBot="1">
      <c r="A6" s="5" t="s">
        <v>0</v>
      </c>
      <c r="B6" s="146">
        <v>43830</v>
      </c>
      <c r="C6" s="147">
        <v>43465</v>
      </c>
      <c r="D6" s="6"/>
    </row>
    <row r="7" spans="1:4">
      <c r="A7" s="7" t="s">
        <v>1</v>
      </c>
      <c r="B7" s="7"/>
      <c r="C7" s="8"/>
      <c r="D7" s="9"/>
    </row>
    <row r="8" spans="1:4">
      <c r="A8" s="7" t="s">
        <v>2</v>
      </c>
      <c r="B8" s="10"/>
      <c r="C8" s="11"/>
      <c r="D8" s="12"/>
    </row>
    <row r="9" spans="1:4">
      <c r="A9" s="13" t="s">
        <v>3</v>
      </c>
      <c r="B9" s="10">
        <v>42479845</v>
      </c>
      <c r="C9" s="14">
        <v>38597725</v>
      </c>
      <c r="D9" s="15"/>
    </row>
    <row r="10" spans="1:4">
      <c r="A10" s="13" t="s">
        <v>4</v>
      </c>
      <c r="B10" s="10">
        <v>374232</v>
      </c>
      <c r="C10" s="14">
        <v>282233</v>
      </c>
      <c r="D10" s="15"/>
    </row>
    <row r="11" spans="1:4">
      <c r="A11" s="16" t="s">
        <v>5</v>
      </c>
      <c r="B11" s="10">
        <v>150155</v>
      </c>
      <c r="C11" s="14">
        <v>58048</v>
      </c>
      <c r="D11" s="15"/>
    </row>
    <row r="12" spans="1:4">
      <c r="A12" s="16" t="s">
        <v>117</v>
      </c>
      <c r="B12" s="10">
        <v>0</v>
      </c>
      <c r="C12" s="14">
        <v>0</v>
      </c>
      <c r="D12" s="15"/>
    </row>
    <row r="13" spans="1:4">
      <c r="A13" s="13" t="s">
        <v>118</v>
      </c>
      <c r="B13" s="10">
        <v>0</v>
      </c>
      <c r="C13" s="14">
        <v>0</v>
      </c>
      <c r="D13" s="15"/>
    </row>
    <row r="14" spans="1:4">
      <c r="A14" s="18" t="s">
        <v>6</v>
      </c>
      <c r="B14" s="10">
        <v>212042</v>
      </c>
      <c r="C14" s="14">
        <v>20928</v>
      </c>
      <c r="D14" s="15"/>
    </row>
    <row r="15" spans="1:4">
      <c r="A15" s="18" t="s">
        <v>7</v>
      </c>
      <c r="B15" s="10">
        <v>2296621</v>
      </c>
      <c r="C15" s="14">
        <v>1930975</v>
      </c>
      <c r="D15" s="15"/>
    </row>
    <row r="16" spans="1:4">
      <c r="A16" s="18" t="s">
        <v>119</v>
      </c>
      <c r="B16" s="10">
        <v>0</v>
      </c>
      <c r="C16" s="14">
        <v>0</v>
      </c>
      <c r="D16" s="15"/>
    </row>
    <row r="17" spans="1:4">
      <c r="A17" s="18" t="s">
        <v>8</v>
      </c>
      <c r="B17" s="10">
        <v>640963</v>
      </c>
      <c r="C17" s="14">
        <v>2348821</v>
      </c>
      <c r="D17" s="15"/>
    </row>
    <row r="18" spans="1:4">
      <c r="A18" s="18" t="s">
        <v>9</v>
      </c>
      <c r="B18" s="10">
        <v>0</v>
      </c>
      <c r="C18" s="14">
        <v>0</v>
      </c>
      <c r="D18" s="15"/>
    </row>
    <row r="19" spans="1:4" ht="13.5" thickBot="1">
      <c r="A19" s="18" t="s">
        <v>10</v>
      </c>
      <c r="B19" s="10">
        <v>8090</v>
      </c>
      <c r="C19" s="14">
        <v>371831</v>
      </c>
      <c r="D19" s="15"/>
    </row>
    <row r="20" spans="1:4" ht="13.5" thickBot="1">
      <c r="A20" s="19"/>
      <c r="B20" s="20">
        <f>SUM(B9:B19)</f>
        <v>46161948</v>
      </c>
      <c r="C20" s="20">
        <f>SUM(C9:C19)</f>
        <v>43610561</v>
      </c>
      <c r="D20" s="21"/>
    </row>
    <row r="21" spans="1:4">
      <c r="A21" s="7" t="s">
        <v>11</v>
      </c>
      <c r="B21" s="24"/>
      <c r="C21" s="25"/>
      <c r="D21" s="26"/>
    </row>
    <row r="22" spans="1:4">
      <c r="A22" s="16" t="s">
        <v>12</v>
      </c>
      <c r="B22" s="10">
        <v>136423</v>
      </c>
      <c r="C22" s="14">
        <v>63245</v>
      </c>
      <c r="D22" s="15"/>
    </row>
    <row r="23" spans="1:4">
      <c r="A23" s="13" t="s">
        <v>13</v>
      </c>
      <c r="B23" s="10">
        <v>672400</v>
      </c>
      <c r="C23" s="14">
        <v>1140827</v>
      </c>
      <c r="D23" s="15"/>
    </row>
    <row r="24" spans="1:4">
      <c r="A24" s="13" t="s">
        <v>139</v>
      </c>
      <c r="B24" s="10">
        <v>160696</v>
      </c>
      <c r="C24" s="14">
        <v>0</v>
      </c>
      <c r="D24" s="15"/>
    </row>
    <row r="25" spans="1:4">
      <c r="A25" s="27" t="s">
        <v>120</v>
      </c>
      <c r="B25" s="10">
        <v>0</v>
      </c>
      <c r="C25" s="14">
        <v>508230</v>
      </c>
      <c r="D25" s="15"/>
    </row>
    <row r="26" spans="1:4">
      <c r="A26" s="16" t="s">
        <v>14</v>
      </c>
      <c r="B26" s="10">
        <v>5786632</v>
      </c>
      <c r="C26" s="14">
        <v>6684964</v>
      </c>
      <c r="D26" s="15"/>
    </row>
    <row r="27" spans="1:4">
      <c r="A27" s="16" t="s">
        <v>15</v>
      </c>
      <c r="B27" s="10">
        <v>410517</v>
      </c>
      <c r="C27" s="14">
        <v>1064075</v>
      </c>
      <c r="D27" s="15"/>
    </row>
    <row r="28" spans="1:4">
      <c r="A28" s="16" t="s">
        <v>16</v>
      </c>
      <c r="B28" s="10">
        <v>0</v>
      </c>
      <c r="C28" s="14">
        <v>0</v>
      </c>
      <c r="D28" s="15"/>
    </row>
    <row r="29" spans="1:4">
      <c r="A29" s="18" t="s">
        <v>136</v>
      </c>
      <c r="B29" s="10">
        <v>0</v>
      </c>
      <c r="C29" s="14">
        <v>0</v>
      </c>
      <c r="D29" s="15"/>
    </row>
    <row r="30" spans="1:4" ht="13.5" thickBot="1">
      <c r="A30" s="16" t="s">
        <v>17</v>
      </c>
      <c r="B30" s="10">
        <v>297411</v>
      </c>
      <c r="C30" s="14">
        <v>170301</v>
      </c>
      <c r="D30" s="15"/>
    </row>
    <row r="31" spans="1:4" ht="13.5" thickBot="1">
      <c r="A31" s="19"/>
      <c r="B31" s="20">
        <f>SUM(B22:B30)</f>
        <v>7464079</v>
      </c>
      <c r="C31" s="28">
        <f>SUM(C22:C30)</f>
        <v>9631642</v>
      </c>
      <c r="D31" s="12"/>
    </row>
    <row r="32" spans="1:4" ht="26.25" thickBot="1">
      <c r="A32" s="29" t="s">
        <v>18</v>
      </c>
      <c r="B32" s="30">
        <v>0</v>
      </c>
      <c r="C32" s="14">
        <v>0</v>
      </c>
      <c r="D32" s="12"/>
    </row>
    <row r="33" spans="1:4" ht="13.5" thickBot="1">
      <c r="A33" s="31" t="s">
        <v>19</v>
      </c>
      <c r="B33" s="32">
        <f>B31+B20+B32</f>
        <v>53626027</v>
      </c>
      <c r="C33" s="33">
        <f>C31+C20+C32</f>
        <v>53242203</v>
      </c>
      <c r="D33" s="12"/>
    </row>
    <row r="34" spans="1:4">
      <c r="A34" s="7"/>
      <c r="B34" s="24"/>
      <c r="C34" s="25"/>
      <c r="D34" s="26"/>
    </row>
    <row r="35" spans="1:4">
      <c r="A35" s="34" t="s">
        <v>20</v>
      </c>
      <c r="B35" s="24"/>
      <c r="C35" s="25"/>
      <c r="D35" s="26"/>
    </row>
    <row r="36" spans="1:4">
      <c r="A36" s="36" t="s">
        <v>21</v>
      </c>
      <c r="B36" s="10"/>
      <c r="C36" s="11"/>
      <c r="D36" s="12"/>
    </row>
    <row r="37" spans="1:4">
      <c r="A37" s="16" t="s">
        <v>22</v>
      </c>
      <c r="B37" s="10">
        <v>5774370</v>
      </c>
      <c r="C37" s="14">
        <v>5774370</v>
      </c>
      <c r="D37" s="15"/>
    </row>
    <row r="38" spans="1:4">
      <c r="A38" s="16" t="s">
        <v>23</v>
      </c>
      <c r="B38" s="10">
        <v>0</v>
      </c>
      <c r="C38" s="14">
        <v>0</v>
      </c>
      <c r="D38" s="15"/>
    </row>
    <row r="39" spans="1:4" ht="13.5" thickBot="1">
      <c r="A39" s="16" t="s">
        <v>24</v>
      </c>
      <c r="B39" s="10">
        <v>7278220</v>
      </c>
      <c r="C39" s="14">
        <v>5980031</v>
      </c>
      <c r="D39" s="37"/>
    </row>
    <row r="40" spans="1:4" ht="13.5" thickBot="1">
      <c r="A40" s="38" t="s">
        <v>25</v>
      </c>
      <c r="B40" s="20">
        <f>SUM(B37:B39)</f>
        <v>13052590</v>
      </c>
      <c r="C40" s="39">
        <f>SUM(C37:C39)</f>
        <v>11754401</v>
      </c>
      <c r="D40" s="15"/>
    </row>
    <row r="41" spans="1:4" ht="13.5" thickBot="1">
      <c r="A41" s="41" t="s">
        <v>26</v>
      </c>
      <c r="B41" s="10">
        <v>0</v>
      </c>
      <c r="C41" s="14">
        <v>0</v>
      </c>
      <c r="D41" s="37"/>
    </row>
    <row r="42" spans="1:4" ht="13.5" thickBot="1">
      <c r="A42" s="42" t="s">
        <v>27</v>
      </c>
      <c r="B42" s="43">
        <f>B40+B41</f>
        <v>13052590</v>
      </c>
      <c r="C42" s="28">
        <f>C40+C41</f>
        <v>11754401</v>
      </c>
      <c r="D42" s="15"/>
    </row>
    <row r="43" spans="1:4">
      <c r="A43" s="36"/>
      <c r="B43" s="10"/>
      <c r="C43" s="11"/>
      <c r="D43" s="12"/>
    </row>
    <row r="44" spans="1:4">
      <c r="A44" s="36" t="s">
        <v>28</v>
      </c>
      <c r="B44" s="10"/>
      <c r="C44" s="11"/>
      <c r="D44" s="12"/>
    </row>
    <row r="45" spans="1:4">
      <c r="A45" s="13" t="s">
        <v>29</v>
      </c>
      <c r="B45" s="10">
        <v>25975065</v>
      </c>
      <c r="C45" s="14">
        <v>18220253</v>
      </c>
      <c r="D45" s="12"/>
    </row>
    <row r="46" spans="1:4">
      <c r="A46" s="13" t="s">
        <v>115</v>
      </c>
      <c r="B46" s="10">
        <v>274854</v>
      </c>
      <c r="C46" s="14">
        <v>425660</v>
      </c>
      <c r="D46" s="12"/>
    </row>
    <row r="47" spans="1:4">
      <c r="A47" s="144" t="s">
        <v>137</v>
      </c>
      <c r="B47" s="10"/>
      <c r="C47" s="14"/>
      <c r="D47" s="12"/>
    </row>
    <row r="48" spans="1:4">
      <c r="A48" s="44" t="s">
        <v>30</v>
      </c>
      <c r="B48" s="10">
        <v>643168</v>
      </c>
      <c r="C48" s="14">
        <v>1251466</v>
      </c>
      <c r="D48" s="12"/>
    </row>
    <row r="49" spans="1:4">
      <c r="A49" s="13" t="s">
        <v>32</v>
      </c>
      <c r="B49" s="10">
        <v>639620</v>
      </c>
      <c r="C49" s="14">
        <v>434633</v>
      </c>
      <c r="D49" s="12"/>
    </row>
    <row r="50" spans="1:4" ht="13.5" thickBot="1">
      <c r="A50" s="16" t="s">
        <v>31</v>
      </c>
      <c r="B50" s="10">
        <v>0</v>
      </c>
      <c r="C50" s="14">
        <v>651847</v>
      </c>
      <c r="D50" s="12"/>
    </row>
    <row r="51" spans="1:4" ht="13.5" thickBot="1">
      <c r="A51" s="45"/>
      <c r="B51" s="46">
        <f>SUM(B45:B50)</f>
        <v>27532707</v>
      </c>
      <c r="C51" s="47">
        <f>SUM(C45:C50)</f>
        <v>20983859</v>
      </c>
      <c r="D51" s="48"/>
    </row>
    <row r="52" spans="1:4">
      <c r="A52" s="35"/>
      <c r="B52" s="50"/>
      <c r="C52" s="49"/>
      <c r="D52" s="49"/>
    </row>
    <row r="53" spans="1:4">
      <c r="A53" s="36" t="s">
        <v>33</v>
      </c>
      <c r="B53" s="24"/>
      <c r="C53" s="25"/>
      <c r="D53" s="26"/>
    </row>
    <row r="54" spans="1:4">
      <c r="A54" s="13" t="s">
        <v>34</v>
      </c>
      <c r="B54" s="10">
        <v>6548619</v>
      </c>
      <c r="C54" s="14">
        <v>13595576</v>
      </c>
      <c r="D54" s="12"/>
    </row>
    <row r="55" spans="1:4">
      <c r="A55" s="13" t="s">
        <v>35</v>
      </c>
      <c r="B55" s="10">
        <v>247291</v>
      </c>
      <c r="C55" s="14">
        <v>212061</v>
      </c>
      <c r="D55" s="12"/>
    </row>
    <row r="56" spans="1:4">
      <c r="A56" s="13" t="s">
        <v>36</v>
      </c>
      <c r="B56" s="10">
        <v>539346</v>
      </c>
      <c r="C56" s="14">
        <v>897318</v>
      </c>
      <c r="D56" s="12"/>
    </row>
    <row r="57" spans="1:4">
      <c r="A57" s="13" t="s">
        <v>37</v>
      </c>
      <c r="B57" s="10">
        <v>1795490</v>
      </c>
      <c r="C57" s="14">
        <v>2317921</v>
      </c>
      <c r="D57" s="12"/>
    </row>
    <row r="58" spans="1:4">
      <c r="A58" s="13" t="s">
        <v>38</v>
      </c>
      <c r="B58" s="10">
        <v>0</v>
      </c>
      <c r="C58" s="14">
        <v>1060</v>
      </c>
      <c r="D58" s="12"/>
    </row>
    <row r="59" spans="1:4">
      <c r="A59" s="13" t="s">
        <v>39</v>
      </c>
      <c r="B59" s="10">
        <v>0</v>
      </c>
      <c r="C59" s="14">
        <v>0</v>
      </c>
      <c r="D59" s="12"/>
    </row>
    <row r="60" spans="1:4">
      <c r="A60" s="13" t="s">
        <v>121</v>
      </c>
      <c r="B60" s="10">
        <v>0</v>
      </c>
      <c r="C60" s="14">
        <v>1753</v>
      </c>
      <c r="D60" s="12"/>
    </row>
    <row r="61" spans="1:4" ht="13.5" thickBot="1">
      <c r="A61" s="13" t="s">
        <v>40</v>
      </c>
      <c r="B61" s="10">
        <v>3909984</v>
      </c>
      <c r="C61" s="14">
        <v>3478254</v>
      </c>
      <c r="D61" s="12"/>
    </row>
    <row r="62" spans="1:4" ht="13.5" thickBot="1">
      <c r="A62" s="19"/>
      <c r="B62" s="20">
        <f>SUM(B54:B61)</f>
        <v>13040730</v>
      </c>
      <c r="C62" s="20">
        <f>SUM(C54:C61)</f>
        <v>20503943</v>
      </c>
      <c r="D62" s="22"/>
    </row>
    <row r="63" spans="1:4" ht="39" thickBot="1">
      <c r="A63" s="51" t="s">
        <v>41</v>
      </c>
      <c r="B63" s="20">
        <v>0</v>
      </c>
      <c r="C63" s="14">
        <v>0</v>
      </c>
      <c r="D63" s="22"/>
    </row>
    <row r="64" spans="1:4" ht="13.5" thickBot="1">
      <c r="A64" s="19"/>
      <c r="B64" s="20">
        <f>B51+B62+B63</f>
        <v>40573437</v>
      </c>
      <c r="C64" s="20">
        <f>C51+C62+C63</f>
        <v>41487802</v>
      </c>
      <c r="D64" s="21"/>
    </row>
    <row r="65" spans="1:4" ht="13.5" thickBot="1">
      <c r="A65" s="45" t="s">
        <v>42</v>
      </c>
      <c r="B65" s="20">
        <f>B42+B64</f>
        <v>53626027</v>
      </c>
      <c r="C65" s="20">
        <f>C42+C64</f>
        <v>53242203</v>
      </c>
      <c r="D65" s="21"/>
    </row>
    <row r="66" spans="1:4">
      <c r="A66" s="52"/>
      <c r="B66" s="53">
        <f>ROUND(B65-B33,0)</f>
        <v>0</v>
      </c>
      <c r="C66" s="54">
        <f>C65-C33</f>
        <v>0</v>
      </c>
      <c r="D66" s="55"/>
    </row>
    <row r="68" spans="1:4">
      <c r="A68" s="73" t="s">
        <v>88</v>
      </c>
      <c r="B68" s="76">
        <f>B79</f>
        <v>89</v>
      </c>
      <c r="C68" s="76">
        <f>C79</f>
        <v>80</v>
      </c>
    </row>
    <row r="71" spans="1:4">
      <c r="A71" s="74" t="s">
        <v>89</v>
      </c>
      <c r="B71" s="70">
        <f>B72-B73-B74-B75</f>
        <v>12902435</v>
      </c>
      <c r="C71" s="70">
        <f>C72-C73-C74-C75</f>
        <v>11696353</v>
      </c>
    </row>
    <row r="72" spans="1:4">
      <c r="A72" s="74" t="s">
        <v>90</v>
      </c>
      <c r="B72" s="17">
        <f>B33</f>
        <v>53626027</v>
      </c>
      <c r="C72" s="17">
        <f>C33</f>
        <v>53242203</v>
      </c>
    </row>
    <row r="73" spans="1:4">
      <c r="A73" s="74" t="s">
        <v>91</v>
      </c>
      <c r="B73" s="17">
        <f>B11</f>
        <v>150155</v>
      </c>
      <c r="C73" s="17">
        <f>C11</f>
        <v>58048</v>
      </c>
    </row>
    <row r="74" spans="1:4">
      <c r="A74" s="74" t="s">
        <v>92</v>
      </c>
      <c r="B74" s="17">
        <f>B64</f>
        <v>40573437</v>
      </c>
      <c r="C74" s="17">
        <f>C64</f>
        <v>41487802</v>
      </c>
    </row>
    <row r="75" spans="1:4">
      <c r="A75" s="74" t="s">
        <v>93</v>
      </c>
      <c r="B75" s="1">
        <v>0</v>
      </c>
      <c r="C75" s="1">
        <v>0</v>
      </c>
    </row>
    <row r="76" spans="1:4">
      <c r="A76" s="13"/>
    </row>
    <row r="77" spans="1:4">
      <c r="A77" s="74" t="s">
        <v>94</v>
      </c>
      <c r="B77" s="70">
        <v>145780600</v>
      </c>
      <c r="C77" s="70">
        <v>145780600</v>
      </c>
    </row>
    <row r="78" spans="1:4">
      <c r="A78" s="13"/>
    </row>
    <row r="79" spans="1:4">
      <c r="A79" s="74" t="s">
        <v>95</v>
      </c>
      <c r="B79" s="75">
        <f>ROUND(B71/B77*1000,0)</f>
        <v>89</v>
      </c>
      <c r="C79" s="75">
        <f>ROUND(C71/C77*1000,0)</f>
        <v>80</v>
      </c>
    </row>
    <row r="82" spans="1:3">
      <c r="A82" s="150"/>
      <c r="B82" s="17"/>
      <c r="C82" s="17"/>
    </row>
  </sheetData>
  <mergeCells count="1">
    <mergeCell ref="B1:C1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view="pageBreakPreview" topLeftCell="A22" zoomScale="80" zoomScaleNormal="80" zoomScaleSheetLayoutView="80" workbookViewId="0">
      <selection activeCell="B37" sqref="B37"/>
    </sheetView>
  </sheetViews>
  <sheetFormatPr defaultColWidth="8.85546875" defaultRowHeight="12.75"/>
  <cols>
    <col min="1" max="1" width="83.140625" style="1" bestFit="1" customWidth="1"/>
    <col min="2" max="3" width="19.42578125" style="1" customWidth="1"/>
    <col min="4" max="16384" width="8.85546875" style="1"/>
  </cols>
  <sheetData>
    <row r="1" spans="1:3" ht="40.15" customHeight="1">
      <c r="A1" s="60" t="s">
        <v>85</v>
      </c>
      <c r="B1" s="153" t="s">
        <v>86</v>
      </c>
      <c r="C1" s="153"/>
    </row>
    <row r="3" spans="1:3">
      <c r="A3" s="3" t="s">
        <v>96</v>
      </c>
    </row>
    <row r="4" spans="1:3">
      <c r="A4" s="145" t="s">
        <v>140</v>
      </c>
    </row>
    <row r="6" spans="1:3" ht="31.15" customHeight="1">
      <c r="B6" s="154" t="s">
        <v>141</v>
      </c>
      <c r="C6" s="155"/>
    </row>
    <row r="7" spans="1:3" ht="13.5" thickBot="1">
      <c r="A7" s="77" t="s">
        <v>0</v>
      </c>
      <c r="B7" s="78" t="s">
        <v>122</v>
      </c>
      <c r="C7" s="79" t="s">
        <v>142</v>
      </c>
    </row>
    <row r="8" spans="1:3">
      <c r="A8" s="56"/>
      <c r="B8" s="58"/>
      <c r="C8" s="59"/>
    </row>
    <row r="9" spans="1:3">
      <c r="A9" s="60" t="s">
        <v>43</v>
      </c>
      <c r="B9" s="61"/>
      <c r="C9" s="62"/>
    </row>
    <row r="10" spans="1:3">
      <c r="A10" s="56" t="s">
        <v>44</v>
      </c>
      <c r="B10" s="10">
        <v>19742415</v>
      </c>
      <c r="C10" s="14">
        <v>17984129</v>
      </c>
    </row>
    <row r="11" spans="1:3" ht="13.5" thickBot="1">
      <c r="A11" s="63" t="s">
        <v>45</v>
      </c>
      <c r="B11" s="30">
        <v>-6650955</v>
      </c>
      <c r="C11" s="64">
        <v>-5650166</v>
      </c>
    </row>
    <row r="12" spans="1:3">
      <c r="A12" s="60" t="s">
        <v>46</v>
      </c>
      <c r="B12" s="23">
        <f>SUM(B10:B11)</f>
        <v>13091460</v>
      </c>
      <c r="C12" s="23">
        <f>SUM(C10:C11)</f>
        <v>12333963</v>
      </c>
    </row>
    <row r="13" spans="1:3">
      <c r="A13" s="60"/>
      <c r="B13" s="40"/>
      <c r="C13" s="15"/>
    </row>
    <row r="14" spans="1:3">
      <c r="A14" s="56" t="s">
        <v>47</v>
      </c>
      <c r="B14" s="10">
        <v>-3926637</v>
      </c>
      <c r="C14" s="15">
        <v>-3269533</v>
      </c>
    </row>
    <row r="15" spans="1:3">
      <c r="A15" s="57" t="s">
        <v>48</v>
      </c>
      <c r="B15" s="10">
        <v>-405305</v>
      </c>
      <c r="C15" s="15">
        <v>-294166</v>
      </c>
    </row>
    <row r="16" spans="1:3" ht="13.5" thickBot="1">
      <c r="A16" s="63" t="s">
        <v>49</v>
      </c>
      <c r="B16" s="30">
        <v>0</v>
      </c>
      <c r="C16" s="64">
        <v>0</v>
      </c>
    </row>
    <row r="17" spans="1:3">
      <c r="A17" s="60" t="s">
        <v>50</v>
      </c>
      <c r="B17" s="23">
        <f>SUM(B12:B16)</f>
        <v>8759518</v>
      </c>
      <c r="C17" s="21">
        <f>SUM(C12:C16)</f>
        <v>8770264</v>
      </c>
    </row>
    <row r="18" spans="1:3">
      <c r="A18" s="60"/>
      <c r="B18" s="40"/>
      <c r="C18" s="15"/>
    </row>
    <row r="19" spans="1:3">
      <c r="A19" s="56" t="s">
        <v>51</v>
      </c>
      <c r="B19" s="10">
        <v>-11648</v>
      </c>
      <c r="C19" s="15">
        <v>-79680</v>
      </c>
    </row>
    <row r="20" spans="1:3">
      <c r="A20" s="56" t="s">
        <v>52</v>
      </c>
      <c r="B20" s="10">
        <v>-3372082</v>
      </c>
      <c r="C20" s="15">
        <v>-3666524</v>
      </c>
    </row>
    <row r="21" spans="1:3">
      <c r="A21" s="56" t="s">
        <v>53</v>
      </c>
      <c r="B21" s="10">
        <v>548060</v>
      </c>
      <c r="C21" s="15">
        <v>627028</v>
      </c>
    </row>
    <row r="22" spans="1:3">
      <c r="A22" s="56" t="s">
        <v>54</v>
      </c>
      <c r="B22" s="10">
        <v>0</v>
      </c>
      <c r="C22" s="15">
        <v>0</v>
      </c>
    </row>
    <row r="23" spans="1:3" ht="13.5" thickBot="1">
      <c r="A23" s="63" t="s">
        <v>55</v>
      </c>
      <c r="B23" s="30">
        <v>45127</v>
      </c>
      <c r="C23" s="64">
        <v>58123</v>
      </c>
    </row>
    <row r="24" spans="1:3">
      <c r="A24" s="80" t="s">
        <v>97</v>
      </c>
      <c r="B24" s="23">
        <f>SUM(B17:B23)</f>
        <v>5968975</v>
      </c>
      <c r="C24" s="21">
        <f>SUM(C17:C23)</f>
        <v>5709211</v>
      </c>
    </row>
    <row r="25" spans="1:3">
      <c r="A25" s="56"/>
      <c r="B25" s="40"/>
      <c r="C25" s="15"/>
    </row>
    <row r="26" spans="1:3" ht="13.5" thickBot="1">
      <c r="A26" s="63" t="s">
        <v>56</v>
      </c>
      <c r="B26" s="30">
        <v>98244</v>
      </c>
      <c r="C26" s="64">
        <v>664690</v>
      </c>
    </row>
    <row r="27" spans="1:3" ht="13.5" thickBot="1">
      <c r="A27" s="81" t="s">
        <v>65</v>
      </c>
      <c r="B27" s="30">
        <f>SUM(B24:B26)</f>
        <v>6067219</v>
      </c>
      <c r="C27" s="30">
        <f>SUM(C24:C26)</f>
        <v>6373901</v>
      </c>
    </row>
    <row r="28" spans="1:3">
      <c r="A28" s="82"/>
      <c r="B28" s="65"/>
      <c r="C28" s="83"/>
    </row>
    <row r="29" spans="1:3">
      <c r="A29" s="152" t="s">
        <v>57</v>
      </c>
      <c r="B29" s="65"/>
      <c r="C29" s="83"/>
    </row>
    <row r="30" spans="1:3">
      <c r="A30" s="151" t="s">
        <v>58</v>
      </c>
      <c r="B30" s="65">
        <v>0</v>
      </c>
      <c r="C30" s="83">
        <v>1854999</v>
      </c>
    </row>
    <row r="31" spans="1:3">
      <c r="A31" s="82"/>
      <c r="B31" s="65"/>
      <c r="C31" s="83"/>
    </row>
    <row r="32" spans="1:3">
      <c r="A32" s="7" t="s">
        <v>143</v>
      </c>
      <c r="B32" s="65"/>
      <c r="C32" s="83"/>
    </row>
    <row r="33" spans="1:3" ht="13.5" thickBot="1">
      <c r="A33" s="84" t="s">
        <v>144</v>
      </c>
      <c r="B33" s="30">
        <v>30970</v>
      </c>
      <c r="C33" s="64">
        <v>612</v>
      </c>
    </row>
    <row r="34" spans="1:3">
      <c r="A34" s="7" t="s">
        <v>59</v>
      </c>
      <c r="B34" s="85">
        <f>SUM(B27:B33)</f>
        <v>6098189</v>
      </c>
      <c r="C34" s="85">
        <f>SUM(C27:C33)</f>
        <v>8229512</v>
      </c>
    </row>
    <row r="35" spans="1:3">
      <c r="A35" s="82"/>
      <c r="B35" s="65"/>
      <c r="C35" s="83"/>
    </row>
    <row r="36" spans="1:3">
      <c r="A36" s="86" t="s">
        <v>60</v>
      </c>
      <c r="B36" s="4"/>
      <c r="C36" s="71"/>
    </row>
    <row r="37" spans="1:3">
      <c r="A37" s="87" t="s">
        <v>61</v>
      </c>
      <c r="B37" s="88">
        <v>6098189</v>
      </c>
      <c r="C37" s="89">
        <v>8205212</v>
      </c>
    </row>
    <row r="38" spans="1:3" ht="13.5" thickBot="1">
      <c r="A38" s="90" t="s">
        <v>26</v>
      </c>
      <c r="B38" s="91">
        <v>0</v>
      </c>
      <c r="C38" s="91">
        <v>24300</v>
      </c>
    </row>
    <row r="39" spans="1:3" ht="13.5" thickBot="1">
      <c r="A39" s="92"/>
      <c r="B39" s="93">
        <f>SUM(B37:B38)</f>
        <v>6098189</v>
      </c>
      <c r="C39" s="93">
        <f>SUM(C37:C38)</f>
        <v>8229512</v>
      </c>
    </row>
    <row r="40" spans="1:3" ht="13.5" thickTop="1">
      <c r="A40" s="82"/>
      <c r="B40" s="66"/>
      <c r="C40" s="66">
        <f>C39-C34</f>
        <v>0</v>
      </c>
    </row>
    <row r="42" spans="1:3">
      <c r="A42" s="139" t="s">
        <v>109</v>
      </c>
      <c r="B42" s="141">
        <f>B44+B47</f>
        <v>4.1831279333464123E-2</v>
      </c>
      <c r="C42" s="141">
        <f>C44+C47</f>
        <v>5.6451352237540525E-2</v>
      </c>
    </row>
    <row r="43" spans="1:3">
      <c r="A43" s="140" t="s">
        <v>110</v>
      </c>
      <c r="B43" s="2"/>
      <c r="C43" s="2"/>
    </row>
    <row r="44" spans="1:3">
      <c r="A44" s="140" t="s">
        <v>111</v>
      </c>
      <c r="B44" s="142">
        <f>B45+B46</f>
        <v>4.1831279333464123E-2</v>
      </c>
      <c r="C44" s="142">
        <f>C45+C46</f>
        <v>5.6451352237540525E-2</v>
      </c>
    </row>
    <row r="45" spans="1:3">
      <c r="A45" s="140" t="s">
        <v>112</v>
      </c>
      <c r="B45" s="142">
        <f>B39/145780600</f>
        <v>4.1831279333464123E-2</v>
      </c>
      <c r="C45" s="142">
        <f>C39/145780600</f>
        <v>5.6451352237540525E-2</v>
      </c>
    </row>
    <row r="46" spans="1:3">
      <c r="A46" s="140" t="s">
        <v>113</v>
      </c>
      <c r="B46" s="143">
        <v>0</v>
      </c>
      <c r="C46" s="143">
        <v>0</v>
      </c>
    </row>
    <row r="47" spans="1:3">
      <c r="A47" s="140" t="s">
        <v>114</v>
      </c>
      <c r="B47" s="143">
        <v>0</v>
      </c>
      <c r="C47" s="143">
        <v>0</v>
      </c>
    </row>
    <row r="48" spans="1:3">
      <c r="A48" s="140" t="s">
        <v>112</v>
      </c>
      <c r="B48" s="143">
        <v>0</v>
      </c>
      <c r="C48" s="143">
        <v>0</v>
      </c>
    </row>
    <row r="49" spans="1:3">
      <c r="A49" s="140" t="s">
        <v>113</v>
      </c>
      <c r="B49" s="143">
        <v>0</v>
      </c>
      <c r="C49" s="143">
        <v>0</v>
      </c>
    </row>
  </sheetData>
  <mergeCells count="2">
    <mergeCell ref="B1:C1"/>
    <mergeCell ref="B6:C6"/>
  </mergeCells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view="pageBreakPreview" topLeftCell="A34" zoomScale="80" zoomScaleNormal="70" zoomScaleSheetLayoutView="80" workbookViewId="0">
      <selection activeCell="B27" sqref="B27"/>
    </sheetView>
  </sheetViews>
  <sheetFormatPr defaultColWidth="9.140625" defaultRowHeight="12.75"/>
  <cols>
    <col min="1" max="1" width="75" style="97" bestFit="1" customWidth="1"/>
    <col min="2" max="2" width="18.140625" style="69" bestFit="1" customWidth="1"/>
    <col min="3" max="3" width="18.140625" style="69" customWidth="1"/>
    <col min="4" max="16384" width="9.140625" style="69"/>
  </cols>
  <sheetData>
    <row r="1" spans="1:3" ht="48" customHeight="1">
      <c r="A1" s="60" t="s">
        <v>85</v>
      </c>
      <c r="B1" s="153" t="s">
        <v>86</v>
      </c>
      <c r="C1" s="153"/>
    </row>
    <row r="2" spans="1:3">
      <c r="A2" s="13"/>
      <c r="B2" s="13"/>
      <c r="C2" s="13"/>
    </row>
    <row r="3" spans="1:3">
      <c r="A3" s="3" t="s">
        <v>101</v>
      </c>
      <c r="B3" s="13"/>
      <c r="C3" s="13"/>
    </row>
    <row r="4" spans="1:3">
      <c r="A4" s="145" t="s">
        <v>140</v>
      </c>
      <c r="B4" s="13"/>
      <c r="C4" s="13"/>
    </row>
    <row r="7" spans="1:3" ht="45" customHeight="1">
      <c r="A7" s="102"/>
      <c r="B7" s="154" t="s">
        <v>141</v>
      </c>
      <c r="C7" s="155"/>
    </row>
    <row r="8" spans="1:3" ht="13.5" thickBot="1">
      <c r="A8" s="103" t="s">
        <v>0</v>
      </c>
      <c r="B8" s="78" t="s">
        <v>122</v>
      </c>
      <c r="C8" s="79" t="s">
        <v>142</v>
      </c>
    </row>
    <row r="9" spans="1:3">
      <c r="A9" s="94" t="s">
        <v>64</v>
      </c>
      <c r="B9" s="98"/>
      <c r="C9" s="98"/>
    </row>
    <row r="10" spans="1:3">
      <c r="A10" s="95" t="s">
        <v>65</v>
      </c>
      <c r="B10" s="105">
        <v>5968975</v>
      </c>
      <c r="C10" s="105">
        <v>5709211</v>
      </c>
    </row>
    <row r="11" spans="1:3" ht="13.5" thickBot="1">
      <c r="A11" s="109" t="s">
        <v>66</v>
      </c>
      <c r="B11" s="105">
        <v>0</v>
      </c>
      <c r="C11" s="105">
        <v>1854999</v>
      </c>
    </row>
    <row r="12" spans="1:3">
      <c r="A12" s="95" t="s">
        <v>67</v>
      </c>
      <c r="B12" s="105">
        <f>SUM(B10:B11)</f>
        <v>5968975</v>
      </c>
      <c r="C12" s="105">
        <f>SUM(C10:C11)</f>
        <v>7564210</v>
      </c>
    </row>
    <row r="13" spans="1:3">
      <c r="A13" s="95"/>
      <c r="B13" s="105"/>
      <c r="C13" s="105"/>
    </row>
    <row r="14" spans="1:3">
      <c r="A14" s="94" t="s">
        <v>68</v>
      </c>
      <c r="B14" s="106"/>
      <c r="C14" s="106"/>
    </row>
    <row r="15" spans="1:3">
      <c r="A15" s="95" t="s">
        <v>69</v>
      </c>
      <c r="B15" s="105">
        <v>1755610</v>
      </c>
      <c r="C15" s="105">
        <v>1581036</v>
      </c>
    </row>
    <row r="16" spans="1:3">
      <c r="A16" s="95" t="s">
        <v>123</v>
      </c>
      <c r="B16" s="105">
        <v>25230</v>
      </c>
      <c r="C16" s="105">
        <v>12533</v>
      </c>
    </row>
    <row r="17" spans="1:3">
      <c r="A17" s="95" t="s">
        <v>133</v>
      </c>
      <c r="B17" s="105">
        <v>-31216</v>
      </c>
      <c r="C17" s="105">
        <v>0</v>
      </c>
    </row>
    <row r="18" spans="1:3">
      <c r="A18" s="95" t="s">
        <v>149</v>
      </c>
      <c r="B18" s="105">
        <v>107</v>
      </c>
      <c r="C18" s="105">
        <v>0</v>
      </c>
    </row>
    <row r="19" spans="1:3">
      <c r="A19" s="95" t="s">
        <v>148</v>
      </c>
      <c r="B19" s="105">
        <v>16007</v>
      </c>
      <c r="C19" s="105">
        <v>245550</v>
      </c>
    </row>
    <row r="20" spans="1:3">
      <c r="A20" s="95" t="s">
        <v>147</v>
      </c>
      <c r="B20" s="105">
        <v>592844</v>
      </c>
      <c r="C20" s="105">
        <v>-35386</v>
      </c>
    </row>
    <row r="21" spans="1:3">
      <c r="A21" s="95" t="s">
        <v>124</v>
      </c>
      <c r="B21" s="105">
        <v>185400</v>
      </c>
      <c r="C21" s="105">
        <v>26895</v>
      </c>
    </row>
    <row r="22" spans="1:3">
      <c r="A22" s="95" t="s">
        <v>53</v>
      </c>
      <c r="B22" s="105">
        <v>-548060</v>
      </c>
      <c r="C22" s="105">
        <v>-627028</v>
      </c>
    </row>
    <row r="23" spans="1:3">
      <c r="A23" s="95" t="s">
        <v>70</v>
      </c>
      <c r="B23" s="105">
        <v>3372082</v>
      </c>
      <c r="C23" s="105">
        <v>3666524</v>
      </c>
    </row>
    <row r="24" spans="1:3">
      <c r="A24" s="95" t="s">
        <v>71</v>
      </c>
      <c r="B24" s="105">
        <v>-396</v>
      </c>
      <c r="C24" s="105">
        <v>79700</v>
      </c>
    </row>
    <row r="25" spans="1:3">
      <c r="A25" s="95" t="s">
        <v>150</v>
      </c>
      <c r="B25" s="105">
        <v>0</v>
      </c>
      <c r="C25" s="105">
        <v>-1858761</v>
      </c>
    </row>
    <row r="26" spans="1:3" ht="13.5" thickBot="1">
      <c r="A26" s="111" t="s">
        <v>102</v>
      </c>
      <c r="B26" s="110">
        <v>-827872</v>
      </c>
      <c r="C26" s="110">
        <v>781387</v>
      </c>
    </row>
    <row r="27" spans="1:3">
      <c r="A27" s="95"/>
      <c r="B27" s="105">
        <f>SUM(B12:B26)</f>
        <v>10508711</v>
      </c>
      <c r="C27" s="105">
        <f>SUM(C12:C26)</f>
        <v>11436660</v>
      </c>
    </row>
    <row r="28" spans="1:3">
      <c r="A28" s="95" t="s">
        <v>132</v>
      </c>
      <c r="B28" s="105">
        <v>-50332</v>
      </c>
      <c r="C28" s="105">
        <v>-85885</v>
      </c>
    </row>
    <row r="29" spans="1:3">
      <c r="A29" s="95" t="s">
        <v>72</v>
      </c>
      <c r="B29" s="105">
        <v>47946</v>
      </c>
      <c r="C29" s="105">
        <v>105875</v>
      </c>
    </row>
    <row r="30" spans="1:3" ht="13.5" thickBot="1">
      <c r="A30" s="109" t="s">
        <v>73</v>
      </c>
      <c r="B30" s="110">
        <v>-4143302</v>
      </c>
      <c r="C30" s="110">
        <v>-4476665</v>
      </c>
    </row>
    <row r="31" spans="1:3" ht="13.5" thickBot="1">
      <c r="A31" s="112" t="s">
        <v>74</v>
      </c>
      <c r="B31" s="113">
        <f>SUM(B27:B30)</f>
        <v>6363023</v>
      </c>
      <c r="C31" s="114">
        <f>SUM(C27:C30)</f>
        <v>6979985</v>
      </c>
    </row>
    <row r="32" spans="1:3">
      <c r="A32" s="96"/>
      <c r="B32" s="107"/>
      <c r="C32" s="107"/>
    </row>
    <row r="33" spans="1:3">
      <c r="A33" s="94" t="s">
        <v>75</v>
      </c>
      <c r="B33" s="106"/>
      <c r="C33" s="105"/>
    </row>
    <row r="34" spans="1:3">
      <c r="A34" s="95" t="s">
        <v>125</v>
      </c>
      <c r="B34" s="105">
        <v>-5774081</v>
      </c>
      <c r="C34" s="105">
        <v>-4106003</v>
      </c>
    </row>
    <row r="35" spans="1:3">
      <c r="A35" s="95" t="s">
        <v>76</v>
      </c>
      <c r="B35" s="105">
        <v>-117337</v>
      </c>
      <c r="C35" s="105">
        <v>-36201</v>
      </c>
    </row>
    <row r="36" spans="1:3">
      <c r="A36" s="95" t="s">
        <v>126</v>
      </c>
      <c r="B36" s="105">
        <v>3402249</v>
      </c>
      <c r="C36" s="105">
        <v>3830875</v>
      </c>
    </row>
    <row r="37" spans="1:3">
      <c r="A37" s="95" t="s">
        <v>127</v>
      </c>
      <c r="B37" s="105">
        <v>-1929226</v>
      </c>
      <c r="C37" s="105">
        <v>-570468</v>
      </c>
    </row>
    <row r="38" spans="1:3">
      <c r="A38" s="95" t="s">
        <v>128</v>
      </c>
      <c r="B38" s="69">
        <v>-84166018</v>
      </c>
      <c r="C38" s="69">
        <v>-1072000</v>
      </c>
    </row>
    <row r="39" spans="1:3">
      <c r="A39" s="95" t="s">
        <v>129</v>
      </c>
      <c r="B39" s="105">
        <v>84674018</v>
      </c>
      <c r="C39" s="105">
        <v>564000</v>
      </c>
    </row>
    <row r="40" spans="1:3" s="99" customFormat="1">
      <c r="A40" s="95" t="s">
        <v>10</v>
      </c>
      <c r="B40" s="105"/>
      <c r="C40" s="105"/>
    </row>
    <row r="41" spans="1:3" s="99" customFormat="1" ht="13.5" thickBot="1">
      <c r="A41" s="95" t="s">
        <v>134</v>
      </c>
      <c r="B41" s="105"/>
      <c r="C41" s="105"/>
    </row>
    <row r="42" spans="1:3" s="99" customFormat="1" ht="26.25" thickBot="1">
      <c r="A42" s="112" t="s">
        <v>77</v>
      </c>
      <c r="B42" s="113">
        <f>SUM(B34:B41)</f>
        <v>-3910395</v>
      </c>
      <c r="C42" s="114">
        <f>SUM(C34:C41)</f>
        <v>-1389797</v>
      </c>
    </row>
    <row r="43" spans="1:3" s="99" customFormat="1">
      <c r="A43" s="96"/>
      <c r="B43" s="107"/>
      <c r="C43" s="107"/>
    </row>
    <row r="44" spans="1:3" s="99" customFormat="1">
      <c r="A44" s="94" t="s">
        <v>78</v>
      </c>
      <c r="B44" s="106"/>
      <c r="C44" s="105"/>
    </row>
    <row r="45" spans="1:3">
      <c r="A45" s="95" t="s">
        <v>80</v>
      </c>
      <c r="B45" s="105">
        <v>2388180</v>
      </c>
      <c r="C45" s="105">
        <v>2700169</v>
      </c>
    </row>
    <row r="46" spans="1:3">
      <c r="A46" s="95" t="s">
        <v>130</v>
      </c>
      <c r="B46" s="105">
        <v>-1309860</v>
      </c>
      <c r="C46" s="105">
        <v>-4430781</v>
      </c>
    </row>
    <row r="47" spans="1:3">
      <c r="A47" s="95" t="s">
        <v>63</v>
      </c>
      <c r="B47" s="105">
        <v>-3172179</v>
      </c>
      <c r="C47" s="105">
        <v>-3772883</v>
      </c>
    </row>
    <row r="48" spans="1:3" ht="13.5" thickBot="1">
      <c r="A48" s="95" t="s">
        <v>79</v>
      </c>
      <c r="B48" s="105">
        <v>-231659</v>
      </c>
      <c r="C48" s="105">
        <v>-15362</v>
      </c>
    </row>
    <row r="49" spans="1:3" ht="23.25" customHeight="1" thickBot="1">
      <c r="A49" s="115" t="s">
        <v>81</v>
      </c>
      <c r="B49" s="113">
        <f>SUM(B45:B48)</f>
        <v>-2325518</v>
      </c>
      <c r="C49" s="113">
        <f>SUM(C45:C48)</f>
        <v>-5518857</v>
      </c>
    </row>
    <row r="50" spans="1:3">
      <c r="A50" s="96" t="s">
        <v>82</v>
      </c>
      <c r="B50" s="107">
        <f>B49+B42+B31</f>
        <v>127110</v>
      </c>
      <c r="C50" s="107">
        <f>C49+C42+C31</f>
        <v>71331</v>
      </c>
    </row>
    <row r="51" spans="1:3">
      <c r="A51" s="95" t="s">
        <v>83</v>
      </c>
      <c r="B51" s="105">
        <v>0</v>
      </c>
      <c r="C51" s="105">
        <v>0</v>
      </c>
    </row>
    <row r="52" spans="1:3" ht="13.5" thickBot="1">
      <c r="A52" s="109" t="s">
        <v>84</v>
      </c>
      <c r="B52" s="110">
        <v>170301</v>
      </c>
      <c r="C52" s="110">
        <v>98970</v>
      </c>
    </row>
    <row r="53" spans="1:3" ht="13.5" thickBot="1">
      <c r="A53" s="116" t="s">
        <v>135</v>
      </c>
      <c r="B53" s="117">
        <f>B52+B50</f>
        <v>297411</v>
      </c>
      <c r="C53" s="117">
        <f>C52+C50</f>
        <v>170301</v>
      </c>
    </row>
    <row r="54" spans="1:3">
      <c r="A54" s="100"/>
      <c r="B54" s="108">
        <f>B53-'Отчет о фин положении'!B30</f>
        <v>0</v>
      </c>
      <c r="C54" s="108">
        <f>C53-'Отчет о фин положении'!C30</f>
        <v>0</v>
      </c>
    </row>
    <row r="55" spans="1:3">
      <c r="B55" s="101"/>
      <c r="C55" s="101"/>
    </row>
  </sheetData>
  <mergeCells count="2">
    <mergeCell ref="B1:C1"/>
    <mergeCell ref="B7:C7"/>
  </mergeCells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view="pageBreakPreview" topLeftCell="A4" zoomScale="80" zoomScaleNormal="80" zoomScaleSheetLayoutView="80" workbookViewId="0">
      <selection activeCell="B27" sqref="B27"/>
    </sheetView>
  </sheetViews>
  <sheetFormatPr defaultColWidth="8.85546875" defaultRowHeight="12.75"/>
  <cols>
    <col min="1" max="1" width="69" style="1" customWidth="1"/>
    <col min="2" max="6" width="18.7109375" style="1" customWidth="1"/>
    <col min="7" max="16384" width="8.85546875" style="1"/>
  </cols>
  <sheetData>
    <row r="1" spans="1:6" ht="55.15" customHeight="1">
      <c r="A1" s="60" t="s">
        <v>85</v>
      </c>
      <c r="E1" s="153" t="s">
        <v>86</v>
      </c>
      <c r="F1" s="153"/>
    </row>
    <row r="3" spans="1:6">
      <c r="A3" s="3" t="s">
        <v>98</v>
      </c>
    </row>
    <row r="4" spans="1:6">
      <c r="A4" s="145" t="s">
        <v>140</v>
      </c>
    </row>
    <row r="6" spans="1:6" ht="13.5" thickBot="1">
      <c r="A6" s="118"/>
      <c r="B6" s="156" t="s">
        <v>99</v>
      </c>
      <c r="C6" s="156"/>
      <c r="D6" s="156"/>
      <c r="E6" s="157" t="s">
        <v>103</v>
      </c>
      <c r="F6" s="157" t="s">
        <v>100</v>
      </c>
    </row>
    <row r="7" spans="1:6" ht="64.5" thickBot="1">
      <c r="A7" s="103" t="s">
        <v>0</v>
      </c>
      <c r="B7" s="104" t="s">
        <v>104</v>
      </c>
      <c r="C7" s="119" t="s">
        <v>105</v>
      </c>
      <c r="D7" s="120" t="s">
        <v>62</v>
      </c>
      <c r="E7" s="158"/>
      <c r="F7" s="159"/>
    </row>
    <row r="8" spans="1:6">
      <c r="A8" s="68" t="s">
        <v>106</v>
      </c>
      <c r="B8" s="68"/>
      <c r="C8" s="68"/>
      <c r="D8" s="67"/>
      <c r="E8" s="68"/>
      <c r="F8" s="67"/>
    </row>
    <row r="9" spans="1:6" ht="13.5" thickBot="1">
      <c r="A9" s="121" t="s">
        <v>145</v>
      </c>
      <c r="B9" s="122">
        <v>5774370</v>
      </c>
      <c r="C9" s="122">
        <v>7200962</v>
      </c>
      <c r="D9" s="122">
        <f>SUM(B9:C9)</f>
        <v>12975332</v>
      </c>
      <c r="E9" s="122">
        <v>-16775</v>
      </c>
      <c r="F9" s="122">
        <f>D9+E9</f>
        <v>12958557</v>
      </c>
    </row>
    <row r="10" spans="1:6">
      <c r="A10" s="68" t="s">
        <v>106</v>
      </c>
      <c r="B10" s="123"/>
      <c r="C10" s="123"/>
      <c r="D10" s="123"/>
      <c r="E10" s="123">
        <v>0</v>
      </c>
      <c r="F10" s="123"/>
    </row>
    <row r="11" spans="1:6">
      <c r="A11" s="68" t="s">
        <v>107</v>
      </c>
      <c r="B11" s="124">
        <v>0</v>
      </c>
      <c r="C11" s="123">
        <f>-612+8205212</f>
        <v>8204600</v>
      </c>
      <c r="D11" s="123">
        <f>SUM(B11:C11)</f>
        <v>8204600</v>
      </c>
      <c r="E11" s="123">
        <v>24300</v>
      </c>
      <c r="F11" s="123">
        <f>D11+E11</f>
        <v>8228900</v>
      </c>
    </row>
    <row r="12" spans="1:6" ht="13.5" thickBot="1">
      <c r="A12" s="68" t="s">
        <v>143</v>
      </c>
      <c r="B12" s="124"/>
      <c r="C12" s="123">
        <v>612</v>
      </c>
      <c r="D12" s="123">
        <f>SUM(B12:C12)</f>
        <v>612</v>
      </c>
      <c r="E12" s="123"/>
      <c r="F12" s="123">
        <f>D12+E12</f>
        <v>612</v>
      </c>
    </row>
    <row r="13" spans="1:6" ht="13.5" thickBot="1">
      <c r="A13" s="125" t="s">
        <v>108</v>
      </c>
      <c r="B13" s="126">
        <f>SUM(B11:B12)</f>
        <v>0</v>
      </c>
      <c r="C13" s="126">
        <f>SUM(C11:C12)</f>
        <v>8205212</v>
      </c>
      <c r="D13" s="126">
        <f>SUM(D11:D12)</f>
        <v>8205212</v>
      </c>
      <c r="E13" s="126">
        <f>SUM(E11:E12)</f>
        <v>24300</v>
      </c>
      <c r="F13" s="126">
        <f>SUM(F11:F12)</f>
        <v>8229512</v>
      </c>
    </row>
    <row r="14" spans="1:6" ht="13.5" thickBot="1">
      <c r="A14" s="127" t="s">
        <v>63</v>
      </c>
      <c r="B14" s="128"/>
      <c r="C14" s="128">
        <v>-9426143</v>
      </c>
      <c r="D14" s="128">
        <f>SUM(B14:C14)</f>
        <v>-9426143</v>
      </c>
      <c r="E14" s="149">
        <v>-8630</v>
      </c>
      <c r="F14" s="128">
        <f>D14+E14</f>
        <v>-9434773</v>
      </c>
    </row>
    <row r="15" spans="1:6">
      <c r="A15" s="68" t="s">
        <v>116</v>
      </c>
      <c r="B15" s="148"/>
      <c r="C15" s="148"/>
      <c r="D15" s="148"/>
      <c r="E15" s="149">
        <v>1105</v>
      </c>
      <c r="F15" s="128">
        <f>D15+E15</f>
        <v>1105</v>
      </c>
    </row>
    <row r="16" spans="1:6" ht="13.5" thickBot="1">
      <c r="A16" s="68" t="s">
        <v>146</v>
      </c>
      <c r="B16" s="129">
        <f>B9+B13+B14</f>
        <v>5774370</v>
      </c>
      <c r="C16" s="129">
        <f>C9+C13+C14</f>
        <v>5980031</v>
      </c>
      <c r="D16" s="129">
        <f>D9+D13+D14</f>
        <v>11754401</v>
      </c>
      <c r="E16" s="129">
        <f>E9+E13+E14+E15</f>
        <v>0</v>
      </c>
      <c r="F16" s="129">
        <f>F9+F13+F14+F15</f>
        <v>11754401</v>
      </c>
    </row>
    <row r="17" spans="1:6">
      <c r="A17" s="130" t="s">
        <v>106</v>
      </c>
      <c r="B17" s="126"/>
      <c r="C17" s="126"/>
      <c r="D17" s="126"/>
      <c r="E17" s="126"/>
      <c r="F17" s="138">
        <f>F16-'Отчет о фин положении'!C42</f>
        <v>0</v>
      </c>
    </row>
    <row r="18" spans="1:6">
      <c r="A18" s="67"/>
      <c r="B18" s="4"/>
      <c r="C18" s="4"/>
      <c r="D18" s="4"/>
      <c r="E18" s="4"/>
      <c r="F18" s="4"/>
    </row>
    <row r="19" spans="1:6" ht="13.5" thickBot="1">
      <c r="A19" s="131" t="s">
        <v>131</v>
      </c>
      <c r="B19" s="132">
        <f>B16</f>
        <v>5774370</v>
      </c>
      <c r="C19" s="132">
        <f>C16</f>
        <v>5980031</v>
      </c>
      <c r="D19" s="132">
        <f>D16</f>
        <v>11754401</v>
      </c>
      <c r="E19" s="132"/>
      <c r="F19" s="132">
        <f>F16</f>
        <v>11754401</v>
      </c>
    </row>
    <row r="20" spans="1:6">
      <c r="A20" s="67" t="s">
        <v>106</v>
      </c>
      <c r="B20" s="124"/>
      <c r="C20" s="124"/>
      <c r="D20" s="124"/>
      <c r="E20" s="124"/>
      <c r="F20" s="124"/>
    </row>
    <row r="21" spans="1:6">
      <c r="A21" s="67" t="s">
        <v>107</v>
      </c>
      <c r="B21" s="124">
        <v>0</v>
      </c>
      <c r="C21" s="124">
        <f>'Отчет о совокупном доходе'!B27</f>
        <v>6067219</v>
      </c>
      <c r="D21" s="124">
        <f>SUM(B21:C21)</f>
        <v>6067219</v>
      </c>
      <c r="E21" s="124">
        <f>'Отчет о совокупном доходе'!B38</f>
        <v>0</v>
      </c>
      <c r="F21" s="124">
        <f>D21+E21</f>
        <v>6067219</v>
      </c>
    </row>
    <row r="22" spans="1:6" ht="13.5" thickBot="1">
      <c r="A22" s="67" t="s">
        <v>143</v>
      </c>
      <c r="B22" s="124"/>
      <c r="C22" s="124">
        <f>'Отчет о совокупном доходе'!B33</f>
        <v>30970</v>
      </c>
      <c r="D22" s="124">
        <f>SUM(B22:C22)</f>
        <v>30970</v>
      </c>
      <c r="E22" s="124"/>
      <c r="F22" s="124">
        <f>D22+E22</f>
        <v>30970</v>
      </c>
    </row>
    <row r="23" spans="1:6">
      <c r="A23" s="130" t="s">
        <v>108</v>
      </c>
      <c r="B23" s="133">
        <f>SUM(B21:B22)</f>
        <v>0</v>
      </c>
      <c r="C23" s="133">
        <f t="shared" ref="C23:F23" si="0">SUM(C21:C22)</f>
        <v>6098189</v>
      </c>
      <c r="D23" s="133">
        <f t="shared" si="0"/>
        <v>6098189</v>
      </c>
      <c r="E23" s="133">
        <f t="shared" si="0"/>
        <v>0</v>
      </c>
      <c r="F23" s="133">
        <f t="shared" si="0"/>
        <v>6098189</v>
      </c>
    </row>
    <row r="24" spans="1:6" ht="13.5" thickBot="1">
      <c r="A24" s="131" t="s">
        <v>63</v>
      </c>
      <c r="B24" s="134">
        <v>0</v>
      </c>
      <c r="C24" s="134">
        <v>-4800000</v>
      </c>
      <c r="D24" s="134">
        <f>B24+C24</f>
        <v>-4800000</v>
      </c>
      <c r="E24" s="134"/>
      <c r="F24" s="134">
        <f>E24+D24</f>
        <v>-4800000</v>
      </c>
    </row>
    <row r="25" spans="1:6" ht="13.5" thickBot="1">
      <c r="A25" s="67" t="s">
        <v>116</v>
      </c>
      <c r="B25" s="134"/>
      <c r="C25" s="134"/>
      <c r="D25" s="134">
        <f>B25+C25</f>
        <v>0</v>
      </c>
      <c r="E25" s="134">
        <f>-C25</f>
        <v>0</v>
      </c>
      <c r="F25" s="134">
        <v>0</v>
      </c>
    </row>
    <row r="26" spans="1:6" ht="13.5" thickBot="1">
      <c r="A26" s="135" t="s">
        <v>138</v>
      </c>
      <c r="B26" s="136">
        <f>B19+B23+B24</f>
        <v>5774370</v>
      </c>
      <c r="C26" s="136">
        <f>C19+C23+C24</f>
        <v>7278220</v>
      </c>
      <c r="D26" s="136">
        <f>D19+D23+D24+D25</f>
        <v>13052590</v>
      </c>
      <c r="E26" s="136">
        <f>E19+E23+E24+E25</f>
        <v>0</v>
      </c>
      <c r="F26" s="136">
        <f>F19+F23+F24</f>
        <v>13052590</v>
      </c>
    </row>
    <row r="27" spans="1:6" ht="13.5" thickTop="1">
      <c r="F27" s="137">
        <f>F26-'Отчет о фин положении'!B42</f>
        <v>0</v>
      </c>
    </row>
  </sheetData>
  <mergeCells count="4">
    <mergeCell ref="B6:D6"/>
    <mergeCell ref="E6:E7"/>
    <mergeCell ref="F6:F7"/>
    <mergeCell ref="E1:F1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 о фин положении</vt:lpstr>
      <vt:lpstr>Отчет о совокупном доходе</vt:lpstr>
      <vt:lpstr>ОДДС</vt:lpstr>
      <vt:lpstr>Движение капитала</vt:lpstr>
      <vt:lpstr>'Движение капитала'!Область_печати</vt:lpstr>
      <vt:lpstr>'Отчет о совокупном доходе'!Область_печати</vt:lpstr>
      <vt:lpstr>'Отчет о фин положении'!Область_печати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Nurgul Barlybayeva</dc:creator>
  <cp:lastModifiedBy>Nurgul Barlybayeva</cp:lastModifiedBy>
  <dcterms:created xsi:type="dcterms:W3CDTF">2018-05-18T06:16:59Z</dcterms:created>
  <dcterms:modified xsi:type="dcterms:W3CDTF">2020-06-30T12:25:52Z</dcterms:modified>
</cp:coreProperties>
</file>