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10" activeTab="1"/>
  </bookViews>
  <sheets>
    <sheet name="БС" sheetId="1" r:id="rId1"/>
    <sheet name="ОПиУ " sheetId="2" r:id="rId2"/>
    <sheet name="ОИК" sheetId="3" r:id="rId3"/>
    <sheet name="ДДС" sheetId="4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B8" i="2" l="1"/>
  <c r="B10" i="2" s="1"/>
  <c r="B11" i="2" s="1"/>
  <c r="B13" i="2" s="1"/>
  <c r="B7" i="1"/>
  <c r="B8" i="1" s="1"/>
  <c r="B9" i="1" s="1"/>
  <c r="B10" i="1" s="1"/>
  <c r="B12" i="1" s="1"/>
  <c r="B13" i="1" s="1"/>
  <c r="B17" i="1" s="1"/>
  <c r="B18" i="1" s="1"/>
  <c r="B19" i="1" s="1"/>
  <c r="B21" i="1" s="1"/>
</calcChain>
</file>

<file path=xl/sharedStrings.xml><?xml version="1.0" encoding="utf-8"?>
<sst xmlns="http://schemas.openxmlformats.org/spreadsheetml/2006/main" count="162" uniqueCount="120">
  <si>
    <t>ОТЧЕТ О ФИНАНСОВОМ ПОЛОЖЕНИИ</t>
  </si>
  <si>
    <t>по состоянию на 30 сентября  2021 года</t>
  </si>
  <si>
    <t>( в тыс.тенге)</t>
  </si>
  <si>
    <t>Примечание</t>
  </si>
  <si>
    <t>30 сентября 2021 года (неаудировано)</t>
  </si>
  <si>
    <t>31 декабря 2020 года (аудировано)</t>
  </si>
  <si>
    <t>АКТИВЫ</t>
  </si>
  <si>
    <t>Денежные средства</t>
  </si>
  <si>
    <t>Вклады размещенные</t>
  </si>
  <si>
    <t>Займы выданные</t>
  </si>
  <si>
    <t>Прочая дебиторская задолженность</t>
  </si>
  <si>
    <t>Прочие текущие активы</t>
  </si>
  <si>
    <t>Переплата по подоходному налогу</t>
  </si>
  <si>
    <t>Основные средства и нематериальные активы</t>
  </si>
  <si>
    <t>Отложенные налоговые активы</t>
  </si>
  <si>
    <t>Итого активы</t>
  </si>
  <si>
    <t>ОБЯЗАТЕЛЬСТВА</t>
  </si>
  <si>
    <t>Займы полученные</t>
  </si>
  <si>
    <t>Краткосрочная  кредиторская  задолженность</t>
  </si>
  <si>
    <t>Оценочные обязательства</t>
  </si>
  <si>
    <t>Обязательства по подоходному налогу</t>
  </si>
  <si>
    <t>Прочие текущие обязательства</t>
  </si>
  <si>
    <t>Задолженность по выпущенным облигациям</t>
  </si>
  <si>
    <t>Итого обязательства</t>
  </si>
  <si>
    <t>КАПИТАЛ</t>
  </si>
  <si>
    <t>Уставный капитал</t>
  </si>
  <si>
    <t>Нераспределенная прибыль (непокрытый убыток)</t>
  </si>
  <si>
    <t>Итого капитал</t>
  </si>
  <si>
    <t>Всего капитал и обязательства</t>
  </si>
  <si>
    <t>От имени Руководства ТОО "Микрофинансовая организация "R-Finance":</t>
  </si>
  <si>
    <t>______________________</t>
  </si>
  <si>
    <t>__________________</t>
  </si>
  <si>
    <t>Жаманова Г.К.</t>
  </si>
  <si>
    <t>Алтынбекова А.Б.</t>
  </si>
  <si>
    <t>Финансовый директор</t>
  </si>
  <si>
    <t>Главный бухгалтер</t>
  </si>
  <si>
    <t>за 9 месяцев  2021 года, закончившихся 30 сентября 2021 года</t>
  </si>
  <si>
    <t xml:space="preserve">За 9 месяцев, </t>
  </si>
  <si>
    <t xml:space="preserve">закончившихся </t>
  </si>
  <si>
    <t>30 сентября 2021 года</t>
  </si>
  <si>
    <t>30 сентября 2020 года</t>
  </si>
  <si>
    <t>(неаудировано)</t>
  </si>
  <si>
    <t>Процентные доходы</t>
  </si>
  <si>
    <t>Комиссионные доходы</t>
  </si>
  <si>
    <t>Расходы по реализации услуг</t>
  </si>
  <si>
    <t>Процентные расходы</t>
  </si>
  <si>
    <t>Итого операцонная прибыль</t>
  </si>
  <si>
    <t>Административные расходы</t>
  </si>
  <si>
    <t>Прочие доходы/(расходы)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</si>
  <si>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</si>
  <si>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</si>
  <si>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</si>
  <si>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Прочий совокупный доход</t>
  </si>
  <si>
    <t>Прочий совокупный доход, подлежащий реклассификации в составе прибыли или убытка в последующих периодах:</t>
  </si>
  <si>
    <t>Нереализованные доходы/(расходы) по операциям с инвестиционными ценными бумагами, имеющимися в наличии для продажи</t>
  </si>
  <si>
    <t>Реализованные доходы/(расходы) по операциям с инвестиционными ценными бумагами, имеющимися в наличии для продажи, переклассифицированные в отчет о прибылях и убытках</t>
  </si>
  <si>
    <t>Чистый прочий совокупный доход/(убыток), подлежащий реклассификации в  состав прибыли или убытка в последующих периодах</t>
  </si>
  <si>
    <t>Прочий совокупный доход, не подлежащий реклассификации в составе прибыли или убытка в последующих периодах:</t>
  </si>
  <si>
    <t>Переоценка основных средств</t>
  </si>
  <si>
    <t>Чистый прочий совокупный доход/(убыток), не подлежащий реклассификации в  состав прибыли или убытка в последующих периодах</t>
  </si>
  <si>
    <t>Прочий совокупный доход/(убыток) за год</t>
  </si>
  <si>
    <t>Итого совокупная прибыль/(убыток) за год</t>
  </si>
  <si>
    <t>ОТЧЕТ ОБ ИЗМЕНЕНИЯХ В КАПИТАЛЕ</t>
  </si>
  <si>
    <t xml:space="preserve">             за 9 месяцев, закончившихся 30 сентября 2021 года</t>
  </si>
  <si>
    <t>Сальдо на 31 декабря 2019 года</t>
  </si>
  <si>
    <t>Прибыль (убыток) за 9 месяцев</t>
  </si>
  <si>
    <t>Сальдо на 30 сентября 2020 года</t>
  </si>
  <si>
    <t>Сальдо на 31 декабря 2020 года</t>
  </si>
  <si>
    <t>Выплата дивидендов за 2018 год</t>
  </si>
  <si>
    <t>Сальдо на 30 сентября 2021 года</t>
  </si>
  <si>
    <t>О ДВИЖЕНИИ ДЕНЕЖНЫХ СРЕДСТВ (прямой метод)</t>
  </si>
  <si>
    <t>за 9 месяцев, закончившихся 30 сентября 2021 года</t>
  </si>
  <si>
    <t>I. Движение денежных средств от операционной деятельности</t>
  </si>
  <si>
    <t>1.Поступление денежных средств, всего, в том числе:</t>
  </si>
  <si>
    <t>погашение основного долга по выданным займам</t>
  </si>
  <si>
    <t>вознаграждения по выданным займам</t>
  </si>
  <si>
    <t xml:space="preserve">пени (неустойки) по выданным займам </t>
  </si>
  <si>
    <t>возмещение госпошлины</t>
  </si>
  <si>
    <t xml:space="preserve">авансы полученные по выданным займам </t>
  </si>
  <si>
    <t>комиссии по выданным займам</t>
  </si>
  <si>
    <t>вознаграждение по депозиту</t>
  </si>
  <si>
    <t>возврат займа от сотрудников</t>
  </si>
  <si>
    <t>поступление по займам переданным по договорам уступки</t>
  </si>
  <si>
    <t>прочие поступления</t>
  </si>
  <si>
    <t>2.Выбытие денежных средств, всего, в том числе:</t>
  </si>
  <si>
    <t>займы, выданные физическим лицам</t>
  </si>
  <si>
    <t>выплаты по договорам уступки прав требования</t>
  </si>
  <si>
    <t>платежи поставщикам за товары и услуги</t>
  </si>
  <si>
    <t>выплаты по заработной плате</t>
  </si>
  <si>
    <t>выплата вознаграждений по займам</t>
  </si>
  <si>
    <t>корпоративный подоходный налог</t>
  </si>
  <si>
    <t>налоги и прочие платежи в бюджет</t>
  </si>
  <si>
    <t>займы, выданные сотрудникам</t>
  </si>
  <si>
    <t>размещение на счет, ограниченный в использовании</t>
  </si>
  <si>
    <t>прочие выплаты</t>
  </si>
  <si>
    <t>2.Чистая сумма денежных средств от операционной деятельности</t>
  </si>
  <si>
    <t>II. Движение денежных средств от инвестиционной деятельности</t>
  </si>
  <si>
    <t>1.Поступление денежных средств, всего</t>
  </si>
  <si>
    <t>реализация основных средств</t>
  </si>
  <si>
    <t>закрытие депозита</t>
  </si>
  <si>
    <t>2.Выбытие денежных средств, всего</t>
  </si>
  <si>
    <t xml:space="preserve">приобретение основных средств </t>
  </si>
  <si>
    <t>размещение на депозит</t>
  </si>
  <si>
    <t xml:space="preserve">3.Чистая сумма денежных средств от инвестиционной деятельности </t>
  </si>
  <si>
    <t>III. Движение денежных средств от финансовой деятельности</t>
  </si>
  <si>
    <t>получение займов</t>
  </si>
  <si>
    <t>получение финансовой помощи</t>
  </si>
  <si>
    <t>размещение выпущенных облигаций</t>
  </si>
  <si>
    <t>взнос в уставный капитал</t>
  </si>
  <si>
    <t xml:space="preserve">погашение займов </t>
  </si>
  <si>
    <t>погашение финансовой помощи</t>
  </si>
  <si>
    <t>выплата вознаграждений по облигациям</t>
  </si>
  <si>
    <t>выплата дивидендов</t>
  </si>
  <si>
    <t>выкуп размещенных  облигаций</t>
  </si>
  <si>
    <t xml:space="preserve">3.Чистая сумма денежных средств от финансовой деятельности </t>
  </si>
  <si>
    <t>Чистое изменение в денежных средствах</t>
  </si>
  <si>
    <t>Влияние обменных курсов валют к тенге</t>
  </si>
  <si>
    <t>Денежные средства на начало отчетного периода</t>
  </si>
  <si>
    <t>Денежные средства на конец отчетного периода</t>
  </si>
  <si>
    <t>Отчет о прибыли и убытке и прочем совокупном доходе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</si>
</sst>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(* #,##0_);_(* \(#,##0\);_(* &quot;-&quot;??_);_(@_)"/>
    <numFmt numFmtId="165" formatCode="_-* #,##0_р_._-;\-* #,##0_р_._-;_-* &quot;-&quot;??_р_._-;_-@_-"/>
    <numFmt numFmtId="166" formatCode="#,##0_);\(#,##0\);\-_);@_)"/>
    <numFmt numFmtId="167" formatCode="_(* #,##0_);_(* \(#,##0\);_(* &quot;-&quot;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Fill="1" applyAlignment="1">
      <alignment horizontal="right" vertical="center"/>
    </xf>
    <xf numFmtId="0" fontId="6" fillId="0" borderId="0" xfId="0" applyFont="1"/>
    <xf numFmtId="0" fontId="4" fillId="0" borderId="0" xfId="0" applyFont="1" applyAlignment="1">
      <alignment vertic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right" vertical="center" wrapText="1"/>
    </xf>
    <xf numFmtId="0" fontId="4" fillId="0" borderId="1" xfId="0" applyFont="1" applyBorder="1"/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164" fontId="5" fillId="0" borderId="0" xfId="0" applyNumberFormat="1" applyFont="1" applyFill="1" applyAlignment="1">
      <alignment horizontal="right" vertical="center"/>
    </xf>
    <xf numFmtId="0" fontId="12" fillId="0" borderId="0" xfId="0" applyFont="1"/>
    <xf numFmtId="0" fontId="13" fillId="0" borderId="0" xfId="0" applyFont="1" applyFill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>
      <alignment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67" fontId="7" fillId="0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167" fontId="5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3;&#1086;&#1088;%20&#1060;&#1054;_&#1052;&#1060;&#1054;%20RF%20&#1079;&#1072;%201-3&#1082;&#1074;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3009"/>
      <sheetName val="ОСВ20"/>
      <sheetName val="АС"/>
      <sheetName val="ОФП"/>
      <sheetName val="ОПиУ"/>
      <sheetName val="ОИК"/>
      <sheetName val="ОДДС"/>
      <sheetName val="активы"/>
      <sheetName val="пассивы"/>
      <sheetName val="расшифр. расх."/>
      <sheetName val="прим к ф.2"/>
      <sheetName val="риски"/>
      <sheetName val="св.ст."/>
      <sheetName val="Риск"/>
      <sheetName val="Коэфф шеф"/>
      <sheetName val="Займы риски"/>
    </sheetNames>
    <sheetDataSet>
      <sheetData sheetId="0">
        <row r="5">
          <cell r="H5">
            <v>44469</v>
          </cell>
        </row>
      </sheetData>
      <sheetData sheetId="1"/>
      <sheetData sheetId="2">
        <row r="2">
          <cell r="F2" t="str">
            <v>Процентные доходы</v>
          </cell>
        </row>
      </sheetData>
      <sheetData sheetId="3">
        <row r="6">
          <cell r="A6" t="str">
            <v>Денежные средства</v>
          </cell>
        </row>
        <row r="26">
          <cell r="B26">
            <v>16</v>
          </cell>
        </row>
      </sheetData>
      <sheetData sheetId="4">
        <row r="8">
          <cell r="A8" t="str">
            <v>Процентные доходы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C15" sqref="C15"/>
    </sheetView>
  </sheetViews>
  <sheetFormatPr defaultRowHeight="13" x14ac:dyDescent="0.3"/>
  <cols>
    <col min="1" max="1" width="25.453125" style="2" customWidth="1"/>
    <col min="2" max="2" width="13.54296875" style="2" customWidth="1"/>
    <col min="3" max="3" width="13.1796875" style="2" customWidth="1"/>
    <col min="4" max="4" width="15.1796875" style="2" customWidth="1"/>
    <col min="5" max="16384" width="8.7265625" style="2"/>
  </cols>
  <sheetData>
    <row r="1" spans="1:5" ht="14" x14ac:dyDescent="0.3">
      <c r="A1" s="5" t="s">
        <v>0</v>
      </c>
      <c r="B1" s="5"/>
      <c r="C1" s="5"/>
      <c r="D1" s="5"/>
      <c r="E1" s="5"/>
    </row>
    <row r="2" spans="1:5" ht="14" x14ac:dyDescent="0.3">
      <c r="A2" s="5" t="s">
        <v>1</v>
      </c>
      <c r="B2" s="5"/>
      <c r="C2" s="5"/>
      <c r="D2" s="3"/>
    </row>
    <row r="3" spans="1:5" ht="14" x14ac:dyDescent="0.3">
      <c r="A3" s="4"/>
      <c r="B3" s="4"/>
      <c r="C3" s="4"/>
      <c r="D3" s="3" t="s">
        <v>2</v>
      </c>
    </row>
    <row r="4" spans="1:5" ht="52" x14ac:dyDescent="0.3">
      <c r="A4" s="6"/>
      <c r="B4" s="7" t="s">
        <v>3</v>
      </c>
      <c r="C4" s="8" t="s">
        <v>4</v>
      </c>
      <c r="D4" s="9" t="s">
        <v>5</v>
      </c>
    </row>
    <row r="5" spans="1:5" ht="14" x14ac:dyDescent="0.3">
      <c r="A5" s="10" t="s">
        <v>6</v>
      </c>
      <c r="B5" s="6"/>
      <c r="C5" s="6"/>
      <c r="D5" s="11"/>
    </row>
    <row r="6" spans="1:5" x14ac:dyDescent="0.3">
      <c r="A6" s="12" t="s">
        <v>7</v>
      </c>
      <c r="B6" s="13">
        <v>4</v>
      </c>
      <c r="C6" s="14">
        <v>563230</v>
      </c>
      <c r="D6" s="14">
        <v>483922</v>
      </c>
    </row>
    <row r="7" spans="1:5" x14ac:dyDescent="0.3">
      <c r="A7" s="12" t="s">
        <v>8</v>
      </c>
      <c r="B7" s="13">
        <f>B6+1</f>
        <v>5</v>
      </c>
      <c r="C7" s="14">
        <v>58715</v>
      </c>
      <c r="D7" s="14">
        <v>34835</v>
      </c>
    </row>
    <row r="8" spans="1:5" x14ac:dyDescent="0.3">
      <c r="A8" s="12" t="s">
        <v>9</v>
      </c>
      <c r="B8" s="13">
        <f t="shared" ref="B8:B9" si="0">B7+1</f>
        <v>6</v>
      </c>
      <c r="C8" s="14">
        <v>4698121</v>
      </c>
      <c r="D8" s="14">
        <v>3730275</v>
      </c>
    </row>
    <row r="9" spans="1:5" ht="26" x14ac:dyDescent="0.3">
      <c r="A9" s="12" t="s">
        <v>10</v>
      </c>
      <c r="B9" s="13">
        <f t="shared" si="0"/>
        <v>7</v>
      </c>
      <c r="C9" s="14">
        <v>3022284</v>
      </c>
      <c r="D9" s="14">
        <v>1569520</v>
      </c>
    </row>
    <row r="10" spans="1:5" x14ac:dyDescent="0.3">
      <c r="A10" s="12" t="s">
        <v>11</v>
      </c>
      <c r="B10" s="13">
        <f>B9+1</f>
        <v>8</v>
      </c>
      <c r="C10" s="14">
        <v>13580</v>
      </c>
      <c r="D10" s="14">
        <v>16819</v>
      </c>
    </row>
    <row r="11" spans="1:5" ht="26" x14ac:dyDescent="0.3">
      <c r="A11" s="12" t="s">
        <v>12</v>
      </c>
      <c r="B11" s="13"/>
      <c r="C11" s="14">
        <v>124</v>
      </c>
      <c r="D11" s="14">
        <v>15758</v>
      </c>
    </row>
    <row r="12" spans="1:5" ht="26" x14ac:dyDescent="0.3">
      <c r="A12" s="12" t="s">
        <v>13</v>
      </c>
      <c r="B12" s="13">
        <f>B10+1</f>
        <v>9</v>
      </c>
      <c r="C12" s="14">
        <v>37442</v>
      </c>
      <c r="D12" s="14">
        <v>39787</v>
      </c>
    </row>
    <row r="13" spans="1:5" ht="26" x14ac:dyDescent="0.3">
      <c r="A13" s="15" t="s">
        <v>14</v>
      </c>
      <c r="B13" s="13">
        <f>B12+1</f>
        <v>10</v>
      </c>
      <c r="C13" s="14">
        <v>30608</v>
      </c>
      <c r="D13" s="14">
        <v>65592</v>
      </c>
    </row>
    <row r="14" spans="1:5" x14ac:dyDescent="0.3">
      <c r="A14" s="16" t="s">
        <v>15</v>
      </c>
      <c r="B14" s="17"/>
      <c r="C14" s="18">
        <v>8424104</v>
      </c>
      <c r="D14" s="18">
        <v>5956508</v>
      </c>
    </row>
    <row r="15" spans="1:5" x14ac:dyDescent="0.3">
      <c r="A15" s="16"/>
      <c r="B15" s="17"/>
      <c r="C15" s="17"/>
      <c r="D15" s="18"/>
    </row>
    <row r="16" spans="1:5" x14ac:dyDescent="0.3">
      <c r="A16" s="16" t="s">
        <v>16</v>
      </c>
      <c r="B16" s="17"/>
      <c r="C16" s="17"/>
      <c r="D16" s="14"/>
    </row>
    <row r="17" spans="1:4" x14ac:dyDescent="0.3">
      <c r="A17" s="15" t="s">
        <v>17</v>
      </c>
      <c r="B17" s="13">
        <f>B13+1</f>
        <v>11</v>
      </c>
      <c r="C17" s="14">
        <v>2104359</v>
      </c>
      <c r="D17" s="14">
        <v>2015953</v>
      </c>
    </row>
    <row r="18" spans="1:4" ht="26" x14ac:dyDescent="0.3">
      <c r="A18" s="15" t="s">
        <v>18</v>
      </c>
      <c r="B18" s="13">
        <f>B17+1</f>
        <v>12</v>
      </c>
      <c r="C18" s="14">
        <v>3117085</v>
      </c>
      <c r="D18" s="14">
        <v>1763590</v>
      </c>
    </row>
    <row r="19" spans="1:4" x14ac:dyDescent="0.3">
      <c r="A19" s="15" t="s">
        <v>19</v>
      </c>
      <c r="B19" s="13">
        <f>B18+1</f>
        <v>13</v>
      </c>
      <c r="C19" s="14">
        <v>13412</v>
      </c>
      <c r="D19" s="14">
        <v>25365</v>
      </c>
    </row>
    <row r="20" spans="1:4" ht="26" x14ac:dyDescent="0.3">
      <c r="A20" s="15" t="s">
        <v>20</v>
      </c>
      <c r="B20" s="13"/>
      <c r="C20" s="14">
        <v>0</v>
      </c>
      <c r="D20" s="14">
        <v>0</v>
      </c>
    </row>
    <row r="21" spans="1:4" x14ac:dyDescent="0.3">
      <c r="A21" s="15" t="s">
        <v>21</v>
      </c>
      <c r="B21" s="13">
        <f>B19+1</f>
        <v>14</v>
      </c>
      <c r="C21" s="14">
        <v>45737</v>
      </c>
      <c r="D21" s="14">
        <v>17387</v>
      </c>
    </row>
    <row r="22" spans="1:4" ht="26" x14ac:dyDescent="0.3">
      <c r="A22" s="15" t="s">
        <v>22</v>
      </c>
      <c r="B22" s="13">
        <v>15</v>
      </c>
      <c r="C22" s="14">
        <v>1788527</v>
      </c>
      <c r="D22" s="14">
        <v>457950</v>
      </c>
    </row>
    <row r="23" spans="1:4" x14ac:dyDescent="0.3">
      <c r="A23" s="16" t="s">
        <v>23</v>
      </c>
      <c r="B23" s="13"/>
      <c r="C23" s="19">
        <v>7069120</v>
      </c>
      <c r="D23" s="18">
        <v>4280245</v>
      </c>
    </row>
    <row r="24" spans="1:4" x14ac:dyDescent="0.3">
      <c r="A24" s="16"/>
      <c r="B24" s="17"/>
      <c r="C24" s="17"/>
      <c r="D24" s="18"/>
    </row>
    <row r="25" spans="1:4" x14ac:dyDescent="0.3">
      <c r="A25" s="16" t="s">
        <v>24</v>
      </c>
      <c r="B25" s="13"/>
      <c r="C25" s="13"/>
      <c r="D25" s="14"/>
    </row>
    <row r="26" spans="1:4" x14ac:dyDescent="0.3">
      <c r="A26" s="15" t="s">
        <v>25</v>
      </c>
      <c r="B26" s="13">
        <v>16</v>
      </c>
      <c r="C26" s="14">
        <v>500006</v>
      </c>
      <c r="D26" s="14">
        <v>500006</v>
      </c>
    </row>
    <row r="27" spans="1:4" ht="26" x14ac:dyDescent="0.3">
      <c r="A27" s="15" t="s">
        <v>26</v>
      </c>
      <c r="B27" s="13"/>
      <c r="C27" s="14">
        <v>854978</v>
      </c>
      <c r="D27" s="14">
        <v>1176257</v>
      </c>
    </row>
    <row r="28" spans="1:4" x14ac:dyDescent="0.3">
      <c r="A28" s="16" t="s">
        <v>27</v>
      </c>
      <c r="B28" s="17"/>
      <c r="C28" s="19">
        <v>1354984</v>
      </c>
      <c r="D28" s="18">
        <v>1676263</v>
      </c>
    </row>
    <row r="29" spans="1:4" ht="26" x14ac:dyDescent="0.3">
      <c r="A29" s="16" t="s">
        <v>28</v>
      </c>
      <c r="B29" s="17"/>
      <c r="C29" s="19">
        <v>8424104</v>
      </c>
      <c r="D29" s="18">
        <v>5956508</v>
      </c>
    </row>
    <row r="31" spans="1:4" ht="14" x14ac:dyDescent="0.3">
      <c r="A31" s="36" t="s">
        <v>29</v>
      </c>
      <c r="B31" s="36"/>
      <c r="C31" s="36"/>
      <c r="D31" s="37"/>
    </row>
    <row r="32" spans="1:4" ht="14" x14ac:dyDescent="0.3">
      <c r="A32" s="4"/>
      <c r="B32" s="4"/>
      <c r="C32" s="4"/>
      <c r="D32" s="3"/>
    </row>
    <row r="33" spans="1:4" ht="14" x14ac:dyDescent="0.3">
      <c r="A33" s="4"/>
      <c r="B33" s="4"/>
      <c r="C33" s="4"/>
      <c r="D33" s="3"/>
    </row>
    <row r="34" spans="1:4" ht="14" x14ac:dyDescent="0.3">
      <c r="A34" s="4" t="s">
        <v>30</v>
      </c>
      <c r="B34" s="4"/>
      <c r="C34" s="4" t="s">
        <v>31</v>
      </c>
      <c r="D34" s="3"/>
    </row>
    <row r="35" spans="1:4" ht="14" x14ac:dyDescent="0.3">
      <c r="A35" s="4" t="s">
        <v>32</v>
      </c>
      <c r="B35" s="4"/>
      <c r="C35" s="4" t="s">
        <v>33</v>
      </c>
      <c r="D35" s="3"/>
    </row>
    <row r="36" spans="1:4" ht="14" x14ac:dyDescent="0.3">
      <c r="A36" s="4"/>
      <c r="B36" s="4"/>
      <c r="C36" s="4"/>
      <c r="D36" s="3"/>
    </row>
    <row r="37" spans="1:4" ht="14" x14ac:dyDescent="0.3">
      <c r="A37" s="38" t="s">
        <v>34</v>
      </c>
      <c r="B37" s="38"/>
      <c r="C37" s="38" t="s">
        <v>35</v>
      </c>
      <c r="D37" s="3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5"/>
  <sheetViews>
    <sheetView tabSelected="1" workbookViewId="0">
      <selection activeCell="G14" sqref="G14"/>
    </sheetView>
  </sheetViews>
  <sheetFormatPr defaultRowHeight="14.5" x14ac:dyDescent="0.35"/>
  <cols>
    <col min="1" max="1" width="24.1796875" customWidth="1"/>
    <col min="2" max="2" width="16.1796875" customWidth="1"/>
    <col min="3" max="3" width="18" customWidth="1"/>
    <col min="4" max="4" width="13" customWidth="1"/>
  </cols>
  <sheetData>
    <row r="1" spans="1:4" ht="16.5" x14ac:dyDescent="0.35">
      <c r="A1" s="78" t="s">
        <v>119</v>
      </c>
      <c r="B1" s="78"/>
      <c r="C1" s="78"/>
    </row>
    <row r="2" spans="1:4" ht="22.5" customHeight="1" x14ac:dyDescent="0.35">
      <c r="A2" s="77" t="s">
        <v>36</v>
      </c>
      <c r="B2" s="77"/>
    </row>
    <row r="3" spans="1:4" x14ac:dyDescent="0.35">
      <c r="A3" s="4"/>
      <c r="B3" s="4"/>
      <c r="C3" s="20"/>
      <c r="D3" s="3" t="s">
        <v>2</v>
      </c>
    </row>
    <row r="4" spans="1:4" x14ac:dyDescent="0.35">
      <c r="A4" s="79"/>
      <c r="B4" s="82" t="s">
        <v>3</v>
      </c>
      <c r="C4" s="21" t="s">
        <v>37</v>
      </c>
      <c r="D4" s="22" t="s">
        <v>37</v>
      </c>
    </row>
    <row r="5" spans="1:4" x14ac:dyDescent="0.35">
      <c r="A5" s="80"/>
      <c r="B5" s="83"/>
      <c r="C5" s="23" t="s">
        <v>38</v>
      </c>
      <c r="D5" s="24" t="s">
        <v>38</v>
      </c>
    </row>
    <row r="6" spans="1:4" ht="26" x14ac:dyDescent="0.35">
      <c r="A6" s="80"/>
      <c r="B6" s="83"/>
      <c r="C6" s="25" t="s">
        <v>39</v>
      </c>
      <c r="D6" s="26" t="s">
        <v>40</v>
      </c>
    </row>
    <row r="7" spans="1:4" ht="26" x14ac:dyDescent="0.35">
      <c r="A7" s="81"/>
      <c r="B7" s="84"/>
      <c r="C7" s="27" t="s">
        <v>41</v>
      </c>
      <c r="D7" s="28" t="s">
        <v>41</v>
      </c>
    </row>
    <row r="8" spans="1:4" x14ac:dyDescent="0.35">
      <c r="A8" s="15" t="s">
        <v>42</v>
      </c>
      <c r="B8" s="29">
        <f>[1]ОФП!B26+1</f>
        <v>17</v>
      </c>
      <c r="C8" s="30">
        <v>1215598</v>
      </c>
      <c r="D8" s="31">
        <v>919154</v>
      </c>
    </row>
    <row r="9" spans="1:4" x14ac:dyDescent="0.35">
      <c r="A9" s="15" t="s">
        <v>43</v>
      </c>
      <c r="B9" s="29"/>
      <c r="C9" s="30">
        <v>0</v>
      </c>
      <c r="D9" s="31">
        <v>13541</v>
      </c>
    </row>
    <row r="10" spans="1:4" x14ac:dyDescent="0.35">
      <c r="A10" s="15" t="s">
        <v>44</v>
      </c>
      <c r="B10" s="29">
        <f>B8+1</f>
        <v>18</v>
      </c>
      <c r="C10" s="31">
        <v>-107813</v>
      </c>
      <c r="D10" s="31">
        <v>-69565</v>
      </c>
    </row>
    <row r="11" spans="1:4" x14ac:dyDescent="0.35">
      <c r="A11" s="15" t="s">
        <v>45</v>
      </c>
      <c r="B11" s="29">
        <f>B10+1</f>
        <v>19</v>
      </c>
      <c r="C11" s="31">
        <v>-321081</v>
      </c>
      <c r="D11" s="31">
        <v>-116197</v>
      </c>
    </row>
    <row r="12" spans="1:4" ht="26" x14ac:dyDescent="0.35">
      <c r="A12" s="16" t="s">
        <v>46</v>
      </c>
      <c r="B12" s="32"/>
      <c r="C12" s="33">
        <v>786704</v>
      </c>
      <c r="D12" s="33">
        <v>746933</v>
      </c>
    </row>
    <row r="13" spans="1:4" x14ac:dyDescent="0.35">
      <c r="A13" s="15" t="s">
        <v>47</v>
      </c>
      <c r="B13" s="29">
        <f>B11+1</f>
        <v>20</v>
      </c>
      <c r="C13" s="31">
        <v>-444628</v>
      </c>
      <c r="D13" s="31">
        <v>-429729</v>
      </c>
    </row>
    <row r="14" spans="1:4" x14ac:dyDescent="0.35">
      <c r="A14" s="15" t="s">
        <v>48</v>
      </c>
      <c r="B14" s="29">
        <v>21</v>
      </c>
      <c r="C14" s="31">
        <v>-87919</v>
      </c>
      <c r="D14" s="31">
        <v>-126373</v>
      </c>
    </row>
    <row r="15" spans="1:4" ht="26" x14ac:dyDescent="0.35">
      <c r="A15" s="16" t="s">
        <v>49</v>
      </c>
      <c r="B15" s="32"/>
      <c r="C15" s="33">
        <v>254157</v>
      </c>
      <c r="D15" s="33">
        <v>190831</v>
      </c>
    </row>
    <row r="16" spans="1:4" ht="26" x14ac:dyDescent="0.35">
      <c r="A16" s="15" t="s">
        <v>50</v>
      </c>
      <c r="B16" s="29">
        <v>22</v>
      </c>
      <c r="C16" s="31">
        <v>-88111</v>
      </c>
      <c r="D16" s="31">
        <v>-10962</v>
      </c>
    </row>
    <row r="17" spans="1:4" ht="26" x14ac:dyDescent="0.35">
      <c r="A17" s="16" t="s">
        <v>51</v>
      </c>
      <c r="B17" s="32"/>
      <c r="C17" s="33">
        <v>166046</v>
      </c>
      <c r="D17" s="33">
        <v>179869</v>
      </c>
    </row>
    <row r="18" spans="1:4" x14ac:dyDescent="0.35">
      <c r="A18" s="16" t="s">
        <v>52</v>
      </c>
      <c r="B18" s="17"/>
      <c r="C18" s="33"/>
      <c r="D18" s="33"/>
    </row>
    <row r="19" spans="1:4" ht="67.5" x14ac:dyDescent="0.35">
      <c r="A19" s="34" t="s">
        <v>53</v>
      </c>
      <c r="B19" s="13"/>
      <c r="C19" s="35"/>
      <c r="D19" s="35"/>
    </row>
    <row r="20" spans="1:4" ht="78" x14ac:dyDescent="0.35">
      <c r="A20" s="15" t="s">
        <v>54</v>
      </c>
      <c r="B20" s="13"/>
      <c r="C20" s="35"/>
      <c r="D20" s="35"/>
    </row>
    <row r="21" spans="1:4" ht="104" x14ac:dyDescent="0.35">
      <c r="A21" s="15" t="s">
        <v>55</v>
      </c>
      <c r="B21" s="13"/>
      <c r="C21" s="35">
        <v>0</v>
      </c>
      <c r="D21" s="35">
        <v>0</v>
      </c>
    </row>
    <row r="22" spans="1:4" ht="91" x14ac:dyDescent="0.35">
      <c r="A22" s="16" t="s">
        <v>56</v>
      </c>
      <c r="B22" s="17"/>
      <c r="C22" s="33">
        <v>0</v>
      </c>
      <c r="D22" s="33">
        <v>0</v>
      </c>
    </row>
    <row r="23" spans="1:4" ht="67.5" x14ac:dyDescent="0.35">
      <c r="A23" s="34" t="s">
        <v>57</v>
      </c>
      <c r="B23" s="13"/>
      <c r="C23" s="35"/>
      <c r="D23" s="35"/>
    </row>
    <row r="24" spans="1:4" ht="26" x14ac:dyDescent="0.35">
      <c r="A24" s="15" t="s">
        <v>58</v>
      </c>
      <c r="B24" s="13"/>
      <c r="C24" s="35">
        <v>0</v>
      </c>
      <c r="D24" s="35">
        <v>0</v>
      </c>
    </row>
    <row r="25" spans="1:4" ht="91" x14ac:dyDescent="0.35">
      <c r="A25" s="16" t="s">
        <v>59</v>
      </c>
      <c r="B25" s="13"/>
      <c r="C25" s="35">
        <v>0</v>
      </c>
      <c r="D25" s="35">
        <v>0</v>
      </c>
    </row>
    <row r="26" spans="1:4" ht="26" x14ac:dyDescent="0.35">
      <c r="A26" s="16" t="s">
        <v>60</v>
      </c>
      <c r="B26" s="13"/>
      <c r="C26" s="33">
        <v>166046</v>
      </c>
      <c r="D26" s="33">
        <v>179869</v>
      </c>
    </row>
    <row r="27" spans="1:4" ht="26" x14ac:dyDescent="0.35">
      <c r="A27" s="16" t="s">
        <v>61</v>
      </c>
      <c r="B27" s="13"/>
      <c r="C27" s="33">
        <v>166046</v>
      </c>
      <c r="D27" s="33">
        <v>179869</v>
      </c>
    </row>
    <row r="29" spans="1:4" x14ac:dyDescent="0.35">
      <c r="A29" s="36" t="s">
        <v>29</v>
      </c>
      <c r="B29" s="36"/>
      <c r="C29" s="36"/>
      <c r="D29" s="37"/>
    </row>
    <row r="30" spans="1:4" x14ac:dyDescent="0.35">
      <c r="A30" s="4"/>
      <c r="B30" s="4"/>
      <c r="C30" s="4"/>
      <c r="D30" s="3"/>
    </row>
    <row r="31" spans="1:4" x14ac:dyDescent="0.35">
      <c r="A31" s="4"/>
      <c r="B31" s="4"/>
      <c r="C31" s="4"/>
      <c r="D31" s="3"/>
    </row>
    <row r="32" spans="1:4" x14ac:dyDescent="0.35">
      <c r="A32" s="4" t="s">
        <v>30</v>
      </c>
      <c r="B32" s="4"/>
      <c r="C32" s="4" t="s">
        <v>31</v>
      </c>
      <c r="D32" s="3"/>
    </row>
    <row r="33" spans="1:4" x14ac:dyDescent="0.35">
      <c r="A33" s="4" t="s">
        <v>32</v>
      </c>
      <c r="B33" s="4"/>
      <c r="C33" s="4" t="s">
        <v>33</v>
      </c>
      <c r="D33" s="3"/>
    </row>
    <row r="34" spans="1:4" x14ac:dyDescent="0.35">
      <c r="A34" s="4"/>
      <c r="B34" s="4"/>
      <c r="C34" s="4"/>
      <c r="D34" s="3"/>
    </row>
    <row r="35" spans="1:4" x14ac:dyDescent="0.35">
      <c r="A35" s="38" t="s">
        <v>34</v>
      </c>
      <c r="B35" s="38"/>
      <c r="C35" s="38" t="s">
        <v>35</v>
      </c>
      <c r="D35" s="39"/>
    </row>
  </sheetData>
  <mergeCells count="2">
    <mergeCell ref="A4:A7"/>
    <mergeCell ref="B4:B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B6" sqref="B6:D12"/>
    </sheetView>
  </sheetViews>
  <sheetFormatPr defaultRowHeight="14.5" x14ac:dyDescent="0.35"/>
  <cols>
    <col min="1" max="1" width="34" customWidth="1"/>
    <col min="2" max="2" width="11.6328125" customWidth="1"/>
    <col min="3" max="3" width="17" customWidth="1"/>
    <col min="4" max="4" width="14.7265625" customWidth="1"/>
  </cols>
  <sheetData>
    <row r="1" spans="1:4" ht="15" x14ac:dyDescent="0.35">
      <c r="A1" s="85" t="s">
        <v>62</v>
      </c>
      <c r="B1" s="85"/>
      <c r="C1" s="85"/>
      <c r="D1" s="1"/>
    </row>
    <row r="2" spans="1:4" x14ac:dyDescent="0.35">
      <c r="A2" s="86" t="s">
        <v>63</v>
      </c>
      <c r="B2" s="86"/>
      <c r="C2" s="86"/>
      <c r="D2" s="86"/>
    </row>
    <row r="3" spans="1:4" x14ac:dyDescent="0.35">
      <c r="A3" s="40"/>
      <c r="B3" s="40"/>
      <c r="C3" s="40"/>
      <c r="D3" s="40"/>
    </row>
    <row r="4" spans="1:4" ht="15" x14ac:dyDescent="0.35">
      <c r="A4" s="41"/>
      <c r="B4" s="1"/>
      <c r="C4" s="1"/>
      <c r="D4" s="42" t="s">
        <v>2</v>
      </c>
    </row>
    <row r="5" spans="1:4" ht="52" x14ac:dyDescent="0.35">
      <c r="A5" s="43"/>
      <c r="B5" s="17" t="s">
        <v>25</v>
      </c>
      <c r="C5" s="17" t="s">
        <v>26</v>
      </c>
      <c r="D5" s="17" t="s">
        <v>27</v>
      </c>
    </row>
    <row r="6" spans="1:4" x14ac:dyDescent="0.35">
      <c r="A6" s="16" t="s">
        <v>64</v>
      </c>
      <c r="B6" s="44">
        <v>500006</v>
      </c>
      <c r="C6" s="44">
        <v>924297</v>
      </c>
      <c r="D6" s="44">
        <v>1424303</v>
      </c>
    </row>
    <row r="7" spans="1:4" x14ac:dyDescent="0.35">
      <c r="A7" s="15" t="s">
        <v>65</v>
      </c>
      <c r="B7" s="44"/>
      <c r="C7" s="45">
        <v>179869</v>
      </c>
      <c r="D7" s="44">
        <v>179869</v>
      </c>
    </row>
    <row r="8" spans="1:4" x14ac:dyDescent="0.35">
      <c r="A8" s="16" t="s">
        <v>66</v>
      </c>
      <c r="B8" s="44">
        <v>500006</v>
      </c>
      <c r="C8" s="44">
        <v>1104166</v>
      </c>
      <c r="D8" s="44">
        <v>1604172</v>
      </c>
    </row>
    <row r="9" spans="1:4" x14ac:dyDescent="0.35">
      <c r="A9" s="16" t="s">
        <v>67</v>
      </c>
      <c r="B9" s="44">
        <v>500006</v>
      </c>
      <c r="C9" s="44">
        <v>1176257</v>
      </c>
      <c r="D9" s="44">
        <v>1676263</v>
      </c>
    </row>
    <row r="10" spans="1:4" x14ac:dyDescent="0.35">
      <c r="A10" s="15" t="s">
        <v>65</v>
      </c>
      <c r="B10" s="44"/>
      <c r="C10" s="45">
        <v>166046</v>
      </c>
      <c r="D10" s="44">
        <v>166046</v>
      </c>
    </row>
    <row r="11" spans="1:4" x14ac:dyDescent="0.35">
      <c r="A11" s="15" t="s">
        <v>68</v>
      </c>
      <c r="B11" s="44"/>
      <c r="C11" s="45">
        <v>-487325</v>
      </c>
      <c r="D11" s="44">
        <v>-487325</v>
      </c>
    </row>
    <row r="12" spans="1:4" x14ac:dyDescent="0.35">
      <c r="A12" s="16" t="s">
        <v>69</v>
      </c>
      <c r="B12" s="46">
        <v>500006</v>
      </c>
      <c r="C12" s="46">
        <v>854978</v>
      </c>
      <c r="D12" s="46">
        <v>1354984</v>
      </c>
    </row>
    <row r="14" spans="1:4" x14ac:dyDescent="0.35">
      <c r="A14" s="36" t="s">
        <v>29</v>
      </c>
      <c r="B14" s="36"/>
      <c r="C14" s="36"/>
      <c r="D14" s="37"/>
    </row>
    <row r="15" spans="1:4" x14ac:dyDescent="0.35">
      <c r="A15" s="4"/>
      <c r="B15" s="4"/>
      <c r="C15" s="4"/>
      <c r="D15" s="3"/>
    </row>
    <row r="16" spans="1:4" x14ac:dyDescent="0.35">
      <c r="A16" s="4"/>
      <c r="B16" s="4"/>
      <c r="C16" s="4"/>
      <c r="D16" s="3"/>
    </row>
    <row r="17" spans="1:4" x14ac:dyDescent="0.35">
      <c r="A17" s="4" t="s">
        <v>30</v>
      </c>
      <c r="B17" s="4"/>
      <c r="C17" s="4" t="s">
        <v>31</v>
      </c>
      <c r="D17" s="3"/>
    </row>
    <row r="18" spans="1:4" x14ac:dyDescent="0.35">
      <c r="A18" s="4" t="s">
        <v>32</v>
      </c>
      <c r="B18" s="4"/>
      <c r="C18" s="4" t="s">
        <v>33</v>
      </c>
      <c r="D18" s="3"/>
    </row>
    <row r="19" spans="1:4" x14ac:dyDescent="0.35">
      <c r="A19" s="4"/>
      <c r="B19" s="4"/>
      <c r="C19" s="4"/>
      <c r="D19" s="3"/>
    </row>
    <row r="20" spans="1:4" x14ac:dyDescent="0.35">
      <c r="A20" s="38" t="s">
        <v>34</v>
      </c>
      <c r="B20" s="38"/>
      <c r="C20" s="38" t="s">
        <v>35</v>
      </c>
      <c r="D20" s="39"/>
    </row>
  </sheetData>
  <mergeCells count="2">
    <mergeCell ref="A1:C1"/>
    <mergeCell ref="A2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>
      <selection activeCell="F10" sqref="F10"/>
    </sheetView>
  </sheetViews>
  <sheetFormatPr defaultRowHeight="14.5" x14ac:dyDescent="0.35"/>
  <cols>
    <col min="1" max="1" width="39.1796875" customWidth="1"/>
    <col min="2" max="2" width="14" customWidth="1"/>
    <col min="3" max="3" width="15.7265625" customWidth="1"/>
  </cols>
  <sheetData>
    <row r="1" spans="1:5" ht="15" x14ac:dyDescent="0.35">
      <c r="A1" s="87" t="s">
        <v>70</v>
      </c>
      <c r="B1" s="87"/>
      <c r="C1" s="87"/>
      <c r="D1" s="87"/>
      <c r="E1" s="87"/>
    </row>
    <row r="2" spans="1:5" ht="15" x14ac:dyDescent="0.35">
      <c r="A2" s="87" t="s">
        <v>71</v>
      </c>
      <c r="B2" s="87"/>
      <c r="C2" s="87"/>
      <c r="D2" s="87"/>
      <c r="E2" s="87"/>
    </row>
    <row r="3" spans="1:5" x14ac:dyDescent="0.35">
      <c r="A3" s="47"/>
      <c r="B3" s="20"/>
      <c r="C3" s="48" t="s">
        <v>2</v>
      </c>
      <c r="D3" s="49"/>
      <c r="E3" s="50"/>
    </row>
    <row r="4" spans="1:5" x14ac:dyDescent="0.35">
      <c r="A4" s="63"/>
      <c r="B4" s="69" t="s">
        <v>37</v>
      </c>
      <c r="C4" s="73" t="s">
        <v>37</v>
      </c>
    </row>
    <row r="5" spans="1:5" x14ac:dyDescent="0.35">
      <c r="A5" s="64"/>
      <c r="B5" s="70" t="s">
        <v>38</v>
      </c>
      <c r="C5" s="74" t="s">
        <v>38</v>
      </c>
    </row>
    <row r="6" spans="1:5" ht="26" x14ac:dyDescent="0.35">
      <c r="A6" s="65"/>
      <c r="B6" s="71" t="s">
        <v>39</v>
      </c>
      <c r="C6" s="75" t="s">
        <v>40</v>
      </c>
    </row>
    <row r="7" spans="1:5" x14ac:dyDescent="0.35">
      <c r="A7" s="66"/>
      <c r="B7" s="72" t="s">
        <v>41</v>
      </c>
      <c r="C7" s="76" t="s">
        <v>41</v>
      </c>
    </row>
    <row r="8" spans="1:5" x14ac:dyDescent="0.35">
      <c r="A8" s="62" t="s">
        <v>72</v>
      </c>
      <c r="B8" s="67"/>
      <c r="C8" s="68"/>
    </row>
    <row r="9" spans="1:5" x14ac:dyDescent="0.35">
      <c r="A9" s="51" t="s">
        <v>73</v>
      </c>
      <c r="B9" s="52">
        <v>7508690</v>
      </c>
      <c r="C9" s="52">
        <v>5867481</v>
      </c>
    </row>
    <row r="10" spans="1:5" x14ac:dyDescent="0.35">
      <c r="A10" s="53" t="s">
        <v>74</v>
      </c>
      <c r="B10" s="54">
        <v>4657097</v>
      </c>
      <c r="C10" s="54">
        <v>2693879</v>
      </c>
    </row>
    <row r="11" spans="1:5" x14ac:dyDescent="0.35">
      <c r="A11" s="53" t="s">
        <v>75</v>
      </c>
      <c r="B11" s="54">
        <v>1153055</v>
      </c>
      <c r="C11" s="54">
        <v>799171</v>
      </c>
    </row>
    <row r="12" spans="1:5" x14ac:dyDescent="0.35">
      <c r="A12" s="53" t="s">
        <v>76</v>
      </c>
      <c r="B12" s="54">
        <v>33088</v>
      </c>
      <c r="C12" s="54">
        <v>25419</v>
      </c>
    </row>
    <row r="13" spans="1:5" x14ac:dyDescent="0.35">
      <c r="A13" s="53" t="s">
        <v>77</v>
      </c>
      <c r="B13" s="54">
        <v>12149</v>
      </c>
      <c r="C13" s="54">
        <v>9816</v>
      </c>
    </row>
    <row r="14" spans="1:5" x14ac:dyDescent="0.35">
      <c r="A14" s="53" t="s">
        <v>78</v>
      </c>
      <c r="B14" s="54">
        <v>14223</v>
      </c>
      <c r="C14" s="54">
        <v>8190</v>
      </c>
    </row>
    <row r="15" spans="1:5" x14ac:dyDescent="0.35">
      <c r="A15" s="53" t="s">
        <v>79</v>
      </c>
      <c r="B15" s="54">
        <v>0</v>
      </c>
      <c r="C15" s="54">
        <v>12914</v>
      </c>
    </row>
    <row r="16" spans="1:5" x14ac:dyDescent="0.35">
      <c r="A16" s="53" t="s">
        <v>80</v>
      </c>
      <c r="B16" s="54">
        <v>502</v>
      </c>
      <c r="C16" s="54">
        <v>2486</v>
      </c>
    </row>
    <row r="17" spans="1:3" x14ac:dyDescent="0.35">
      <c r="A17" s="53" t="s">
        <v>81</v>
      </c>
      <c r="B17" s="54">
        <v>1150</v>
      </c>
      <c r="C17" s="54">
        <v>1750</v>
      </c>
    </row>
    <row r="18" spans="1:3" x14ac:dyDescent="0.35">
      <c r="A18" s="53" t="s">
        <v>82</v>
      </c>
      <c r="B18" s="54">
        <v>1637326</v>
      </c>
      <c r="C18" s="54">
        <v>2313515</v>
      </c>
    </row>
    <row r="19" spans="1:3" x14ac:dyDescent="0.35">
      <c r="A19" s="53" t="s">
        <v>83</v>
      </c>
      <c r="B19" s="54">
        <v>100</v>
      </c>
      <c r="C19" s="54">
        <v>341</v>
      </c>
    </row>
    <row r="20" spans="1:3" x14ac:dyDescent="0.35">
      <c r="A20" s="51" t="s">
        <v>84</v>
      </c>
      <c r="B20" s="52">
        <v>-8209451</v>
      </c>
      <c r="C20" s="52">
        <v>-6418817</v>
      </c>
    </row>
    <row r="21" spans="1:3" x14ac:dyDescent="0.35">
      <c r="A21" s="53" t="s">
        <v>85</v>
      </c>
      <c r="B21" s="54">
        <v>-7323279</v>
      </c>
      <c r="C21" s="54">
        <v>-4367093</v>
      </c>
    </row>
    <row r="22" spans="1:3" x14ac:dyDescent="0.35">
      <c r="A22" s="53" t="s">
        <v>86</v>
      </c>
      <c r="B22" s="54">
        <v>-89211</v>
      </c>
      <c r="C22" s="54">
        <v>-1201786</v>
      </c>
    </row>
    <row r="23" spans="1:3" x14ac:dyDescent="0.35">
      <c r="A23" s="53" t="s">
        <v>87</v>
      </c>
      <c r="B23" s="54">
        <v>-220723</v>
      </c>
      <c r="C23" s="54">
        <v>-201313</v>
      </c>
    </row>
    <row r="24" spans="1:3" x14ac:dyDescent="0.35">
      <c r="A24" s="53" t="s">
        <v>88</v>
      </c>
      <c r="B24" s="54">
        <v>-233533</v>
      </c>
      <c r="C24" s="54">
        <v>-232695</v>
      </c>
    </row>
    <row r="25" spans="1:3" x14ac:dyDescent="0.35">
      <c r="A25" s="53" t="s">
        <v>89</v>
      </c>
      <c r="B25" s="54">
        <v>-197775</v>
      </c>
      <c r="C25" s="54">
        <v>-116123</v>
      </c>
    </row>
    <row r="26" spans="1:3" x14ac:dyDescent="0.35">
      <c r="A26" s="53" t="s">
        <v>90</v>
      </c>
      <c r="B26" s="54">
        <v>-37405</v>
      </c>
      <c r="C26" s="54">
        <v>-219002</v>
      </c>
    </row>
    <row r="27" spans="1:3" x14ac:dyDescent="0.35">
      <c r="A27" s="53" t="s">
        <v>91</v>
      </c>
      <c r="B27" s="54">
        <v>-88525</v>
      </c>
      <c r="C27" s="54">
        <v>-79805</v>
      </c>
    </row>
    <row r="28" spans="1:3" x14ac:dyDescent="0.35">
      <c r="A28" s="53" t="s">
        <v>92</v>
      </c>
      <c r="B28" s="54">
        <v>-19000</v>
      </c>
      <c r="C28" s="54">
        <v>-1000</v>
      </c>
    </row>
    <row r="29" spans="1:3" x14ac:dyDescent="0.35">
      <c r="A29" s="53" t="s">
        <v>93</v>
      </c>
      <c r="B29" s="54">
        <v>0</v>
      </c>
      <c r="C29" s="54">
        <v>0</v>
      </c>
    </row>
    <row r="30" spans="1:3" x14ac:dyDescent="0.35">
      <c r="A30" s="53" t="s">
        <v>94</v>
      </c>
      <c r="B30" s="54">
        <v>0</v>
      </c>
      <c r="C30" s="54">
        <v>0</v>
      </c>
    </row>
    <row r="31" spans="1:3" ht="26" x14ac:dyDescent="0.35">
      <c r="A31" s="16" t="s">
        <v>95</v>
      </c>
      <c r="B31" s="52">
        <v>-700761</v>
      </c>
      <c r="C31" s="52">
        <v>-551336</v>
      </c>
    </row>
    <row r="32" spans="1:3" x14ac:dyDescent="0.35">
      <c r="A32" s="51" t="s">
        <v>96</v>
      </c>
      <c r="B32" s="55"/>
      <c r="C32" s="55"/>
    </row>
    <row r="33" spans="1:3" x14ac:dyDescent="0.35">
      <c r="A33" s="51" t="s">
        <v>97</v>
      </c>
      <c r="B33" s="52">
        <v>34835</v>
      </c>
      <c r="C33" s="52">
        <v>161834</v>
      </c>
    </row>
    <row r="34" spans="1:3" x14ac:dyDescent="0.35">
      <c r="A34" s="53" t="s">
        <v>98</v>
      </c>
      <c r="B34" s="54">
        <v>0</v>
      </c>
      <c r="C34" s="54">
        <v>0</v>
      </c>
    </row>
    <row r="35" spans="1:3" x14ac:dyDescent="0.35">
      <c r="A35" s="53" t="s">
        <v>99</v>
      </c>
      <c r="B35" s="54">
        <v>34835</v>
      </c>
      <c r="C35" s="54">
        <v>161834</v>
      </c>
    </row>
    <row r="36" spans="1:3" x14ac:dyDescent="0.35">
      <c r="A36" s="51" t="s">
        <v>100</v>
      </c>
      <c r="B36" s="52">
        <v>-65048</v>
      </c>
      <c r="C36" s="52">
        <v>-24819</v>
      </c>
    </row>
    <row r="37" spans="1:3" x14ac:dyDescent="0.35">
      <c r="A37" s="53" t="s">
        <v>101</v>
      </c>
      <c r="B37" s="54">
        <v>-6368</v>
      </c>
      <c r="C37" s="54">
        <v>-24819</v>
      </c>
    </row>
    <row r="38" spans="1:3" x14ac:dyDescent="0.35">
      <c r="A38" s="53" t="s">
        <v>102</v>
      </c>
      <c r="B38" s="54">
        <v>-58680</v>
      </c>
      <c r="C38" s="54">
        <v>0</v>
      </c>
    </row>
    <row r="39" spans="1:3" ht="26" x14ac:dyDescent="0.35">
      <c r="A39" s="16" t="s">
        <v>103</v>
      </c>
      <c r="B39" s="52">
        <v>-30213</v>
      </c>
      <c r="C39" s="52">
        <v>137015</v>
      </c>
    </row>
    <row r="40" spans="1:3" ht="26" x14ac:dyDescent="0.35">
      <c r="A40" s="16" t="s">
        <v>104</v>
      </c>
      <c r="B40" s="55"/>
      <c r="C40" s="55"/>
    </row>
    <row r="41" spans="1:3" x14ac:dyDescent="0.35">
      <c r="A41" s="16" t="s">
        <v>97</v>
      </c>
      <c r="B41" s="56">
        <v>3837044</v>
      </c>
      <c r="C41" s="56">
        <v>3127168</v>
      </c>
    </row>
    <row r="42" spans="1:3" x14ac:dyDescent="0.35">
      <c r="A42" s="15" t="s">
        <v>105</v>
      </c>
      <c r="B42" s="54">
        <v>2512386</v>
      </c>
      <c r="C42" s="54">
        <v>2392000</v>
      </c>
    </row>
    <row r="43" spans="1:3" x14ac:dyDescent="0.35">
      <c r="A43" s="15" t="s">
        <v>106</v>
      </c>
      <c r="B43" s="54">
        <v>0</v>
      </c>
      <c r="C43" s="54">
        <v>277860</v>
      </c>
    </row>
    <row r="44" spans="1:3" x14ac:dyDescent="0.35">
      <c r="A44" s="15" t="s">
        <v>107</v>
      </c>
      <c r="B44" s="54">
        <v>1324658</v>
      </c>
      <c r="C44" s="54">
        <v>457308</v>
      </c>
    </row>
    <row r="45" spans="1:3" x14ac:dyDescent="0.35">
      <c r="A45" s="15" t="s">
        <v>108</v>
      </c>
      <c r="B45" s="54">
        <v>0</v>
      </c>
      <c r="C45" s="54">
        <v>0</v>
      </c>
    </row>
    <row r="46" spans="1:3" x14ac:dyDescent="0.35">
      <c r="A46" s="51" t="s">
        <v>100</v>
      </c>
      <c r="B46" s="52">
        <v>-3030889</v>
      </c>
      <c r="C46" s="52">
        <v>-2760537</v>
      </c>
    </row>
    <row r="47" spans="1:3" x14ac:dyDescent="0.35">
      <c r="A47" s="53" t="s">
        <v>109</v>
      </c>
      <c r="B47" s="54">
        <v>-2423630</v>
      </c>
      <c r="C47" s="54">
        <v>-2491277</v>
      </c>
    </row>
    <row r="48" spans="1:3" x14ac:dyDescent="0.35">
      <c r="A48" s="53" t="s">
        <v>110</v>
      </c>
      <c r="B48" s="54">
        <v>0</v>
      </c>
      <c r="C48" s="54">
        <v>-268455</v>
      </c>
    </row>
    <row r="49" spans="1:4" x14ac:dyDescent="0.35">
      <c r="A49" s="53" t="s">
        <v>111</v>
      </c>
      <c r="B49" s="54">
        <v>-107369</v>
      </c>
      <c r="C49" s="54">
        <v>-805</v>
      </c>
    </row>
    <row r="50" spans="1:4" x14ac:dyDescent="0.35">
      <c r="A50" s="53" t="s">
        <v>112</v>
      </c>
      <c r="B50" s="54">
        <v>-487325</v>
      </c>
      <c r="C50" s="54">
        <v>0</v>
      </c>
    </row>
    <row r="51" spans="1:4" x14ac:dyDescent="0.35">
      <c r="A51" s="53" t="s">
        <v>113</v>
      </c>
      <c r="B51" s="54">
        <v>-12565</v>
      </c>
      <c r="C51" s="54">
        <v>0</v>
      </c>
    </row>
    <row r="52" spans="1:4" ht="26" x14ac:dyDescent="0.35">
      <c r="A52" s="16" t="s">
        <v>114</v>
      </c>
      <c r="B52" s="57">
        <v>806155</v>
      </c>
      <c r="C52" s="57">
        <v>366631</v>
      </c>
    </row>
    <row r="53" spans="1:4" x14ac:dyDescent="0.35">
      <c r="A53" s="58" t="s">
        <v>115</v>
      </c>
      <c r="B53" s="52">
        <v>75181</v>
      </c>
      <c r="C53" s="52">
        <v>-47690</v>
      </c>
    </row>
    <row r="54" spans="1:4" x14ac:dyDescent="0.35">
      <c r="A54" s="59" t="s">
        <v>116</v>
      </c>
      <c r="B54" s="54">
        <v>4127</v>
      </c>
      <c r="C54" s="54">
        <v>11302</v>
      </c>
    </row>
    <row r="55" spans="1:4" ht="26" x14ac:dyDescent="0.35">
      <c r="A55" s="60" t="s">
        <v>117</v>
      </c>
      <c r="B55" s="52">
        <v>483922</v>
      </c>
      <c r="C55" s="57">
        <v>107564</v>
      </c>
    </row>
    <row r="56" spans="1:4" ht="26" x14ac:dyDescent="0.35">
      <c r="A56" s="60" t="s">
        <v>118</v>
      </c>
      <c r="B56" s="61">
        <v>563230</v>
      </c>
      <c r="C56" s="61">
        <v>71176</v>
      </c>
    </row>
    <row r="58" spans="1:4" x14ac:dyDescent="0.35">
      <c r="A58" s="36" t="s">
        <v>29</v>
      </c>
      <c r="B58" s="36"/>
      <c r="C58" s="36"/>
      <c r="D58" s="37"/>
    </row>
    <row r="59" spans="1:4" x14ac:dyDescent="0.35">
      <c r="A59" s="4"/>
      <c r="B59" s="4"/>
      <c r="C59" s="4"/>
      <c r="D59" s="3"/>
    </row>
    <row r="60" spans="1:4" x14ac:dyDescent="0.35">
      <c r="A60" s="4"/>
      <c r="B60" s="4"/>
      <c r="C60" s="4"/>
      <c r="D60" s="3"/>
    </row>
    <row r="61" spans="1:4" x14ac:dyDescent="0.35">
      <c r="A61" s="4" t="s">
        <v>30</v>
      </c>
      <c r="B61" s="4"/>
      <c r="C61" s="4" t="s">
        <v>31</v>
      </c>
      <c r="D61" s="3"/>
    </row>
    <row r="62" spans="1:4" x14ac:dyDescent="0.35">
      <c r="A62" s="4" t="s">
        <v>32</v>
      </c>
      <c r="B62" s="4"/>
      <c r="C62" s="4" t="s">
        <v>33</v>
      </c>
      <c r="D62" s="3"/>
    </row>
    <row r="63" spans="1:4" x14ac:dyDescent="0.35">
      <c r="A63" s="4"/>
      <c r="B63" s="4"/>
      <c r="C63" s="4"/>
      <c r="D63" s="3"/>
    </row>
    <row r="64" spans="1:4" x14ac:dyDescent="0.35">
      <c r="A64" s="38" t="s">
        <v>34</v>
      </c>
      <c r="B64" s="38"/>
      <c r="C64" s="38" t="s">
        <v>35</v>
      </c>
      <c r="D64" s="39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БС</vt:lpstr>
      <vt:lpstr>ОПиУ </vt:lpstr>
      <vt:lpstr>ОИК</vt:lpstr>
      <vt:lpstr>ДДС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2021-11-10T04:23:03Z</dcterms:modified>
</cp:coreProperties>
</file>