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1060" windowHeight="9975"/>
  </bookViews>
  <sheets>
    <sheet name="ф-1" sheetId="1" r:id="rId1"/>
    <sheet name="ф-2" sheetId="2" r:id="rId2"/>
  </sheets>
  <externalReferences>
    <externalReference r:id="rId3"/>
    <externalReference r:id="rId4"/>
    <externalReference r:id="rId5"/>
    <externalReference r:id="rId6"/>
    <externalReference r:id="rId7"/>
  </externalReferences>
  <calcPr calcId="125725"/>
</workbook>
</file>

<file path=xl/calcChain.xml><?xml version="1.0" encoding="utf-8"?>
<calcChain xmlns="http://schemas.openxmlformats.org/spreadsheetml/2006/main">
  <c r="D14" i="2"/>
  <c r="D22" s="1"/>
  <c r="D24" s="1"/>
  <c r="D27" s="1"/>
  <c r="D29" s="1"/>
  <c r="C14"/>
  <c r="C22" s="1"/>
  <c r="C24" s="1"/>
  <c r="C27" s="1"/>
  <c r="C29" s="1"/>
  <c r="D59" i="1"/>
  <c r="C59"/>
  <c r="D51"/>
  <c r="C51"/>
  <c r="D44"/>
  <c r="D60" s="1"/>
  <c r="C44"/>
  <c r="C60" s="1"/>
  <c r="D33"/>
  <c r="C33"/>
  <c r="D21"/>
  <c r="D34" s="1"/>
  <c r="C21"/>
  <c r="C34" s="1"/>
</calcChain>
</file>

<file path=xl/sharedStrings.xml><?xml version="1.0" encoding="utf-8"?>
<sst xmlns="http://schemas.openxmlformats.org/spreadsheetml/2006/main" count="148" uniqueCount="137">
  <si>
    <t>Утвержден приказом Министра финансов Республики Казахстан от 20 августа 2010 года № 422</t>
  </si>
  <si>
    <t xml:space="preserve">  БУХГАЛТЕРСКИЙ БАЛАНС</t>
  </si>
  <si>
    <t xml:space="preserve"> по состоянию на  "31" марта 2016 года                                                                                                            </t>
  </si>
  <si>
    <t>(Форма 1)</t>
  </si>
  <si>
    <r>
      <t xml:space="preserve">Наименование организации   </t>
    </r>
    <r>
      <rPr>
        <b/>
        <sz val="11"/>
        <rFont val="Arial Cyr"/>
        <charset val="204"/>
      </rPr>
      <t>АО "МангистауМунайГаз"</t>
    </r>
  </si>
  <si>
    <r>
      <t xml:space="preserve">Вид деятельности организации  </t>
    </r>
    <r>
      <rPr>
        <b/>
        <sz val="11"/>
        <rFont val="Arial Cyr"/>
        <charset val="204"/>
      </rPr>
      <t>нефтегазовая и нефтеперерабатывающая</t>
    </r>
    <r>
      <rPr>
        <sz val="11"/>
        <rFont val="Arial Cyr"/>
        <family val="2"/>
        <charset val="204"/>
      </rPr>
      <t xml:space="preserve">     </t>
    </r>
  </si>
  <si>
    <r>
      <t xml:space="preserve">Организационно-правовая форма      </t>
    </r>
    <r>
      <rPr>
        <b/>
        <sz val="11"/>
        <rFont val="Arial Cyr"/>
        <charset val="204"/>
      </rPr>
      <t>акционерное общество</t>
    </r>
  </si>
  <si>
    <r>
      <t xml:space="preserve">Юридический адрес организации </t>
    </r>
    <r>
      <rPr>
        <b/>
        <sz val="11"/>
        <rFont val="Arial Cyr"/>
        <charset val="204"/>
      </rPr>
      <t>Республика Казахстан, г. Актау</t>
    </r>
  </si>
  <si>
    <t xml:space="preserve"> </t>
  </si>
  <si>
    <t xml:space="preserve"> тыс. тенге</t>
  </si>
  <si>
    <t>Активы</t>
  </si>
  <si>
    <t>Код стр.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</si>
  <si>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</si>
  <si>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</si>
  <si>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</si>
  <si>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</si>
  <si>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010</t>
  </si>
  <si>
    <t xml:space="preserve">Краткосрочные финансовые инвестиции </t>
  </si>
  <si>
    <t>011</t>
  </si>
  <si>
    <t>Краткосрочная дебиторская задолженность</t>
  </si>
  <si>
    <t>012</t>
  </si>
  <si>
    <t>Дебиторская задолженность дочерним/зависимым'   товариществам</t>
  </si>
  <si>
    <t>012а</t>
  </si>
  <si>
    <t>Запасы</t>
  </si>
  <si>
    <t>013</t>
  </si>
  <si>
    <t>Текущие налоговые активы</t>
  </si>
  <si>
    <t>014</t>
  </si>
  <si>
    <t>Долгосрочные активы, предназначенные для продажи</t>
  </si>
  <si>
    <t>015</t>
  </si>
  <si>
    <t>Прочие краткосрочные активы</t>
  </si>
  <si>
    <t>016</t>
  </si>
  <si>
    <t>Итого краткосрочных активов</t>
  </si>
  <si>
    <t>100</t>
  </si>
  <si>
    <t>II. Долгосрочные активы</t>
  </si>
  <si>
    <t xml:space="preserve">Долгосрочные финансовые инвестиции </t>
  </si>
  <si>
    <t>020</t>
  </si>
  <si>
    <t>Долгосрочная дебиторская задолженность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</si>
  <si>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</si>
  <si>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</si>
  <si>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</si>
  <si>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</si>
  <si>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</si>
  <si>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</si>
  <si>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</si>
  <si>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</si>
  <si>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</si>
  <si>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</si>
  <si>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</si>
  <si>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</si>
  <si>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</si>
  <si>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</si>
  <si>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</si>
  <si>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</si>
  <si>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</si>
  <si>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>Итого долгосрочных активов</t>
  </si>
  <si>
    <t>200</t>
  </si>
  <si>
    <t>Баланс (стр.100 + стр.200)</t>
  </si>
  <si>
    <t>Пассивы</t>
  </si>
  <si>
    <t>III. Краткосрочные обязательства</t>
  </si>
  <si>
    <t>030</t>
  </si>
  <si>
    <t>Вознаграждение работникам</t>
  </si>
  <si>
    <t>031</t>
  </si>
  <si>
    <t>Обязательства по налогам</t>
  </si>
  <si>
    <t>032</t>
  </si>
  <si>
    <t>Обязательства по другим обязательным и добровольным платежам</t>
  </si>
  <si>
    <t>033</t>
  </si>
  <si>
    <t>Краткосрочная кредиторская задолженность</t>
  </si>
  <si>
    <t>034</t>
  </si>
  <si>
    <t>,</t>
  </si>
  <si>
    <t>Кредиторская задолженность дочерним/зависимым     товариществам</t>
  </si>
  <si>
    <t>034а</t>
  </si>
  <si>
    <t>Краткосрочные оценочные обязательства</t>
  </si>
  <si>
    <t>035</t>
  </si>
  <si>
    <t>Прочие краткосрочные обязательства</t>
  </si>
  <si>
    <t>036</t>
  </si>
  <si>
    <t>Итогократкосрочных обязательств</t>
  </si>
  <si>
    <t>300</t>
  </si>
  <si>
    <t>IV. Долгосрочные обязательства</t>
  </si>
  <si>
    <t>Долгосрочные финансовые обязательства</t>
  </si>
  <si>
    <t>040</t>
  </si>
  <si>
    <t>Долгосрочная кредиторская задолженность</t>
  </si>
  <si>
    <t>041</t>
  </si>
  <si>
    <t>Долгосрочные оценочные обязательства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</si>
  <si>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</si>
  <si>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</si>
  <si>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</si>
  <si>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</si>
  <si>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</si>
  <si>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Итого долгосрочных обязательств</t>
  </si>
  <si>
    <t>400</t>
  </si>
  <si>
    <t>V. Капитал</t>
  </si>
  <si>
    <t>Выпущенный капитал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</si>
  <si>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</si>
  <si>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</si>
  <si>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</si>
  <si>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</si>
  <si>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</si>
  <si>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Резервы</t>
  </si>
  <si>
    <t>053</t>
  </si>
  <si>
    <t>Нераспределенный доход (непокрытый убыток)</t>
  </si>
  <si>
    <t>054</t>
  </si>
  <si>
    <t>Доля меньшинства</t>
  </si>
  <si>
    <t>055</t>
  </si>
  <si>
    <t>Итого капитал</t>
  </si>
  <si>
    <t>500</t>
  </si>
  <si>
    <t>Баланс (стр.300 + стр.400 +стр.500)</t>
  </si>
  <si>
    <t>Зам. Генерального директора</t>
  </si>
  <si>
    <r>
      <t xml:space="preserve">по экономике и финансам                                </t>
    </r>
    <r>
      <rPr>
        <b/>
        <u/>
        <sz val="11"/>
        <rFont val="Times New Roman"/>
        <family val="1"/>
        <charset val="204"/>
      </rPr>
      <t>Асабаев М.Т.</t>
    </r>
    <r>
      <rPr>
        <b/>
        <sz val="11"/>
        <rFont val="Times New Roman"/>
        <family val="1"/>
        <charset val="204"/>
      </rPr>
      <t xml:space="preserve">                          __________________</t>
    </r>
  </si>
  <si>
    <r>
      <t xml:space="preserve">                                                                           </t>
    </r>
    <r>
      <rPr>
        <b/>
        <sz val="8"/>
        <rFont val="Times New Roman"/>
        <family val="1"/>
        <charset val="204"/>
      </rPr>
      <t xml:space="preserve">( фамилия, имя, отчество)                                                               </t>
    </r>
  </si>
  <si>
    <t>(подпись)</t>
  </si>
  <si>
    <t xml:space="preserve"> ОТЧЕТ О ПРИБЫЛЯХ И УБЫТКАХ   </t>
  </si>
  <si>
    <t xml:space="preserve">по состоянию на  "31" марта  2016 года </t>
  </si>
  <si>
    <t xml:space="preserve">                     (Форма 2)</t>
  </si>
  <si>
    <t>тыс. тенге</t>
  </si>
  <si>
    <t>Наименование показателей</t>
  </si>
  <si>
    <t>За отчетный период</t>
  </si>
  <si>
    <t>За предыдущий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</si>
  <si>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</si>
  <si>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</si>
  <si>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 xml:space="preserve">Валовая прибыль (стр.010 - стр. 020) 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</si>
  <si>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</si>
  <si>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</si>
  <si>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</si>
  <si>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</si>
  <si>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</si>
  <si>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</si>
  <si>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Доля прибыли (убытка) организаций, учитываемых по методу долевого участия</t>
  </si>
  <si>
    <t>Прибыль (убыток) за период от продолжаемой деятельности (стр. 030 +стр. 040 + стр. 050 -стр. 060 -стр. 070 -стр. 080 -стр. 090+/- стр.100)</t>
  </si>
  <si>
    <t>Прибыль (убыток) от прекращенной деятельности</t>
  </si>
  <si>
    <t>Прибыль (убыток) до налогообложения (стр. 110+/- стр. 120)</t>
  </si>
  <si>
    <t>Расходы по корпоративному подоходному налогу и по сверхприбыл.</t>
  </si>
  <si>
    <t>Отсроченный налог</t>
  </si>
  <si>
    <t>140А</t>
  </si>
  <si>
    <t>Итоговая прибыль (убыток) за период, до вычета доли меньшинства (стр. 130 - стр. 140)</t>
  </si>
  <si>
    <t>Итоговая прибыль (убыток) за период  (стр.150 - стр. 160)</t>
  </si>
  <si>
    <t>Прибыль на акцию</t>
  </si>
  <si>
    <r>
      <t xml:space="preserve">по экономике и финансам                                </t>
    </r>
    <r>
      <rPr>
        <b/>
        <u/>
        <sz val="11"/>
        <rFont val="Times New Roman"/>
        <family val="1"/>
        <charset val="204"/>
      </rPr>
      <t xml:space="preserve">Асабаев М.Т.  </t>
    </r>
    <r>
      <rPr>
        <b/>
        <sz val="11"/>
        <rFont val="Times New Roman"/>
        <family val="1"/>
        <charset val="204"/>
      </rPr>
      <t xml:space="preserve">                                      __________________</t>
    </r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</si>
</sst>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0##"/>
    <numFmt numFmtId="167" formatCode="##0##"/>
  </numFmts>
  <fonts count="25">
    <font>
      <sz val="10"/>
      <name val="Arial Cyr"/>
      <charset val="204"/>
    </font>
    <font>
      <b/>
      <sz val="10"/>
      <name val="Arial Cyr"/>
    </font>
    <font>
      <sz val="10"/>
      <name val="Arial Cyr"/>
      <charset val="204"/>
    </font>
    <font>
      <b/>
      <sz val="12"/>
      <name val="Arial Cyr"/>
      <family val="2"/>
      <charset val="204"/>
    </font>
    <font>
      <i/>
      <sz val="8"/>
      <name val="Arial Cyr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b/>
      <sz val="11"/>
      <name val="Times New Roman"/>
      <family val="1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9"/>
      <name val="Arial Cyr"/>
      <family val="2"/>
      <charset val="204"/>
    </font>
    <font>
      <b/>
      <sz val="9"/>
      <color indexed="9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148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/>
    </xf>
    <xf numFmtId="3" fontId="7" fillId="3" borderId="2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left" wrapText="1" indent="1"/>
    </xf>
    <xf numFmtId="49" fontId="10" fillId="0" borderId="2" xfId="0" applyNumberFormat="1" applyFont="1" applyFill="1" applyBorder="1" applyAlignment="1">
      <alignment horizontal="center"/>
    </xf>
    <xf numFmtId="3" fontId="10" fillId="3" borderId="2" xfId="0" applyNumberFormat="1" applyFont="1" applyFill="1" applyBorder="1" applyAlignment="1">
      <alignment horizontal="right"/>
    </xf>
    <xf numFmtId="0" fontId="8" fillId="2" borderId="0" xfId="0" applyFont="1" applyFill="1" applyBorder="1"/>
    <xf numFmtId="0" fontId="9" fillId="2" borderId="0" xfId="0" applyFont="1" applyFill="1"/>
    <xf numFmtId="0" fontId="9" fillId="0" borderId="0" xfId="0" applyFont="1"/>
    <xf numFmtId="164" fontId="8" fillId="0" borderId="0" xfId="0" applyNumberFormat="1" applyFont="1" applyBorder="1" applyAlignment="1">
      <alignment horizontal="right"/>
    </xf>
    <xf numFmtId="49" fontId="10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left" wrapText="1" indent="1"/>
    </xf>
    <xf numFmtId="3" fontId="10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8" fillId="2" borderId="0" xfId="0" applyNumberFormat="1" applyFont="1" applyFill="1" applyBorder="1" applyAlignment="1">
      <alignment horizontal="left" vertical="center"/>
    </xf>
    <xf numFmtId="49" fontId="11" fillId="0" borderId="2" xfId="0" applyNumberFormat="1" applyFont="1" applyBorder="1" applyAlignment="1">
      <alignment horizontal="left" wrapText="1" indent="1"/>
    </xf>
    <xf numFmtId="0" fontId="9" fillId="0" borderId="0" xfId="0" applyFont="1" applyFill="1"/>
    <xf numFmtId="49" fontId="10" fillId="3" borderId="2" xfId="0" applyNumberFormat="1" applyFont="1" applyFill="1" applyBorder="1" applyAlignment="1">
      <alignment horizontal="center"/>
    </xf>
    <xf numFmtId="164" fontId="8" fillId="2" borderId="0" xfId="0" applyNumberFormat="1" applyFont="1" applyFill="1" applyBorder="1"/>
    <xf numFmtId="0" fontId="8" fillId="2" borderId="0" xfId="0" applyFont="1" applyFill="1" applyBorder="1" applyAlignment="1">
      <alignment horizontal="right" vertical="center"/>
    </xf>
    <xf numFmtId="49" fontId="10" fillId="0" borderId="2" xfId="0" applyNumberFormat="1" applyFont="1" applyFill="1" applyBorder="1" applyAlignment="1">
      <alignment horizontal="left" vertical="center" wrapText="1" indent="1"/>
    </xf>
    <xf numFmtId="49" fontId="7" fillId="0" borderId="2" xfId="0" applyNumberFormat="1" applyFont="1" applyFill="1" applyBorder="1" applyAlignment="1">
      <alignment horizontal="left" vertical="center" wrapText="1" indent="1"/>
    </xf>
    <xf numFmtId="49" fontId="7" fillId="0" borderId="2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49" fontId="10" fillId="0" borderId="2" xfId="0" applyNumberFormat="1" applyFont="1" applyFill="1" applyBorder="1" applyAlignment="1">
      <alignment horizontal="left" indent="1"/>
    </xf>
    <xf numFmtId="0" fontId="7" fillId="0" borderId="2" xfId="0" applyFont="1" applyFill="1" applyBorder="1" applyAlignment="1">
      <alignment vertical="center" wrapText="1"/>
    </xf>
    <xf numFmtId="49" fontId="10" fillId="0" borderId="2" xfId="0" applyNumberFormat="1" applyFont="1" applyBorder="1" applyAlignment="1">
      <alignment horizontal="left" indent="1"/>
    </xf>
    <xf numFmtId="3" fontId="8" fillId="2" borderId="0" xfId="0" applyNumberFormat="1" applyFont="1" applyFill="1" applyBorder="1" applyAlignment="1">
      <alignment vertical="center"/>
    </xf>
    <xf numFmtId="0" fontId="0" fillId="2" borderId="0" xfId="0" applyFill="1"/>
    <xf numFmtId="49" fontId="7" fillId="0" borderId="2" xfId="0" applyNumberFormat="1" applyFont="1" applyBorder="1" applyAlignment="1">
      <alignment horizontal="left" wrapText="1" indent="1"/>
    </xf>
    <xf numFmtId="0" fontId="0" fillId="2" borderId="0" xfId="0" applyFill="1" applyBorder="1"/>
    <xf numFmtId="0" fontId="0" fillId="0" borderId="0" xfId="0" applyBorder="1"/>
    <xf numFmtId="49" fontId="7" fillId="0" borderId="0" xfId="0" applyNumberFormat="1" applyFont="1" applyBorder="1" applyAlignment="1">
      <alignment horizontal="left" wrapText="1" indent="1"/>
    </xf>
    <xf numFmtId="49" fontId="7" fillId="0" borderId="0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0" borderId="0" xfId="0" applyFont="1" applyBorder="1"/>
    <xf numFmtId="165" fontId="7" fillId="2" borderId="0" xfId="0" applyNumberFormat="1" applyFont="1" applyFill="1" applyBorder="1"/>
    <xf numFmtId="0" fontId="12" fillId="2" borderId="0" xfId="0" applyFont="1" applyFill="1"/>
    <xf numFmtId="0" fontId="14" fillId="0" borderId="0" xfId="0" applyFont="1" applyBorder="1"/>
    <xf numFmtId="0" fontId="14" fillId="2" borderId="0" xfId="0" applyFont="1" applyFill="1" applyBorder="1"/>
    <xf numFmtId="0" fontId="12" fillId="0" borderId="0" xfId="0" applyFont="1"/>
    <xf numFmtId="0" fontId="10" fillId="0" borderId="0" xfId="0" applyFont="1" applyBorder="1"/>
    <xf numFmtId="0" fontId="8" fillId="0" borderId="0" xfId="0" applyFont="1" applyFill="1" applyBorder="1" applyAlignment="1">
      <alignment vertical="center" wrapText="1"/>
    </xf>
    <xf numFmtId="164" fontId="8" fillId="2" borderId="0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vertical="center" wrapText="1"/>
    </xf>
    <xf numFmtId="49" fontId="15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vertical="center" wrapText="1"/>
    </xf>
    <xf numFmtId="49" fontId="16" fillId="2" borderId="0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left" vertical="center" wrapText="1"/>
    </xf>
    <xf numFmtId="49" fontId="18" fillId="2" borderId="0" xfId="0" applyNumberFormat="1" applyFont="1" applyFill="1" applyBorder="1" applyAlignment="1">
      <alignment horizontal="center"/>
    </xf>
    <xf numFmtId="0" fontId="18" fillId="2" borderId="0" xfId="0" applyFont="1" applyFill="1" applyBorder="1"/>
    <xf numFmtId="0" fontId="3" fillId="2" borderId="0" xfId="0" applyFont="1" applyFill="1" applyBorder="1" applyAlignment="1">
      <alignment horizontal="left" vertical="center" wrapText="1"/>
    </xf>
    <xf numFmtId="49" fontId="8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/>
    <xf numFmtId="164" fontId="15" fillId="2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164" fontId="16" fillId="2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vertical="center" wrapText="1"/>
    </xf>
    <xf numFmtId="164" fontId="18" fillId="2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wrapText="1"/>
    </xf>
    <xf numFmtId="164" fontId="9" fillId="0" borderId="0" xfId="0" applyNumberFormat="1" applyFont="1" applyFill="1" applyBorder="1" applyAlignment="1">
      <alignment horizontal="right"/>
    </xf>
    <xf numFmtId="0" fontId="19" fillId="2" borderId="0" xfId="0" applyFont="1" applyFill="1" applyBorder="1" applyAlignment="1">
      <alignment vertical="center" wrapText="1"/>
    </xf>
    <xf numFmtId="49" fontId="19" fillId="2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center"/>
    </xf>
    <xf numFmtId="164" fontId="19" fillId="2" borderId="0" xfId="0" applyNumberFormat="1" applyFont="1" applyFill="1" applyBorder="1" applyAlignment="1">
      <alignment horizontal="right"/>
    </xf>
    <xf numFmtId="164" fontId="19" fillId="0" borderId="0" xfId="0" applyNumberFormat="1" applyFont="1" applyBorder="1" applyAlignment="1">
      <alignment horizontal="right"/>
    </xf>
    <xf numFmtId="0" fontId="20" fillId="2" borderId="0" xfId="0" applyFont="1" applyFill="1" applyBorder="1" applyAlignment="1">
      <alignment horizontal="left" vertical="center" wrapText="1"/>
    </xf>
    <xf numFmtId="49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right"/>
    </xf>
    <xf numFmtId="0" fontId="0" fillId="3" borderId="0" xfId="0" applyFill="1"/>
    <xf numFmtId="49" fontId="22" fillId="0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0" fillId="2" borderId="0" xfId="0" applyFont="1" applyFill="1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2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0" fontId="7" fillId="2" borderId="0" xfId="0" applyFont="1" applyFill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 wrapText="1" indent="1"/>
    </xf>
    <xf numFmtId="166" fontId="10" fillId="3" borderId="4" xfId="0" applyNumberFormat="1" applyFont="1" applyFill="1" applyBorder="1" applyAlignment="1">
      <alignment horizontal="center"/>
    </xf>
    <xf numFmtId="3" fontId="10" fillId="3" borderId="4" xfId="0" applyNumberFormat="1" applyFont="1" applyFill="1" applyBorder="1" applyAlignment="1">
      <alignment horizontal="right" indent="1"/>
    </xf>
    <xf numFmtId="3" fontId="0" fillId="2" borderId="0" xfId="0" applyNumberFormat="1" applyFill="1"/>
    <xf numFmtId="167" fontId="10" fillId="3" borderId="2" xfId="0" applyNumberFormat="1" applyFont="1" applyFill="1" applyBorder="1" applyAlignment="1">
      <alignment horizontal="center"/>
    </xf>
    <xf numFmtId="3" fontId="10" fillId="3" borderId="2" xfId="0" applyNumberFormat="1" applyFont="1" applyFill="1" applyBorder="1" applyAlignment="1">
      <alignment horizontal="right" indent="1"/>
    </xf>
    <xf numFmtId="3" fontId="7" fillId="2" borderId="2" xfId="0" applyNumberFormat="1" applyFont="1" applyFill="1" applyBorder="1" applyAlignment="1">
      <alignment horizontal="right" indent="1"/>
    </xf>
    <xf numFmtId="0" fontId="2" fillId="3" borderId="0" xfId="0" applyFont="1" applyFill="1"/>
    <xf numFmtId="3" fontId="2" fillId="2" borderId="0" xfId="0" applyNumberFormat="1" applyFont="1" applyFill="1"/>
    <xf numFmtId="0" fontId="2" fillId="0" borderId="0" xfId="0" applyFont="1"/>
    <xf numFmtId="3" fontId="0" fillId="3" borderId="0" xfId="0" applyNumberFormat="1" applyFill="1"/>
    <xf numFmtId="166" fontId="10" fillId="3" borderId="2" xfId="0" applyNumberFormat="1" applyFont="1" applyFill="1" applyBorder="1" applyAlignment="1">
      <alignment horizontal="center"/>
    </xf>
    <xf numFmtId="3" fontId="24" fillId="3" borderId="2" xfId="0" applyNumberFormat="1" applyFont="1" applyFill="1" applyBorder="1" applyAlignment="1">
      <alignment horizontal="right" indent="1"/>
    </xf>
    <xf numFmtId="4" fontId="23" fillId="3" borderId="2" xfId="0" applyNumberFormat="1" applyFont="1" applyFill="1" applyBorder="1" applyAlignment="1">
      <alignment horizontal="right" indent="1"/>
    </xf>
    <xf numFmtId="49" fontId="10" fillId="0" borderId="0" xfId="0" applyNumberFormat="1" applyFont="1" applyBorder="1" applyAlignment="1">
      <alignment horizontal="left" indent="1"/>
    </xf>
    <xf numFmtId="166" fontId="10" fillId="0" borderId="0" xfId="0" applyNumberFormat="1" applyFont="1" applyBorder="1" applyAlignment="1">
      <alignment horizontal="center"/>
    </xf>
    <xf numFmtId="164" fontId="0" fillId="3" borderId="0" xfId="0" applyNumberFormat="1" applyFill="1" applyBorder="1"/>
    <xf numFmtId="165" fontId="7" fillId="3" borderId="0" xfId="0" applyNumberFormat="1" applyFont="1" applyFill="1" applyBorder="1"/>
    <xf numFmtId="0" fontId="12" fillId="3" borderId="0" xfId="0" applyFont="1" applyFill="1"/>
    <xf numFmtId="167" fontId="0" fillId="0" borderId="0" xfId="0" applyNumberFormat="1"/>
    <xf numFmtId="164" fontId="0" fillId="2" borderId="0" xfId="0" applyNumberFormat="1" applyFill="1"/>
  </cellXfs>
  <cellStyles count="2">
    <cellStyle name="Comma 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_bainazarova/AppData/Local/Microsoft/Windows/Temporary%20Internet%20Files/Content.Outlook/Y2IMNP0A/&#1054;&#1090;&#1095;&#1077;&#1090;&#1099;-9%20&#1086;&#1089;&#1085;/BUCH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1;&#1080;&#1088;&#1078;&#1072;/BUCH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_bainazarova/AppData/Local/Microsoft/Windows/Temporary%20Internet%20Files/Content.Outlook/Y2IMNP0A/&#1054;&#1090;&#1095;&#1077;&#1090;&#1099;-8%20&#1086;&#1089;&#1085;/BUCH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Buleubaev/Documents/&#1054;&#1090;&#1095;&#1077;&#1090;&#1099;-5%20&#1086;&#1089;&#1085;/BUCH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Buleubaev/Documents/&#1054;&#1090;&#1095;&#1077;&#1090;&#1099;-4%20&#1086;&#1089;&#1085;/BUCH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CHR"/>
    </sheetNames>
    <definedNames>
      <definedName name="Макрос12"/>
      <definedName name="Макрос23"/>
      <definedName name="Макрос7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CHR"/>
    </sheetNames>
    <definedNames>
      <definedName name="Макрос12"/>
      <definedName name="Макрос23"/>
      <definedName name="Макрос7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CHR"/>
    </sheetNames>
    <definedNames>
      <definedName name="Макрос12"/>
      <definedName name="Макрос7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CHR"/>
    </sheetNames>
    <definedNames>
      <definedName name="Макрос7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UCHR"/>
    </sheetNames>
    <definedNames>
      <definedName name="Макрос7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workbookViewId="0">
      <selection activeCell="A3" sqref="A3:D3"/>
    </sheetView>
  </sheetViews>
  <sheetFormatPr defaultRowHeight="12.75"/>
  <cols>
    <col min="1" max="1" width="68.85546875" customWidth="1"/>
    <col min="2" max="2" width="12.85546875" customWidth="1"/>
    <col min="3" max="3" width="18.28515625" style="57" customWidth="1"/>
    <col min="4" max="4" width="16" customWidth="1"/>
    <col min="5" max="5" width="13.140625" style="60" customWidth="1"/>
    <col min="6" max="6" width="12.5703125" style="57" customWidth="1"/>
    <col min="7" max="7" width="13.85546875" style="57" customWidth="1"/>
    <col min="8" max="8" width="9.140625" style="57"/>
    <col min="11" max="11" width="16.5703125" customWidth="1"/>
    <col min="12" max="12" width="16.42578125" customWidth="1"/>
  </cols>
  <sheetData>
    <row r="1" spans="1:12" s="2" customFormat="1" ht="11.25" customHeight="1">
      <c r="A1" s="1"/>
      <c r="C1" s="3"/>
      <c r="E1" s="4"/>
      <c r="F1" s="1"/>
      <c r="G1" s="1"/>
      <c r="H1" s="3"/>
      <c r="J1" s="5"/>
      <c r="K1" s="6"/>
      <c r="L1" s="6"/>
    </row>
    <row r="2" spans="1:12" s="2" customFormat="1" ht="20.25" customHeight="1">
      <c r="A2" s="1"/>
      <c r="B2" s="7" t="s">
        <v>0</v>
      </c>
      <c r="C2" s="7"/>
      <c r="D2" s="7"/>
      <c r="E2" s="4"/>
      <c r="F2" s="1"/>
      <c r="G2" s="1"/>
      <c r="H2" s="3"/>
      <c r="J2" s="5"/>
      <c r="K2" s="6"/>
      <c r="L2" s="6"/>
    </row>
    <row r="3" spans="1:12" s="2" customFormat="1" ht="17.25" customHeight="1">
      <c r="A3" s="8" t="s">
        <v>1</v>
      </c>
      <c r="B3" s="8"/>
      <c r="C3" s="8"/>
      <c r="D3" s="8"/>
      <c r="E3" s="4"/>
      <c r="F3" s="1"/>
      <c r="G3" s="1"/>
      <c r="H3" s="3"/>
      <c r="J3" s="5"/>
      <c r="K3" s="6"/>
      <c r="L3" s="6"/>
    </row>
    <row r="4" spans="1:12" s="2" customFormat="1" ht="12.75" customHeight="1">
      <c r="A4" s="9" t="s">
        <v>2</v>
      </c>
      <c r="B4" s="9"/>
      <c r="C4" s="9"/>
      <c r="D4" s="9"/>
      <c r="E4" s="4"/>
      <c r="F4" s="1"/>
      <c r="G4" s="1"/>
      <c r="H4" s="3"/>
      <c r="J4" s="5"/>
      <c r="K4" s="6"/>
      <c r="L4" s="6"/>
    </row>
    <row r="5" spans="1:12" s="2" customFormat="1" ht="14.25" customHeight="1">
      <c r="A5" s="9" t="s">
        <v>3</v>
      </c>
      <c r="B5" s="9"/>
      <c r="C5" s="9"/>
      <c r="D5" s="9"/>
      <c r="E5" s="4"/>
      <c r="F5" s="1"/>
      <c r="G5" s="1"/>
      <c r="H5" s="3"/>
      <c r="J5" s="5"/>
      <c r="K5" s="6"/>
      <c r="L5" s="6"/>
    </row>
    <row r="6" spans="1:12" s="2" customFormat="1" ht="16.5" customHeight="1">
      <c r="A6" s="10" t="s">
        <v>4</v>
      </c>
      <c r="C6" s="3"/>
      <c r="E6" s="4"/>
      <c r="F6" s="1"/>
      <c r="G6" s="1"/>
      <c r="H6" s="3"/>
      <c r="J6" s="5"/>
      <c r="K6" s="6"/>
      <c r="L6" s="6"/>
    </row>
    <row r="7" spans="1:12" s="2" customFormat="1" ht="20.25" customHeight="1">
      <c r="A7" s="10" t="s">
        <v>5</v>
      </c>
      <c r="C7" s="3"/>
      <c r="E7" s="4"/>
      <c r="F7" s="1"/>
      <c r="H7" s="3"/>
      <c r="J7" s="5"/>
      <c r="K7" s="6"/>
      <c r="L7" s="6"/>
    </row>
    <row r="8" spans="1:12" s="2" customFormat="1" ht="18.75" customHeight="1">
      <c r="A8" s="10" t="s">
        <v>6</v>
      </c>
      <c r="C8" s="3"/>
      <c r="E8" s="4"/>
      <c r="F8" s="1"/>
      <c r="H8" s="3"/>
      <c r="J8" s="5"/>
      <c r="K8" s="6"/>
      <c r="L8" s="6"/>
    </row>
    <row r="9" spans="1:12" s="2" customFormat="1" ht="18.75" customHeight="1">
      <c r="A9" s="10" t="s">
        <v>7</v>
      </c>
      <c r="C9" s="3"/>
      <c r="E9" s="4"/>
      <c r="F9" s="1"/>
      <c r="G9" s="1" t="s">
        <v>8</v>
      </c>
      <c r="H9" s="3"/>
      <c r="J9" s="5"/>
      <c r="K9" s="6"/>
      <c r="L9" s="6"/>
    </row>
    <row r="10" spans="1:12" s="2" customFormat="1" ht="16.5" customHeight="1">
      <c r="A10" s="10"/>
      <c r="C10" s="11" t="s">
        <v>9</v>
      </c>
      <c r="D10" s="11"/>
      <c r="E10" s="4"/>
      <c r="F10" s="1"/>
      <c r="G10" s="1"/>
      <c r="H10" s="3"/>
      <c r="J10" s="5"/>
      <c r="K10" s="6"/>
      <c r="L10" s="6"/>
    </row>
    <row r="11" spans="1:12" s="18" customFormat="1" ht="39.75" customHeight="1">
      <c r="A11" s="12" t="s">
        <v>10</v>
      </c>
      <c r="B11" s="13" t="s">
        <v>11</v>
      </c>
      <c r="C11" s="14" t="s">
        <v>12</v>
      </c>
      <c r="D11" s="12" t="s">
        <v>13</v>
      </c>
      <c r="E11" s="15"/>
      <c r="F11" s="16"/>
      <c r="G11" s="16"/>
      <c r="H11" s="17"/>
      <c r="J11" s="19"/>
      <c r="K11" s="15"/>
      <c r="L11" s="15"/>
    </row>
    <row r="12" spans="1:12" s="25" customFormat="1" ht="15" customHeight="1">
      <c r="A12" s="20" t="s">
        <v>14</v>
      </c>
      <c r="B12" s="21"/>
      <c r="C12" s="22"/>
      <c r="D12" s="22"/>
      <c r="E12" s="23"/>
      <c r="F12" s="23"/>
      <c r="G12" s="23"/>
      <c r="H12" s="24"/>
      <c r="J12" s="26"/>
      <c r="K12" s="27"/>
      <c r="L12" s="27"/>
    </row>
    <row r="13" spans="1:12" s="33" customFormat="1" ht="15.75">
      <c r="A13" s="28" t="s">
        <v>15</v>
      </c>
      <c r="B13" s="29" t="s">
        <v>16</v>
      </c>
      <c r="C13" s="30">
        <v>22888922</v>
      </c>
      <c r="D13" s="30">
        <v>4223615</v>
      </c>
      <c r="E13" s="31"/>
      <c r="F13" s="31"/>
      <c r="G13" s="31"/>
      <c r="H13" s="32"/>
      <c r="J13" s="19"/>
      <c r="K13" s="34"/>
      <c r="L13" s="34"/>
    </row>
    <row r="14" spans="1:12" s="33" customFormat="1" ht="15.75">
      <c r="A14" s="28" t="s">
        <v>17</v>
      </c>
      <c r="B14" s="35" t="s">
        <v>18</v>
      </c>
      <c r="C14" s="30"/>
      <c r="D14" s="30"/>
      <c r="E14" s="31"/>
      <c r="F14" s="31"/>
      <c r="G14" s="31"/>
      <c r="H14" s="32"/>
      <c r="J14" s="19"/>
      <c r="K14" s="34"/>
      <c r="L14" s="34"/>
    </row>
    <row r="15" spans="1:12" s="33" customFormat="1" ht="15.75">
      <c r="A15" s="36" t="s">
        <v>19</v>
      </c>
      <c r="B15" s="29" t="s">
        <v>20</v>
      </c>
      <c r="C15" s="30">
        <v>49238202</v>
      </c>
      <c r="D15" s="30">
        <v>30997333</v>
      </c>
      <c r="E15" s="31"/>
      <c r="F15" s="31"/>
      <c r="G15" s="31"/>
      <c r="H15" s="32"/>
      <c r="J15" s="19"/>
      <c r="K15" s="34"/>
      <c r="L15" s="34"/>
    </row>
    <row r="16" spans="1:12" s="33" customFormat="1" ht="15.75">
      <c r="A16" s="36" t="s">
        <v>21</v>
      </c>
      <c r="B16" s="29" t="s">
        <v>22</v>
      </c>
      <c r="C16" s="30">
        <v>29805896</v>
      </c>
      <c r="D16" s="30">
        <v>29805896</v>
      </c>
      <c r="E16" s="31"/>
      <c r="F16" s="31"/>
      <c r="G16" s="31"/>
      <c r="H16" s="32"/>
      <c r="J16" s="19"/>
      <c r="K16" s="34"/>
      <c r="L16" s="34"/>
    </row>
    <row r="17" spans="1:12" s="33" customFormat="1" ht="15.75">
      <c r="A17" s="36" t="s">
        <v>23</v>
      </c>
      <c r="B17" s="29" t="s">
        <v>24</v>
      </c>
      <c r="C17" s="30">
        <v>12396199</v>
      </c>
      <c r="D17" s="30">
        <v>14403607</v>
      </c>
      <c r="E17" s="31"/>
      <c r="F17" s="31"/>
      <c r="G17" s="31"/>
      <c r="H17" s="32"/>
      <c r="J17" s="19"/>
      <c r="K17" s="34"/>
      <c r="L17" s="34"/>
    </row>
    <row r="18" spans="1:12" s="33" customFormat="1" ht="15.75">
      <c r="A18" s="36" t="s">
        <v>25</v>
      </c>
      <c r="B18" s="35" t="s">
        <v>26</v>
      </c>
      <c r="C18" s="30">
        <v>25370074</v>
      </c>
      <c r="D18" s="30">
        <v>34883185</v>
      </c>
      <c r="E18" s="31"/>
      <c r="F18" s="37"/>
      <c r="G18" s="31"/>
      <c r="H18" s="32"/>
      <c r="J18" s="19"/>
      <c r="K18" s="34"/>
      <c r="L18" s="34"/>
    </row>
    <row r="19" spans="1:12" s="40" customFormat="1" ht="15.75">
      <c r="A19" s="36" t="s">
        <v>27</v>
      </c>
      <c r="B19" s="29" t="s">
        <v>28</v>
      </c>
      <c r="C19" s="30"/>
      <c r="D19" s="30"/>
      <c r="E19" s="38"/>
      <c r="F19" s="38"/>
      <c r="G19" s="38"/>
      <c r="H19" s="39"/>
      <c r="J19" s="19"/>
      <c r="K19" s="34"/>
      <c r="L19" s="34"/>
    </row>
    <row r="20" spans="1:12" s="40" customFormat="1" ht="15.75">
      <c r="A20" s="36" t="s">
        <v>29</v>
      </c>
      <c r="B20" s="29" t="s">
        <v>30</v>
      </c>
      <c r="C20" s="30">
        <v>341331</v>
      </c>
      <c r="D20" s="30">
        <v>238051</v>
      </c>
      <c r="E20" s="41"/>
      <c r="F20" s="38"/>
      <c r="G20" s="38"/>
      <c r="H20" s="39"/>
      <c r="J20" s="19"/>
      <c r="K20" s="34"/>
      <c r="L20" s="34"/>
    </row>
    <row r="21" spans="1:12" s="33" customFormat="1" ht="15.75">
      <c r="A21" s="42" t="s">
        <v>31</v>
      </c>
      <c r="B21" s="35" t="s">
        <v>32</v>
      </c>
      <c r="C21" s="22">
        <f>SUM(C13:C20)</f>
        <v>140040624</v>
      </c>
      <c r="D21" s="22">
        <f>SUM(D13:D20)</f>
        <v>114551687</v>
      </c>
      <c r="E21" s="31"/>
      <c r="F21" s="31"/>
      <c r="G21" s="31"/>
      <c r="H21" s="32"/>
      <c r="J21" s="19"/>
      <c r="K21" s="34"/>
      <c r="L21" s="34"/>
    </row>
    <row r="22" spans="1:12" s="43" customFormat="1" ht="15.75">
      <c r="A22" s="20" t="s">
        <v>33</v>
      </c>
      <c r="B22" s="35"/>
      <c r="C22" s="30"/>
      <c r="D22" s="30"/>
      <c r="E22" s="31"/>
      <c r="F22" s="31"/>
      <c r="G22" s="31"/>
      <c r="H22" s="32"/>
      <c r="J22" s="26"/>
      <c r="K22" s="27"/>
      <c r="L22" s="27"/>
    </row>
    <row r="23" spans="1:12" s="33" customFormat="1" ht="15.75">
      <c r="A23" s="36" t="s">
        <v>34</v>
      </c>
      <c r="B23" s="44" t="s">
        <v>35</v>
      </c>
      <c r="C23" s="30">
        <v>206295</v>
      </c>
      <c r="D23" s="30">
        <v>206295</v>
      </c>
      <c r="E23" s="31"/>
      <c r="F23" s="31"/>
      <c r="G23" s="31"/>
      <c r="H23" s="32"/>
      <c r="J23" s="19"/>
      <c r="K23" s="34"/>
      <c r="L23" s="34"/>
    </row>
    <row r="24" spans="1:12" s="33" customFormat="1" ht="15.75">
      <c r="A24" s="36" t="s">
        <v>36</v>
      </c>
      <c r="B24" s="44" t="s">
        <v>37</v>
      </c>
      <c r="C24" s="30">
        <v>159263</v>
      </c>
      <c r="D24" s="30">
        <v>161494</v>
      </c>
      <c r="E24" s="31"/>
      <c r="F24" s="31"/>
      <c r="G24" s="31"/>
      <c r="H24" s="32"/>
      <c r="J24" s="19"/>
      <c r="K24" s="34"/>
      <c r="L24" s="34"/>
    </row>
    <row r="25" spans="1:12" s="33" customFormat="1" ht="15.75">
      <c r="A25" s="36" t="s">
        <v>38</v>
      </c>
      <c r="B25" s="44" t="s">
        <v>39</v>
      </c>
      <c r="C25" s="30"/>
      <c r="D25" s="30"/>
      <c r="E25" s="31"/>
      <c r="F25" s="31"/>
      <c r="G25" s="31"/>
      <c r="H25" s="32"/>
      <c r="J25" s="19"/>
      <c r="K25" s="34"/>
      <c r="L25" s="34"/>
    </row>
    <row r="26" spans="1:12" s="33" customFormat="1" ht="15.75">
      <c r="A26" s="36" t="s">
        <v>40</v>
      </c>
      <c r="B26" s="44" t="s">
        <v>41</v>
      </c>
      <c r="C26" s="30"/>
      <c r="D26" s="30"/>
      <c r="E26" s="31"/>
      <c r="F26" s="31"/>
      <c r="G26" s="31"/>
      <c r="H26" s="32"/>
      <c r="J26" s="19"/>
      <c r="K26" s="34"/>
      <c r="L26" s="34"/>
    </row>
    <row r="27" spans="1:12" s="33" customFormat="1" ht="15.75">
      <c r="A27" s="36" t="s">
        <v>42</v>
      </c>
      <c r="B27" s="44" t="s">
        <v>43</v>
      </c>
      <c r="C27" s="30">
        <v>271381305</v>
      </c>
      <c r="D27" s="30">
        <v>279695495</v>
      </c>
      <c r="E27" s="45"/>
      <c r="F27" s="31"/>
      <c r="G27" s="31"/>
      <c r="H27" s="32"/>
      <c r="J27" s="19"/>
      <c r="K27" s="34"/>
      <c r="L27" s="34"/>
    </row>
    <row r="28" spans="1:12" s="40" customFormat="1" ht="15.75">
      <c r="A28" s="36" t="s">
        <v>44</v>
      </c>
      <c r="B28" s="44" t="s">
        <v>45</v>
      </c>
      <c r="C28" s="30"/>
      <c r="D28" s="30"/>
      <c r="E28" s="38"/>
      <c r="F28" s="38"/>
      <c r="G28" s="38"/>
      <c r="H28" s="39"/>
      <c r="J28" s="19"/>
      <c r="K28" s="34"/>
      <c r="L28" s="34"/>
    </row>
    <row r="29" spans="1:12" s="40" customFormat="1" ht="15.75">
      <c r="A29" s="36" t="s">
        <v>46</v>
      </c>
      <c r="B29" s="44" t="s">
        <v>47</v>
      </c>
      <c r="C29" s="30"/>
      <c r="D29" s="30"/>
      <c r="E29" s="38"/>
      <c r="F29" s="38"/>
      <c r="G29" s="38"/>
      <c r="H29" s="39"/>
      <c r="J29" s="19"/>
      <c r="K29" s="34"/>
      <c r="L29" s="34"/>
    </row>
    <row r="30" spans="1:12" s="40" customFormat="1" ht="15.75">
      <c r="A30" s="36" t="s">
        <v>48</v>
      </c>
      <c r="B30" s="44" t="s">
        <v>49</v>
      </c>
      <c r="C30" s="30">
        <v>252413</v>
      </c>
      <c r="D30" s="30">
        <v>250334</v>
      </c>
      <c r="E30" s="46"/>
      <c r="F30" s="23"/>
      <c r="G30" s="46"/>
      <c r="H30" s="39"/>
      <c r="J30" s="19"/>
      <c r="K30" s="34"/>
      <c r="L30" s="34"/>
    </row>
    <row r="31" spans="1:12" s="43" customFormat="1" ht="16.5" customHeight="1">
      <c r="A31" s="36" t="s">
        <v>50</v>
      </c>
      <c r="B31" s="44" t="s">
        <v>51</v>
      </c>
      <c r="C31" s="30">
        <v>0</v>
      </c>
      <c r="D31" s="30">
        <v>0</v>
      </c>
      <c r="E31" s="31"/>
      <c r="F31" s="31"/>
      <c r="G31" s="31"/>
      <c r="H31" s="32"/>
      <c r="J31" s="26"/>
      <c r="K31" s="27"/>
      <c r="L31" s="27"/>
    </row>
    <row r="32" spans="1:12" s="43" customFormat="1" ht="15.75">
      <c r="A32" s="28" t="s">
        <v>52</v>
      </c>
      <c r="B32" s="35" t="s">
        <v>53</v>
      </c>
      <c r="C32" s="30">
        <v>51492</v>
      </c>
      <c r="D32" s="30">
        <v>51012</v>
      </c>
      <c r="E32" s="31"/>
      <c r="F32" s="31"/>
      <c r="G32" s="31"/>
      <c r="H32" s="32"/>
      <c r="J32" s="26"/>
      <c r="K32" s="27"/>
      <c r="L32" s="27"/>
    </row>
    <row r="33" spans="1:16" s="43" customFormat="1" ht="15.75">
      <c r="A33" s="47" t="s">
        <v>54</v>
      </c>
      <c r="B33" s="35" t="s">
        <v>55</v>
      </c>
      <c r="C33" s="22">
        <f>SUM(C23:C32)</f>
        <v>272050768</v>
      </c>
      <c r="D33" s="22">
        <f>SUM(D23:D32)</f>
        <v>280364630</v>
      </c>
      <c r="E33" s="31"/>
      <c r="F33" s="31"/>
      <c r="G33" s="31"/>
      <c r="H33" s="32"/>
      <c r="J33" s="26"/>
      <c r="K33" s="27"/>
      <c r="L33" s="27"/>
    </row>
    <row r="34" spans="1:16" s="50" customFormat="1" ht="15">
      <c r="A34" s="48" t="s">
        <v>56</v>
      </c>
      <c r="B34" s="49"/>
      <c r="C34" s="22">
        <f>C21+C33</f>
        <v>412091392</v>
      </c>
      <c r="D34" s="22">
        <f>D21+D33</f>
        <v>394916317</v>
      </c>
      <c r="E34" s="23"/>
      <c r="F34" s="31"/>
      <c r="G34" s="23"/>
      <c r="H34" s="24"/>
      <c r="J34" s="19"/>
      <c r="K34" s="34"/>
      <c r="L34" s="34"/>
    </row>
    <row r="35" spans="1:16" s="43" customFormat="1" ht="15">
      <c r="A35" s="12" t="s">
        <v>57</v>
      </c>
      <c r="B35" s="13" t="s">
        <v>11</v>
      </c>
      <c r="C35" s="51"/>
      <c r="D35" s="51"/>
      <c r="E35" s="31"/>
      <c r="F35" s="31"/>
      <c r="G35" s="31"/>
      <c r="H35" s="32"/>
      <c r="J35" s="26"/>
      <c r="K35" s="27"/>
      <c r="L35" s="27"/>
    </row>
    <row r="36" spans="1:16" s="43" customFormat="1" ht="15">
      <c r="A36" s="52" t="s">
        <v>58</v>
      </c>
      <c r="B36" s="49" t="s">
        <v>59</v>
      </c>
      <c r="C36" s="22"/>
      <c r="D36" s="22"/>
      <c r="E36" s="31"/>
      <c r="F36" s="31"/>
      <c r="G36" s="31"/>
      <c r="H36" s="32"/>
      <c r="J36" s="26"/>
      <c r="K36" s="27"/>
      <c r="L36" s="27"/>
    </row>
    <row r="37" spans="1:16" s="43" customFormat="1" ht="15.75">
      <c r="A37" s="53" t="s">
        <v>60</v>
      </c>
      <c r="B37" s="29" t="s">
        <v>61</v>
      </c>
      <c r="C37" s="30">
        <v>4351135</v>
      </c>
      <c r="D37" s="30">
        <v>3680661</v>
      </c>
      <c r="E37" s="31"/>
      <c r="F37" s="31"/>
      <c r="G37" s="31"/>
      <c r="H37" s="32"/>
      <c r="J37" s="26"/>
      <c r="K37" s="27"/>
      <c r="L37" s="27"/>
    </row>
    <row r="38" spans="1:16" s="43" customFormat="1" ht="15.75">
      <c r="A38" s="53" t="s">
        <v>62</v>
      </c>
      <c r="B38" s="29" t="s">
        <v>63</v>
      </c>
      <c r="C38" s="30">
        <v>14352718</v>
      </c>
      <c r="D38" s="30">
        <v>576277</v>
      </c>
      <c r="E38" s="31"/>
      <c r="F38" s="37"/>
      <c r="G38" s="31"/>
      <c r="H38" s="32"/>
      <c r="J38" s="26"/>
      <c r="K38" s="27"/>
      <c r="L38" s="27"/>
    </row>
    <row r="39" spans="1:16" s="43" customFormat="1" ht="15.75">
      <c r="A39" s="53" t="s">
        <v>64</v>
      </c>
      <c r="B39" s="29" t="s">
        <v>65</v>
      </c>
      <c r="C39" s="30">
        <v>0</v>
      </c>
      <c r="D39" s="30">
        <v>0</v>
      </c>
      <c r="E39" s="31"/>
      <c r="F39" s="37"/>
      <c r="G39" s="31"/>
      <c r="H39" s="32"/>
      <c r="J39" s="26"/>
      <c r="K39" s="27"/>
      <c r="L39" s="27"/>
    </row>
    <row r="40" spans="1:16" s="43" customFormat="1" ht="15.75">
      <c r="A40" s="53" t="s">
        <v>66</v>
      </c>
      <c r="B40" s="29" t="s">
        <v>67</v>
      </c>
      <c r="C40" s="30">
        <v>15311809</v>
      </c>
      <c r="D40" s="30">
        <v>17413208</v>
      </c>
      <c r="E40" s="31"/>
      <c r="F40" s="31"/>
      <c r="G40" s="31"/>
      <c r="H40" s="32"/>
      <c r="J40" s="26"/>
      <c r="K40" s="27"/>
      <c r="L40" s="27"/>
      <c r="P40" s="43" t="s">
        <v>68</v>
      </c>
    </row>
    <row r="41" spans="1:16" s="43" customFormat="1" ht="15.75">
      <c r="A41" s="53" t="s">
        <v>69</v>
      </c>
      <c r="B41" s="29" t="s">
        <v>70</v>
      </c>
      <c r="C41" s="30"/>
      <c r="D41" s="30"/>
      <c r="E41" s="31"/>
      <c r="F41" s="31"/>
      <c r="G41" s="31"/>
      <c r="H41" s="32"/>
      <c r="J41" s="26"/>
      <c r="K41" s="27"/>
      <c r="L41" s="27"/>
    </row>
    <row r="42" spans="1:16" s="43" customFormat="1" ht="15.75">
      <c r="A42" s="53" t="s">
        <v>71</v>
      </c>
      <c r="B42" s="29" t="s">
        <v>72</v>
      </c>
      <c r="C42" s="30">
        <v>11554171</v>
      </c>
      <c r="D42" s="30">
        <v>11558759</v>
      </c>
      <c r="E42" s="31"/>
      <c r="F42" s="31"/>
      <c r="G42" s="31"/>
      <c r="H42" s="32"/>
      <c r="J42" s="26"/>
      <c r="K42" s="27"/>
      <c r="L42" s="27"/>
    </row>
    <row r="43" spans="1:16" s="43" customFormat="1" ht="15.75">
      <c r="A43" s="53" t="s">
        <v>73</v>
      </c>
      <c r="B43" s="29" t="s">
        <v>74</v>
      </c>
      <c r="C43" s="30">
        <v>1856317</v>
      </c>
      <c r="D43" s="30">
        <v>2066819</v>
      </c>
      <c r="E43" s="31"/>
      <c r="F43" s="31"/>
      <c r="G43" s="31"/>
      <c r="H43" s="32"/>
      <c r="J43" s="26"/>
      <c r="K43" s="27"/>
      <c r="L43" s="27"/>
    </row>
    <row r="44" spans="1:16" s="43" customFormat="1" ht="15.75">
      <c r="A44" s="36" t="s">
        <v>75</v>
      </c>
      <c r="B44" s="29" t="s">
        <v>76</v>
      </c>
      <c r="C44" s="22">
        <f>SUM(C37:C43)</f>
        <v>47426150</v>
      </c>
      <c r="D44" s="22">
        <f>SUM(D37:D43)</f>
        <v>35295724</v>
      </c>
      <c r="E44" s="31"/>
      <c r="F44" s="31"/>
      <c r="G44" s="31"/>
      <c r="H44" s="32"/>
      <c r="J44" s="26"/>
      <c r="K44" s="27"/>
      <c r="L44" s="27"/>
    </row>
    <row r="45" spans="1:16" s="43" customFormat="1" ht="15.75">
      <c r="A45" s="54" t="s">
        <v>77</v>
      </c>
      <c r="B45" s="29"/>
      <c r="C45" s="30"/>
      <c r="D45" s="30"/>
      <c r="E45" s="31"/>
      <c r="F45" s="31"/>
      <c r="G45" s="31"/>
      <c r="H45" s="32"/>
      <c r="J45" s="26"/>
      <c r="K45" s="27"/>
      <c r="L45" s="27"/>
    </row>
    <row r="46" spans="1:16" s="43" customFormat="1" ht="15.75">
      <c r="A46" s="55" t="s">
        <v>78</v>
      </c>
      <c r="B46" s="29" t="s">
        <v>79</v>
      </c>
      <c r="C46" s="30"/>
      <c r="D46" s="30"/>
      <c r="E46" s="31"/>
      <c r="F46" s="38"/>
      <c r="G46" s="31"/>
      <c r="H46" s="32"/>
      <c r="J46" s="26"/>
      <c r="K46" s="27"/>
      <c r="L46" s="27"/>
    </row>
    <row r="47" spans="1:16" s="43" customFormat="1" ht="15.75">
      <c r="A47" s="36" t="s">
        <v>80</v>
      </c>
      <c r="B47" s="29" t="s">
        <v>81</v>
      </c>
      <c r="C47" s="30">
        <v>0</v>
      </c>
      <c r="D47" s="30">
        <v>0</v>
      </c>
      <c r="E47" s="31"/>
      <c r="F47" s="41"/>
      <c r="G47" s="31"/>
      <c r="H47" s="32"/>
      <c r="J47" s="26"/>
      <c r="K47" s="27"/>
      <c r="L47" s="27"/>
    </row>
    <row r="48" spans="1:16" s="43" customFormat="1" ht="15.75">
      <c r="A48" s="36" t="s">
        <v>82</v>
      </c>
      <c r="B48" s="29" t="s">
        <v>83</v>
      </c>
      <c r="C48" s="30">
        <v>35910798</v>
      </c>
      <c r="D48" s="30">
        <v>48386445</v>
      </c>
      <c r="E48" s="31"/>
      <c r="F48" s="23"/>
      <c r="G48" s="31"/>
      <c r="H48" s="32"/>
      <c r="I48" s="32"/>
      <c r="J48" s="26"/>
      <c r="K48" s="27"/>
      <c r="L48" s="27"/>
    </row>
    <row r="49" spans="1:12" s="43" customFormat="1" ht="15.75">
      <c r="A49" s="36" t="s">
        <v>84</v>
      </c>
      <c r="B49" s="29" t="s">
        <v>85</v>
      </c>
      <c r="C49" s="30">
        <v>297904</v>
      </c>
      <c r="D49" s="30">
        <v>105933</v>
      </c>
      <c r="E49" s="31"/>
      <c r="F49" s="23"/>
      <c r="G49" s="31"/>
      <c r="H49" s="32"/>
      <c r="J49" s="26"/>
      <c r="K49" s="27"/>
      <c r="L49" s="27"/>
    </row>
    <row r="50" spans="1:12" s="40" customFormat="1" ht="15.75">
      <c r="A50" s="55" t="s">
        <v>86</v>
      </c>
      <c r="B50" s="29" t="s">
        <v>87</v>
      </c>
      <c r="C50" s="30">
        <v>987616</v>
      </c>
      <c r="D50" s="30">
        <v>987616</v>
      </c>
      <c r="E50" s="38"/>
      <c r="F50" s="23"/>
      <c r="G50" s="38"/>
      <c r="H50" s="39"/>
      <c r="J50" s="19"/>
      <c r="K50" s="34"/>
      <c r="L50" s="34"/>
    </row>
    <row r="51" spans="1:12" s="40" customFormat="1" ht="18" customHeight="1">
      <c r="A51" s="28" t="s">
        <v>88</v>
      </c>
      <c r="B51" s="29" t="s">
        <v>89</v>
      </c>
      <c r="C51" s="22">
        <f>SUM(C46:C50)</f>
        <v>37196318</v>
      </c>
      <c r="D51" s="22">
        <f>SUM(D46:D50)</f>
        <v>49479994</v>
      </c>
      <c r="E51" s="38"/>
      <c r="F51" s="23"/>
      <c r="G51" s="38"/>
      <c r="H51" s="39"/>
      <c r="J51" s="19"/>
      <c r="K51" s="34"/>
      <c r="L51" s="34"/>
    </row>
    <row r="52" spans="1:12" s="25" customFormat="1" ht="19.5" customHeight="1">
      <c r="A52" s="20" t="s">
        <v>90</v>
      </c>
      <c r="B52" s="21"/>
      <c r="C52" s="22"/>
      <c r="D52" s="22"/>
      <c r="E52" s="23"/>
      <c r="F52" s="23"/>
      <c r="G52" s="23"/>
      <c r="H52" s="24"/>
      <c r="J52" s="26"/>
      <c r="K52" s="27"/>
      <c r="L52" s="27"/>
    </row>
    <row r="53" spans="1:12" s="25" customFormat="1" ht="15.75">
      <c r="A53" s="28" t="s">
        <v>91</v>
      </c>
      <c r="B53" s="29" t="s">
        <v>92</v>
      </c>
      <c r="C53" s="30">
        <v>107958384</v>
      </c>
      <c r="D53" s="30">
        <v>107958384</v>
      </c>
      <c r="E53" s="23"/>
      <c r="F53" s="23"/>
      <c r="G53" s="23"/>
      <c r="H53" s="24"/>
      <c r="J53" s="26"/>
      <c r="K53" s="27"/>
      <c r="L53" s="27"/>
    </row>
    <row r="54" spans="1:12" s="25" customFormat="1" ht="15.75">
      <c r="A54" s="36" t="s">
        <v>93</v>
      </c>
      <c r="B54" s="29" t="s">
        <v>94</v>
      </c>
      <c r="C54" s="30"/>
      <c r="D54" s="30"/>
      <c r="E54" s="23"/>
      <c r="F54" s="23"/>
      <c r="G54" s="23"/>
      <c r="H54" s="24"/>
      <c r="J54" s="26"/>
      <c r="K54" s="27"/>
      <c r="L54" s="27"/>
    </row>
    <row r="55" spans="1:12" s="25" customFormat="1" ht="15.75">
      <c r="A55" s="53" t="s">
        <v>95</v>
      </c>
      <c r="B55" s="29" t="s">
        <v>96</v>
      </c>
      <c r="C55" s="30"/>
      <c r="D55" s="30"/>
      <c r="E55" s="23"/>
      <c r="F55" s="23"/>
      <c r="G55" s="23"/>
      <c r="H55" s="24"/>
      <c r="J55" s="26"/>
      <c r="K55" s="27"/>
      <c r="L55" s="27"/>
    </row>
    <row r="56" spans="1:12" s="25" customFormat="1" ht="15.75">
      <c r="A56" s="53" t="s">
        <v>97</v>
      </c>
      <c r="B56" s="29" t="s">
        <v>98</v>
      </c>
      <c r="C56" s="30">
        <v>0</v>
      </c>
      <c r="D56" s="30"/>
      <c r="E56" s="56"/>
      <c r="F56" s="57"/>
      <c r="G56" s="23"/>
      <c r="H56" s="24"/>
      <c r="J56" s="26"/>
      <c r="K56" s="27"/>
      <c r="L56" s="27"/>
    </row>
    <row r="57" spans="1:12" s="25" customFormat="1" ht="15.75">
      <c r="A57" s="53" t="s">
        <v>99</v>
      </c>
      <c r="B57" s="29" t="s">
        <v>100</v>
      </c>
      <c r="C57" s="30">
        <v>219510540</v>
      </c>
      <c r="D57" s="30">
        <v>202182215</v>
      </c>
      <c r="E57" s="23"/>
      <c r="F57" s="57"/>
      <c r="G57" s="23"/>
      <c r="H57" s="24"/>
      <c r="J57" s="26"/>
      <c r="K57" s="27"/>
      <c r="L57" s="27"/>
    </row>
    <row r="58" spans="1:12" s="25" customFormat="1" ht="15.75">
      <c r="A58" s="28" t="s">
        <v>101</v>
      </c>
      <c r="B58" s="29" t="s">
        <v>102</v>
      </c>
      <c r="C58" s="30"/>
      <c r="D58" s="30"/>
      <c r="E58" s="23"/>
      <c r="F58" s="57"/>
      <c r="G58" s="23"/>
      <c r="H58" s="24"/>
      <c r="J58" s="26"/>
      <c r="K58" s="27"/>
      <c r="L58" s="27"/>
    </row>
    <row r="59" spans="1:12" s="25" customFormat="1" ht="15.75">
      <c r="A59" s="36" t="s">
        <v>103</v>
      </c>
      <c r="B59" s="29" t="s">
        <v>104</v>
      </c>
      <c r="C59" s="22">
        <f>SUM(C53:C58)</f>
        <v>327468924</v>
      </c>
      <c r="D59" s="22">
        <f>SUM(D53:D58)</f>
        <v>310140599</v>
      </c>
      <c r="E59" s="23"/>
      <c r="F59" s="57"/>
      <c r="G59" s="23"/>
      <c r="H59" s="24"/>
      <c r="J59" s="26"/>
      <c r="K59" s="27"/>
      <c r="L59" s="27"/>
    </row>
    <row r="60" spans="1:12" ht="14.25">
      <c r="A60" s="58" t="s">
        <v>105</v>
      </c>
      <c r="B60" s="49"/>
      <c r="C60" s="22">
        <f>C44+C51+C59</f>
        <v>412091392</v>
      </c>
      <c r="D60" s="22">
        <f>D44+D51+D59</f>
        <v>394916317</v>
      </c>
      <c r="E60" s="59"/>
      <c r="I60" s="57"/>
      <c r="J60" s="60"/>
      <c r="K60" s="60"/>
      <c r="L60" s="60"/>
    </row>
    <row r="61" spans="1:12" ht="20.25" customHeight="1">
      <c r="A61" s="61"/>
      <c r="B61" s="62"/>
      <c r="C61" s="63"/>
      <c r="D61" s="63"/>
      <c r="E61" s="59"/>
      <c r="I61" s="57"/>
      <c r="J61" s="60"/>
      <c r="K61" s="60"/>
      <c r="L61" s="60"/>
    </row>
    <row r="62" spans="1:12" ht="19.5" customHeight="1">
      <c r="A62" s="64"/>
      <c r="B62" s="64"/>
      <c r="C62" s="65"/>
      <c r="D62" s="65"/>
      <c r="E62" s="59"/>
    </row>
    <row r="63" spans="1:12" ht="14.25">
      <c r="A63" s="66" t="s">
        <v>106</v>
      </c>
      <c r="B63" s="66"/>
      <c r="C63" s="67"/>
      <c r="D63" s="68"/>
    </row>
    <row r="64" spans="1:12" ht="14.25">
      <c r="A64" s="66" t="s">
        <v>107</v>
      </c>
      <c r="B64" s="66"/>
      <c r="C64" s="67"/>
      <c r="D64" s="68"/>
    </row>
    <row r="65" spans="1:4" ht="14.25">
      <c r="A65" s="66" t="s">
        <v>108</v>
      </c>
      <c r="B65" s="69"/>
      <c r="C65" s="70" t="s">
        <v>109</v>
      </c>
      <c r="D65" s="68"/>
    </row>
    <row r="66" spans="1:4" ht="14.25">
      <c r="A66" s="66"/>
      <c r="B66" s="66"/>
      <c r="C66" s="67"/>
      <c r="D66" s="68"/>
    </row>
    <row r="67" spans="1:4" ht="14.25">
      <c r="A67" s="66"/>
      <c r="B67" s="66"/>
      <c r="C67" s="67"/>
      <c r="D67" s="68"/>
    </row>
    <row r="68" spans="1:4" ht="14.25">
      <c r="A68" s="66"/>
      <c r="B68" s="66"/>
      <c r="C68" s="67"/>
      <c r="D68" s="71"/>
    </row>
    <row r="69" spans="1:4" ht="15">
      <c r="A69" s="72"/>
      <c r="B69" s="69"/>
      <c r="C69" s="70"/>
      <c r="D69" s="71"/>
    </row>
    <row r="70" spans="1:4" ht="15">
      <c r="A70" s="73"/>
      <c r="B70" s="26"/>
      <c r="C70" s="74"/>
      <c r="D70" s="27"/>
    </row>
    <row r="71" spans="1:4" ht="15">
      <c r="A71" s="73"/>
      <c r="B71" s="26"/>
      <c r="C71" s="74"/>
      <c r="D71" s="27"/>
    </row>
    <row r="72" spans="1:4" ht="15">
      <c r="A72" s="73"/>
      <c r="B72" s="26"/>
      <c r="C72" s="74"/>
      <c r="D72" s="27"/>
    </row>
    <row r="73" spans="1:4" ht="15">
      <c r="A73" s="73"/>
      <c r="B73" s="26"/>
      <c r="C73" s="74"/>
      <c r="D73" s="27"/>
    </row>
    <row r="74" spans="1:4" ht="15">
      <c r="A74" s="75"/>
      <c r="B74" s="76"/>
      <c r="C74" s="74"/>
      <c r="D74" s="27"/>
    </row>
    <row r="75" spans="1:4" ht="15">
      <c r="A75" s="77"/>
      <c r="B75" s="78"/>
      <c r="C75" s="74"/>
      <c r="D75" s="27"/>
    </row>
    <row r="76" spans="1:4" ht="15">
      <c r="A76" s="79"/>
      <c r="B76" s="80"/>
      <c r="C76" s="74"/>
      <c r="D76" s="27"/>
    </row>
    <row r="77" spans="1:4" ht="15">
      <c r="A77" s="81"/>
      <c r="B77" s="81"/>
      <c r="C77" s="74"/>
      <c r="D77" s="27"/>
    </row>
    <row r="78" spans="1:4" ht="15">
      <c r="A78" s="81"/>
      <c r="B78" s="81"/>
      <c r="C78" s="74"/>
      <c r="D78" s="27"/>
    </row>
    <row r="79" spans="1:4" ht="15.75">
      <c r="A79" s="82"/>
      <c r="B79" s="83"/>
      <c r="C79" s="84"/>
      <c r="D79" s="85"/>
    </row>
    <row r="80" spans="1:4" ht="15.75">
      <c r="A80" s="86"/>
      <c r="B80" s="87"/>
      <c r="C80" s="84"/>
      <c r="D80" s="85"/>
    </row>
    <row r="81" spans="1:4" ht="0.75" customHeight="1">
      <c r="A81" s="88"/>
      <c r="B81" s="87"/>
      <c r="C81" s="31"/>
      <c r="D81" s="89"/>
    </row>
    <row r="82" spans="1:4" hidden="1">
      <c r="A82" s="88"/>
      <c r="B82" s="87"/>
      <c r="C82" s="90"/>
      <c r="D82" s="90"/>
    </row>
    <row r="83" spans="1:4" hidden="1">
      <c r="A83" s="91"/>
      <c r="B83" s="92"/>
      <c r="C83" s="90"/>
      <c r="D83" s="90"/>
    </row>
    <row r="84" spans="1:4" hidden="1">
      <c r="A84" s="93"/>
      <c r="B84" s="92"/>
      <c r="C84" s="94"/>
      <c r="D84" s="94"/>
    </row>
    <row r="85" spans="1:4" hidden="1">
      <c r="A85" s="95"/>
      <c r="B85" s="87"/>
      <c r="C85" s="96"/>
      <c r="D85" s="96"/>
    </row>
    <row r="86" spans="1:4" hidden="1">
      <c r="A86" s="97"/>
      <c r="B86" s="92"/>
      <c r="C86" s="81"/>
      <c r="D86" s="81"/>
    </row>
    <row r="87" spans="1:4" hidden="1">
      <c r="A87" s="97"/>
      <c r="B87" s="92"/>
      <c r="C87" s="81"/>
      <c r="D87" s="81"/>
    </row>
    <row r="88" spans="1:4" ht="15.75" hidden="1">
      <c r="A88" s="97"/>
      <c r="B88" s="92"/>
      <c r="C88" s="84"/>
      <c r="D88" s="84"/>
    </row>
    <row r="89" spans="1:4" hidden="1">
      <c r="A89" s="97"/>
      <c r="B89" s="92"/>
      <c r="C89" s="98"/>
      <c r="D89" s="99"/>
    </row>
    <row r="90" spans="1:4">
      <c r="A90" s="97"/>
      <c r="B90" s="92"/>
      <c r="C90" s="100"/>
      <c r="D90" s="101"/>
    </row>
    <row r="91" spans="1:4">
      <c r="A91" s="102"/>
      <c r="B91" s="87"/>
      <c r="C91" s="100"/>
      <c r="D91" s="101"/>
    </row>
    <row r="92" spans="1:4">
      <c r="A92" s="88"/>
      <c r="B92" s="87"/>
      <c r="C92" s="100"/>
      <c r="D92" s="103"/>
    </row>
    <row r="93" spans="1:4">
      <c r="A93" s="88"/>
      <c r="B93" s="87"/>
      <c r="C93" s="100"/>
      <c r="D93" s="103"/>
    </row>
    <row r="94" spans="1:4">
      <c r="A94" s="102"/>
      <c r="B94" s="87"/>
      <c r="C94" s="100"/>
      <c r="D94" s="101"/>
    </row>
    <row r="95" spans="1:4">
      <c r="A95" s="88"/>
      <c r="B95" s="87"/>
      <c r="C95" s="100"/>
      <c r="D95" s="103"/>
    </row>
    <row r="96" spans="1:4">
      <c r="A96" s="88"/>
      <c r="B96" s="87"/>
      <c r="C96" s="100"/>
      <c r="D96" s="103"/>
    </row>
    <row r="97" spans="1:4">
      <c r="A97" s="104"/>
      <c r="B97" s="105"/>
      <c r="C97" s="100"/>
      <c r="D97" s="103"/>
    </row>
    <row r="98" spans="1:4">
      <c r="A98" s="106"/>
      <c r="B98" s="107"/>
      <c r="C98" s="100"/>
      <c r="D98" s="103"/>
    </row>
    <row r="99" spans="1:4">
      <c r="A99" s="91"/>
      <c r="B99" s="92"/>
      <c r="C99" s="100"/>
      <c r="D99" s="103"/>
    </row>
    <row r="100" spans="1:4">
      <c r="A100" s="91"/>
      <c r="B100" s="92"/>
      <c r="C100" s="100"/>
      <c r="D100" s="101"/>
    </row>
    <row r="101" spans="1:4">
      <c r="A101" s="91"/>
      <c r="B101" s="92"/>
      <c r="C101" s="100"/>
      <c r="D101" s="101"/>
    </row>
    <row r="102" spans="1:4">
      <c r="A102" s="91"/>
      <c r="B102" s="92"/>
      <c r="C102" s="100"/>
      <c r="D102" s="101"/>
    </row>
    <row r="103" spans="1:4">
      <c r="A103" s="91"/>
      <c r="B103" s="92"/>
      <c r="C103" s="100"/>
      <c r="D103" s="101"/>
    </row>
    <row r="104" spans="1:4">
      <c r="A104" s="91"/>
      <c r="B104" s="92"/>
      <c r="C104" s="100"/>
      <c r="D104" s="101"/>
    </row>
    <row r="105" spans="1:4" ht="0.75" customHeight="1">
      <c r="A105" s="91"/>
      <c r="B105" s="92"/>
      <c r="C105" s="100"/>
      <c r="D105" s="101"/>
    </row>
    <row r="106" spans="1:4" hidden="1">
      <c r="A106" s="91"/>
      <c r="B106" s="92"/>
      <c r="C106" s="108"/>
      <c r="D106" s="108"/>
    </row>
    <row r="107" spans="1:4" hidden="1">
      <c r="A107" s="91"/>
      <c r="B107" s="92"/>
      <c r="C107" s="108"/>
      <c r="D107" s="109"/>
    </row>
    <row r="108" spans="1:4">
      <c r="A108" s="91"/>
      <c r="B108" s="92"/>
      <c r="C108" s="100"/>
      <c r="D108" s="103"/>
    </row>
    <row r="109" spans="1:4">
      <c r="A109" s="91"/>
      <c r="B109" s="92"/>
      <c r="C109" s="100"/>
      <c r="D109" s="103"/>
    </row>
    <row r="110" spans="1:4">
      <c r="A110" s="91"/>
      <c r="B110" s="92"/>
      <c r="C110" s="100"/>
      <c r="D110" s="103"/>
    </row>
    <row r="111" spans="1:4">
      <c r="A111" s="91"/>
      <c r="B111" s="92"/>
      <c r="C111" s="100"/>
      <c r="D111" s="103"/>
    </row>
    <row r="112" spans="1:4">
      <c r="A112" s="91"/>
      <c r="B112" s="92"/>
      <c r="C112" s="100"/>
      <c r="D112" s="103"/>
    </row>
    <row r="113" spans="1:4">
      <c r="A113" s="104"/>
      <c r="B113" s="105"/>
      <c r="C113" s="100"/>
      <c r="D113" s="103"/>
    </row>
    <row r="114" spans="1:4">
      <c r="A114" s="110"/>
      <c r="B114" s="111"/>
      <c r="C114" s="100"/>
      <c r="D114" s="103"/>
    </row>
    <row r="115" spans="1:4">
      <c r="A115" s="60"/>
      <c r="B115" s="60"/>
      <c r="C115" s="100"/>
      <c r="D115" s="103"/>
    </row>
    <row r="116" spans="1:4">
      <c r="A116" s="60"/>
      <c r="B116" s="60"/>
      <c r="C116" s="100"/>
      <c r="D116" s="103"/>
    </row>
    <row r="117" spans="1:4">
      <c r="C117" s="100"/>
      <c r="D117" s="103"/>
    </row>
    <row r="118" spans="1:4">
      <c r="C118" s="100"/>
      <c r="D118" s="103"/>
    </row>
    <row r="119" spans="1:4">
      <c r="C119" s="100"/>
      <c r="D119" s="103"/>
    </row>
    <row r="120" spans="1:4">
      <c r="C120" s="100"/>
      <c r="D120" s="103"/>
    </row>
    <row r="121" spans="1:4">
      <c r="C121" s="100"/>
      <c r="D121" s="103"/>
    </row>
    <row r="122" spans="1:4">
      <c r="C122" s="108"/>
      <c r="D122" s="108"/>
    </row>
    <row r="123" spans="1:4">
      <c r="C123" s="112"/>
      <c r="D123" s="112"/>
    </row>
    <row r="124" spans="1:4">
      <c r="C124" s="59"/>
      <c r="D124" s="60"/>
    </row>
    <row r="125" spans="1:4">
      <c r="C125" s="59"/>
      <c r="D125" s="60"/>
    </row>
  </sheetData>
  <mergeCells count="5">
    <mergeCell ref="B2:D2"/>
    <mergeCell ref="A3:D3"/>
    <mergeCell ref="A4:D4"/>
    <mergeCell ref="A5:D5"/>
    <mergeCell ref="C10:D1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opLeftCell="A19" workbookViewId="0">
      <selection activeCell="A30" sqref="A30"/>
    </sheetView>
  </sheetViews>
  <sheetFormatPr defaultRowHeight="12.75"/>
  <cols>
    <col min="1" max="1" width="68" customWidth="1"/>
    <col min="2" max="2" width="6" customWidth="1"/>
    <col min="3" max="3" width="17.140625" style="57" customWidth="1"/>
    <col min="4" max="4" width="17.85546875" style="57" customWidth="1"/>
    <col min="5" max="5" width="15.42578125" customWidth="1"/>
    <col min="6" max="6" width="9.140625" style="57"/>
    <col min="7" max="7" width="17.28515625" style="57" customWidth="1"/>
    <col min="9" max="9" width="13.140625" customWidth="1"/>
  </cols>
  <sheetData>
    <row r="1" spans="1:9" ht="26.25" customHeight="1">
      <c r="A1" s="113"/>
      <c r="B1" s="114" t="s">
        <v>0</v>
      </c>
      <c r="C1" s="114"/>
      <c r="D1" s="114"/>
    </row>
    <row r="2" spans="1:9" ht="14.25">
      <c r="A2" s="115" t="s">
        <v>110</v>
      </c>
      <c r="B2" s="115"/>
      <c r="C2" s="115"/>
    </row>
    <row r="3" spans="1:9" ht="15">
      <c r="A3" s="116" t="s">
        <v>111</v>
      </c>
      <c r="B3" s="116"/>
      <c r="C3" s="116"/>
      <c r="D3" s="117"/>
    </row>
    <row r="4" spans="1:9" ht="14.25" customHeight="1">
      <c r="A4" s="118" t="s">
        <v>112</v>
      </c>
      <c r="B4" s="119"/>
      <c r="C4" s="117"/>
      <c r="D4" s="117"/>
    </row>
    <row r="5" spans="1:9" ht="8.25" customHeight="1">
      <c r="A5" s="120"/>
      <c r="B5" s="119"/>
      <c r="C5" s="117"/>
      <c r="D5" s="121"/>
      <c r="I5" s="122"/>
    </row>
    <row r="6" spans="1:9" ht="15">
      <c r="A6" s="10" t="s">
        <v>4</v>
      </c>
      <c r="B6" s="119"/>
      <c r="C6" s="117"/>
      <c r="D6" s="121"/>
      <c r="I6" s="122"/>
    </row>
    <row r="7" spans="1:9" ht="15">
      <c r="A7" s="10" t="s">
        <v>5</v>
      </c>
      <c r="B7" s="119"/>
      <c r="C7" s="117"/>
      <c r="D7" s="123"/>
      <c r="I7" s="122"/>
    </row>
    <row r="8" spans="1:9" ht="15">
      <c r="A8" s="10" t="s">
        <v>6</v>
      </c>
      <c r="B8" s="119"/>
      <c r="C8" s="117"/>
      <c r="D8" s="123"/>
      <c r="I8" s="122"/>
    </row>
    <row r="9" spans="1:9" ht="15">
      <c r="A9" s="10" t="s">
        <v>7</v>
      </c>
      <c r="B9" s="119"/>
      <c r="C9" s="123"/>
      <c r="D9" s="117"/>
      <c r="I9" s="122"/>
    </row>
    <row r="10" spans="1:9" ht="15.75" thickBot="1">
      <c r="A10" s="119"/>
      <c r="B10" s="119"/>
      <c r="C10" s="124" t="s">
        <v>113</v>
      </c>
      <c r="D10" s="124"/>
    </row>
    <row r="11" spans="1:9" ht="29.25" thickBot="1">
      <c r="A11" s="125" t="s">
        <v>114</v>
      </c>
      <c r="B11" s="126" t="s">
        <v>11</v>
      </c>
      <c r="C11" s="126" t="s">
        <v>115</v>
      </c>
      <c r="D11" s="126" t="s">
        <v>116</v>
      </c>
    </row>
    <row r="12" spans="1:9" ht="34.5" customHeight="1">
      <c r="A12" s="127" t="s">
        <v>117</v>
      </c>
      <c r="B12" s="128">
        <v>10</v>
      </c>
      <c r="C12" s="129">
        <v>112076589</v>
      </c>
      <c r="D12" s="129">
        <v>90495711</v>
      </c>
      <c r="E12" s="113"/>
      <c r="F12" s="130"/>
    </row>
    <row r="13" spans="1:9" ht="34.5" customHeight="1">
      <c r="A13" s="36" t="s">
        <v>118</v>
      </c>
      <c r="B13" s="131">
        <v>20</v>
      </c>
      <c r="C13" s="132">
        <v>45277656</v>
      </c>
      <c r="D13" s="132">
        <v>41068397</v>
      </c>
      <c r="E13" s="113"/>
      <c r="I13" s="57"/>
    </row>
    <row r="14" spans="1:9" s="136" customFormat="1" ht="34.5" customHeight="1">
      <c r="A14" s="36" t="s">
        <v>119</v>
      </c>
      <c r="B14" s="131">
        <v>30</v>
      </c>
      <c r="C14" s="133">
        <f>C12-C13</f>
        <v>66798933</v>
      </c>
      <c r="D14" s="133">
        <f>D12-D13</f>
        <v>49427314</v>
      </c>
      <c r="E14" s="134"/>
      <c r="F14" s="134"/>
      <c r="G14" s="135"/>
    </row>
    <row r="15" spans="1:9" s="136" customFormat="1" ht="34.5" customHeight="1">
      <c r="A15" s="36" t="s">
        <v>120</v>
      </c>
      <c r="B15" s="131">
        <v>40</v>
      </c>
      <c r="C15" s="132">
        <v>1545</v>
      </c>
      <c r="D15" s="132">
        <v>84695</v>
      </c>
      <c r="E15" s="134"/>
      <c r="F15" s="134"/>
      <c r="G15" s="134"/>
    </row>
    <row r="16" spans="1:9" ht="34.5" customHeight="1">
      <c r="A16" s="36" t="s">
        <v>121</v>
      </c>
      <c r="B16" s="131">
        <v>50</v>
      </c>
      <c r="C16" s="132">
        <v>6641409</v>
      </c>
      <c r="D16" s="132">
        <v>613627</v>
      </c>
      <c r="E16" s="137"/>
    </row>
    <row r="17" spans="1:7" ht="34.5" customHeight="1">
      <c r="A17" s="36" t="s">
        <v>122</v>
      </c>
      <c r="B17" s="128">
        <v>60</v>
      </c>
      <c r="C17" s="132">
        <v>42444788</v>
      </c>
      <c r="D17" s="132">
        <v>44704256</v>
      </c>
      <c r="E17" s="137"/>
    </row>
    <row r="18" spans="1:7" ht="34.5" customHeight="1">
      <c r="A18" s="36" t="s">
        <v>123</v>
      </c>
      <c r="B18" s="131">
        <v>70</v>
      </c>
      <c r="C18" s="132">
        <v>550291</v>
      </c>
      <c r="D18" s="132">
        <v>-540167</v>
      </c>
      <c r="E18" s="113"/>
    </row>
    <row r="19" spans="1:7" ht="34.5" customHeight="1">
      <c r="A19" s="36" t="s">
        <v>124</v>
      </c>
      <c r="B19" s="131">
        <v>80</v>
      </c>
      <c r="C19" s="132">
        <v>1396635</v>
      </c>
      <c r="D19" s="132">
        <v>724913</v>
      </c>
      <c r="E19" s="113"/>
    </row>
    <row r="20" spans="1:7" s="136" customFormat="1" ht="34.5" customHeight="1">
      <c r="A20" s="36" t="s">
        <v>125</v>
      </c>
      <c r="B20" s="131">
        <v>90</v>
      </c>
      <c r="C20" s="132">
        <v>6105938</v>
      </c>
      <c r="D20" s="132">
        <v>575277</v>
      </c>
      <c r="E20" s="134"/>
      <c r="F20" s="134"/>
      <c r="G20" s="134"/>
    </row>
    <row r="21" spans="1:7" s="136" customFormat="1" ht="34.5" customHeight="1">
      <c r="A21" s="36" t="s">
        <v>126</v>
      </c>
      <c r="B21" s="131">
        <v>100</v>
      </c>
      <c r="C21" s="132"/>
      <c r="D21" s="132"/>
      <c r="E21" s="134"/>
      <c r="F21" s="134"/>
      <c r="G21" s="134"/>
    </row>
    <row r="22" spans="1:7" s="136" customFormat="1" ht="34.5" customHeight="1">
      <c r="A22" s="36" t="s">
        <v>127</v>
      </c>
      <c r="B22" s="128">
        <v>110</v>
      </c>
      <c r="C22" s="133">
        <f>C14+C15+C16-C17-C18-C19-C20-C21</f>
        <v>22944235</v>
      </c>
      <c r="D22" s="133">
        <f>D14+D15+D16-D17-D18-D19-D20-D21</f>
        <v>4661357</v>
      </c>
      <c r="E22" s="134"/>
      <c r="F22" s="134"/>
      <c r="G22" s="134"/>
    </row>
    <row r="23" spans="1:7" s="136" customFormat="1" ht="34.5" customHeight="1">
      <c r="A23" s="36" t="s">
        <v>128</v>
      </c>
      <c r="B23" s="131">
        <v>120</v>
      </c>
      <c r="C23" s="133"/>
      <c r="D23" s="133"/>
      <c r="E23" s="134"/>
      <c r="F23" s="134"/>
      <c r="G23" s="134"/>
    </row>
    <row r="24" spans="1:7" s="136" customFormat="1" ht="34.5" customHeight="1">
      <c r="A24" s="36" t="s">
        <v>129</v>
      </c>
      <c r="B24" s="131">
        <v>130</v>
      </c>
      <c r="C24" s="133">
        <f>C22-C23</f>
        <v>22944235</v>
      </c>
      <c r="D24" s="133">
        <f>D22-D23</f>
        <v>4661357</v>
      </c>
      <c r="E24" s="134"/>
      <c r="F24" s="134"/>
      <c r="G24" s="134"/>
    </row>
    <row r="25" spans="1:7" s="136" customFormat="1" ht="34.5" customHeight="1">
      <c r="A25" s="36" t="s">
        <v>130</v>
      </c>
      <c r="B25" s="131">
        <v>140</v>
      </c>
      <c r="C25" s="132">
        <v>5423939</v>
      </c>
      <c r="D25" s="132">
        <v>10110556</v>
      </c>
      <c r="E25" s="134"/>
      <c r="F25" s="134"/>
      <c r="G25" s="134"/>
    </row>
    <row r="26" spans="1:7" s="136" customFormat="1" ht="34.5" customHeight="1">
      <c r="A26" s="36" t="s">
        <v>131</v>
      </c>
      <c r="B26" s="131" t="s">
        <v>132</v>
      </c>
      <c r="C26" s="132">
        <v>191971</v>
      </c>
      <c r="D26" s="132">
        <v>0</v>
      </c>
      <c r="E26" s="134"/>
      <c r="F26" s="134"/>
      <c r="G26" s="134"/>
    </row>
    <row r="27" spans="1:7" s="136" customFormat="1" ht="34.5" customHeight="1">
      <c r="A27" s="55" t="s">
        <v>133</v>
      </c>
      <c r="B27" s="131">
        <v>150</v>
      </c>
      <c r="C27" s="133">
        <f>C24-C25-C26</f>
        <v>17328325</v>
      </c>
      <c r="D27" s="133">
        <f>D24-D25-D26</f>
        <v>-5449199</v>
      </c>
      <c r="E27" s="134"/>
      <c r="F27" s="134"/>
      <c r="G27" s="134"/>
    </row>
    <row r="28" spans="1:7" ht="34.5" customHeight="1">
      <c r="A28" s="55" t="s">
        <v>101</v>
      </c>
      <c r="B28" s="138">
        <v>160</v>
      </c>
      <c r="C28" s="139"/>
      <c r="D28" s="139"/>
      <c r="E28" s="113"/>
    </row>
    <row r="29" spans="1:7" ht="34.5" customHeight="1">
      <c r="A29" s="55" t="s">
        <v>134</v>
      </c>
      <c r="B29" s="131">
        <v>170</v>
      </c>
      <c r="C29" s="139">
        <f>C27-C28</f>
        <v>17328325</v>
      </c>
      <c r="D29" s="139">
        <f>D27-D28</f>
        <v>-5449199</v>
      </c>
      <c r="E29" s="113"/>
    </row>
    <row r="30" spans="1:7" ht="34.5" customHeight="1">
      <c r="A30" s="55" t="s">
        <v>135</v>
      </c>
      <c r="B30" s="138">
        <v>180</v>
      </c>
      <c r="C30" s="140">
        <v>0.15</v>
      </c>
      <c r="D30" s="140"/>
      <c r="E30" s="113"/>
    </row>
    <row r="31" spans="1:7" ht="15">
      <c r="A31" s="141"/>
      <c r="B31" s="142"/>
      <c r="C31" s="143"/>
      <c r="D31" s="143"/>
      <c r="E31" s="113"/>
    </row>
    <row r="32" spans="1:7" ht="15">
      <c r="A32" s="141"/>
      <c r="B32" s="142"/>
      <c r="C32" s="143"/>
      <c r="D32" s="143"/>
      <c r="E32" s="113"/>
    </row>
    <row r="33" spans="1:5" ht="14.25">
      <c r="A33" s="66" t="s">
        <v>106</v>
      </c>
      <c r="B33" s="66"/>
      <c r="C33" s="144"/>
      <c r="D33" s="145"/>
      <c r="E33" s="113"/>
    </row>
    <row r="34" spans="1:5" ht="14.25">
      <c r="A34" s="66" t="s">
        <v>136</v>
      </c>
      <c r="B34" s="66"/>
      <c r="C34" s="144"/>
      <c r="D34" s="145"/>
      <c r="E34" s="113"/>
    </row>
    <row r="35" spans="1:5" ht="14.25">
      <c r="A35" s="66" t="s">
        <v>108</v>
      </c>
      <c r="B35" s="69" t="s">
        <v>109</v>
      </c>
      <c r="C35" s="144"/>
      <c r="D35" s="145"/>
      <c r="E35" s="113"/>
    </row>
    <row r="36" spans="1:5" ht="14.25">
      <c r="A36" s="66"/>
      <c r="B36" s="66"/>
      <c r="C36" s="67"/>
      <c r="D36" s="68"/>
    </row>
    <row r="37" spans="1:5" ht="14.25">
      <c r="A37" s="66"/>
      <c r="B37" s="66"/>
      <c r="C37" s="67"/>
      <c r="D37" s="68"/>
    </row>
    <row r="38" spans="1:5" ht="14.25">
      <c r="A38" s="66"/>
      <c r="B38" s="66"/>
      <c r="C38" s="67"/>
      <c r="D38" s="68"/>
    </row>
    <row r="39" spans="1:5" ht="15">
      <c r="A39" s="72"/>
      <c r="B39" s="69"/>
      <c r="C39" s="67"/>
      <c r="D39" s="68"/>
    </row>
    <row r="40" spans="1:5" ht="15">
      <c r="A40" s="141"/>
      <c r="B40" s="142"/>
      <c r="C40" s="143"/>
      <c r="D40" s="143"/>
    </row>
    <row r="41" spans="1:5" ht="15">
      <c r="A41" s="141"/>
      <c r="B41" s="142"/>
      <c r="C41" s="143"/>
      <c r="D41" s="143"/>
    </row>
    <row r="42" spans="1:5" ht="15">
      <c r="A42" s="141"/>
      <c r="B42" s="142"/>
      <c r="C42" s="143"/>
      <c r="D42" s="143"/>
    </row>
    <row r="43" spans="1:5" ht="15">
      <c r="A43" s="141"/>
      <c r="B43" s="142"/>
      <c r="C43" s="143"/>
      <c r="D43" s="143"/>
    </row>
    <row r="44" spans="1:5">
      <c r="B44" s="146"/>
      <c r="C44" s="147"/>
      <c r="D44" s="147"/>
    </row>
    <row r="45" spans="1:5">
      <c r="B45" s="146"/>
      <c r="C45" s="147"/>
      <c r="D45" s="147"/>
    </row>
  </sheetData>
  <mergeCells count="4">
    <mergeCell ref="B1:D1"/>
    <mergeCell ref="A2:C2"/>
    <mergeCell ref="A3:C3"/>
    <mergeCell ref="C10:D1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ф-1</vt:lpstr>
      <vt:lpstr>ф-2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Zhanat</dc:creator>
  <cp:lastModifiedBy>Zhanat</cp:lastModifiedBy>
  <dcterms:created xsi:type="dcterms:W3CDTF">2016-04-20T10:37:28Z</dcterms:created>
  <dcterms:modified xsi:type="dcterms:W3CDTF">2016-04-20T10:38:36Z</dcterms:modified>
</cp:coreProperties>
</file>