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610" windowHeight="10170"/>
  </bookViews>
  <sheets>
    <sheet name="ББ" sheetId="1" r:id="rId1"/>
    <sheet name="ОПУ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65" i="4"/>
  <c r="F73" s="1"/>
  <c r="E65"/>
  <c r="E73" s="1"/>
  <c r="F14"/>
  <c r="F44" s="1"/>
  <c r="F75" s="1"/>
  <c r="F77" s="1"/>
  <c r="F81" s="1"/>
  <c r="F87" s="1"/>
  <c r="E14"/>
  <c r="E44" s="1"/>
  <c r="E75" s="1"/>
  <c r="E77" s="1"/>
  <c r="E81" s="1"/>
  <c r="E87" s="1"/>
  <c r="D27" l="1"/>
  <c r="C27"/>
  <c r="D65" l="1"/>
  <c r="D73" s="1"/>
  <c r="D14"/>
  <c r="D35"/>
  <c r="D44" l="1"/>
  <c r="D75" s="1"/>
  <c r="D77" s="1"/>
  <c r="D81" s="1"/>
  <c r="D87" s="1"/>
  <c r="D69" i="1"/>
  <c r="D74" s="1"/>
  <c r="D58"/>
  <c r="D43"/>
  <c r="D16"/>
  <c r="D76" l="1"/>
  <c r="C35" i="4" l="1"/>
  <c r="C69" i="1"/>
  <c r="C74" s="1"/>
  <c r="C16"/>
  <c r="C65" i="4" l="1"/>
  <c r="C73" s="1"/>
  <c r="C14"/>
  <c r="C44" l="1"/>
  <c r="C75" s="1"/>
  <c r="C77" l="1"/>
  <c r="C43" i="1"/>
  <c r="C58"/>
  <c r="C81" i="4" l="1"/>
  <c r="C76" i="1"/>
  <c r="C87" i="4" l="1"/>
</calcChain>
</file>

<file path=xl/sharedStrings.xml><?xml version="1.0" encoding="utf-8"?>
<sst xmlns="http://schemas.openxmlformats.org/spreadsheetml/2006/main" count="289" uniqueCount="220">
  <si>
    <t xml:space="preserve">Приложение 10 </t>
  </si>
  <si>
    <t>постановлению Правления</t>
  </si>
  <si>
    <t>Национального Банка</t>
  </si>
  <si>
    <t>Республики Казахстан</t>
  </si>
  <si>
    <t>от 27 мая 2013 года №130</t>
  </si>
  <si>
    <t>АО Управляющая Компания "НефтеГаз-Дем"</t>
  </si>
  <si>
    <t xml:space="preserve">                                 (полное наименование организации)</t>
  </si>
  <si>
    <t>в тыс. тенге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</si>
  <si>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</si>
  <si>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</si>
  <si>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</si>
  <si>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</si>
  <si>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</si>
  <si>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</si>
  <si>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</si>
  <si>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</si>
  <si>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</si>
  <si>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</si>
  <si>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1.1</t>
  </si>
  <si>
    <t>1.2</t>
  </si>
  <si>
    <t>2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</si>
  <si>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</si>
  <si>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</si>
  <si>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</si>
  <si>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</si>
  <si>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</si>
  <si>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</si>
  <si>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</si>
  <si>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</si>
  <si>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</si>
  <si>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</si>
  <si>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</si>
  <si>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</si>
  <si>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</si>
  <si>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</si>
  <si>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</si>
  <si>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</si>
  <si>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"Обратное РЕПО"</t>
  </si>
  <si>
    <t>9</t>
  </si>
  <si>
    <t>Вклады размещенные (за вычетом резервов на обесценение)</t>
  </si>
  <si>
    <t>10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</si>
  <si>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</si>
  <si>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</si>
  <si>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</si>
  <si>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</si>
  <si>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13</t>
  </si>
  <si>
    <t>Инвестиционное имущество</t>
  </si>
  <si>
    <t>Инвестиции в капитал др. юридических лиц и субординированные долг</t>
  </si>
  <si>
    <t>14</t>
  </si>
  <si>
    <t>Запасы</t>
  </si>
  <si>
    <t>15</t>
  </si>
  <si>
    <t>Долгосрочные активы (выбывающие группы)</t>
  </si>
  <si>
    <t>16</t>
  </si>
  <si>
    <t>Нематериальные активы (за вычетом амортизации и убытков от обесценения)</t>
  </si>
  <si>
    <t>17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</si>
  <si>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</si>
  <si>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</si>
  <si>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</si>
  <si>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</si>
  <si>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</si>
  <si>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</si>
  <si>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Прочие активы</t>
  </si>
  <si>
    <t>21</t>
  </si>
  <si>
    <t>Итого активы</t>
  </si>
  <si>
    <t>22</t>
  </si>
  <si>
    <t>Обязательства</t>
  </si>
  <si>
    <t>Вклады привлеченные</t>
  </si>
  <si>
    <t>23</t>
  </si>
  <si>
    <t>Производные инструмены</t>
  </si>
  <si>
    <t>Выпущенные долговые ценные бумаги</t>
  </si>
  <si>
    <t>25</t>
  </si>
  <si>
    <t>Операция "РЕПО"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</si>
  <si>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</si>
  <si>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</si>
  <si>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</si>
  <si>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</si>
  <si>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</si>
  <si>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</si>
  <si>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</si>
  <si>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</si>
  <si>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</si>
  <si>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</si>
  <si>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</si>
  <si>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</si>
  <si>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</si>
  <si>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</si>
  <si>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</si>
  <si>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</si>
  <si>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 xml:space="preserve">Итого обязательства 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</si>
  <si>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</si>
  <si>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</si>
  <si>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</si>
  <si>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</si>
  <si>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</si>
  <si>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</si>
  <si>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</si>
  <si>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</si>
  <si>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</si>
  <si>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</si>
  <si>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</si>
  <si>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</si>
  <si>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</si>
  <si>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</si>
  <si>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</si>
  <si>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</si>
  <si>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</si>
  <si>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</si>
  <si>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</si>
  <si>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</si>
  <si>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</si>
  <si>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</si>
  <si>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</si>
  <si>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35- стр. 43)</t>
  </si>
  <si>
    <t>Первый руководитель</t>
  </si>
  <si>
    <t>на период его отсутствия - лицо, его замещающее)</t>
  </si>
  <si>
    <t>____________</t>
  </si>
  <si>
    <t>дата________________</t>
  </si>
  <si>
    <t>Амиржанов Н.К.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</si>
  <si>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</si>
  <si>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</si>
  <si>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</si>
  <si>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</si>
  <si>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</si>
  <si>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МП</t>
  </si>
  <si>
    <t>Субординированный долг</t>
  </si>
  <si>
    <t>Приложение 11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</si>
  <si>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</si>
  <si>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</si>
  <si>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</si>
  <si>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</si>
  <si>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</si>
  <si>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</si>
  <si>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</si>
  <si>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</si>
  <si>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</si>
  <si>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</si>
  <si>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</si>
  <si>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</si>
  <si>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</si>
  <si>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"Обратное РЕПО"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</si>
  <si>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</si>
  <si>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</si>
  <si>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</si>
  <si>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</si>
  <si>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</si>
  <si>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</si>
  <si>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</si>
  <si>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</si>
  <si>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</si>
  <si>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</si>
  <si>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</si>
  <si>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</si>
  <si>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</si>
  <si>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</si>
  <si>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</si>
  <si>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</si>
  <si>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</si>
  <si>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</si>
  <si>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</si>
  <si>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</si>
  <si>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</si>
  <si>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</si>
  <si>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</si>
  <si>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</si>
  <si>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</si>
  <si>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</si>
  <si>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</si>
  <si>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</si>
  <si>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</si>
  <si>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</si>
  <si>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в том чсиле: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</si>
  <si>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</si>
  <si>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</si>
  <si>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</si>
  <si>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</si>
  <si>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</si>
  <si>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</si>
  <si>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</si>
  <si>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</si>
  <si>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"РЕПО"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</si>
  <si>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</si>
  <si>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</si>
  <si>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</si>
  <si>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</si>
  <si>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</si>
  <si>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</si>
  <si>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 xml:space="preserve">вознаграждение за кастодиальное обслуживание </t>
  </si>
  <si>
    <t>12.2</t>
  </si>
  <si>
    <t>Расходы по банковской и иной деятельности, не связанные с выплатой вознаграждения</t>
  </si>
  <si>
    <t>13.1</t>
  </si>
  <si>
    <t>13.2</t>
  </si>
  <si>
    <t>расходы от осуществления переводных операций</t>
  </si>
  <si>
    <t>расходы от осуществления клиринговых операций</t>
  </si>
  <si>
    <t>расходы от 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</si>
  <si>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</si>
  <si>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</si>
  <si>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</si>
  <si>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</si>
  <si>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</si>
  <si>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</si>
  <si>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</si>
  <si>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</si>
  <si>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</si>
  <si>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</si>
  <si>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</si>
  <si>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</si>
  <si>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</si>
  <si>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</si>
  <si>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</si>
  <si>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</si>
  <si>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</si>
  <si>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</si>
  <si>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</si>
  <si>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</si>
  <si>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</si>
  <si>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24</t>
  </si>
  <si>
    <t>Итого чистая прибыль (убыток) за период (стр. 22+/-стр.23-стр.24)</t>
  </si>
  <si>
    <t>Операционные расходы</t>
  </si>
  <si>
    <t>дата__________</t>
  </si>
  <si>
    <t>по состоянию на "01" апреля 2016 года</t>
  </si>
</sst>
</file>

<file path=xl/styles.xml><?xml version="1.0" encoding="utf-8"?>
<styleSheet xmlns="http://schemas.openxmlformats.org/spreadsheetml/2006/main">
  <numFmts count="2">
    <numFmt numFmtId="164" formatCode="_-* #,##0.00_k_z_t_._-;\-* #,##0.00_k_z_t_._-;_-* &quot;-&quot;??_k_z_t_._-;_-@_-"/>
    <numFmt numFmtId="165" formatCode="#,##0.00_ ;\-#,##0.00\ 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9" fontId="0" fillId="0" borderId="0" xfId="1" applyNumberFormat="1" applyFont="1" applyAlignment="1">
      <alignment horizontal="right"/>
    </xf>
    <xf numFmtId="164" fontId="0" fillId="0" borderId="0" xfId="1" applyFont="1"/>
    <xf numFmtId="0" fontId="5" fillId="0" borderId="1" xfId="0" applyNumberFormat="1" applyFont="1" applyBorder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>
      <selection activeCell="F89" sqref="F89"/>
    </sheetView>
  </sheetViews>
  <sheetFormatPr defaultRowHeight="15"/>
  <cols>
    <col min="1" max="1" width="49.85546875" customWidth="1"/>
    <col min="2" max="2" width="9.140625" customWidth="1"/>
    <col min="3" max="3" width="19.140625" customWidth="1"/>
    <col min="4" max="4" width="20" customWidth="1"/>
  </cols>
  <sheetData>
    <row r="1" spans="1:4">
      <c r="D1" s="1" t="s">
        <v>0</v>
      </c>
    </row>
    <row r="2" spans="1:4">
      <c r="D2" s="1" t="s">
        <v>1</v>
      </c>
    </row>
    <row r="3" spans="1:4">
      <c r="D3" s="1" t="s">
        <v>2</v>
      </c>
    </row>
    <row r="4" spans="1:4">
      <c r="D4" s="1" t="s">
        <v>3</v>
      </c>
    </row>
    <row r="5" spans="1:4">
      <c r="D5" s="1" t="s">
        <v>4</v>
      </c>
    </row>
    <row r="7" spans="1:4" ht="15.75" customHeight="1">
      <c r="B7" s="4" t="s">
        <v>5</v>
      </c>
      <c r="C7" s="2"/>
    </row>
    <row r="8" spans="1:4">
      <c r="B8" s="1" t="s">
        <v>6</v>
      </c>
    </row>
    <row r="9" spans="1:4">
      <c r="B9" s="5" t="s">
        <v>219</v>
      </c>
    </row>
    <row r="11" spans="1:4">
      <c r="D11" s="3" t="s">
        <v>7</v>
      </c>
    </row>
    <row r="13" spans="1:4" ht="30">
      <c r="A13" s="6" t="s">
        <v>8</v>
      </c>
      <c r="B13" s="7" t="s">
        <v>9</v>
      </c>
      <c r="C13" s="7" t="s">
        <v>10</v>
      </c>
      <c r="D13" s="7" t="s">
        <v>11</v>
      </c>
    </row>
    <row r="14" spans="1:4">
      <c r="A14" s="8">
        <v>1</v>
      </c>
      <c r="B14" s="8">
        <v>2</v>
      </c>
      <c r="C14" s="8">
        <v>3</v>
      </c>
      <c r="D14" s="8">
        <v>4</v>
      </c>
    </row>
    <row r="15" spans="1:4">
      <c r="A15" s="9" t="s">
        <v>12</v>
      </c>
      <c r="B15" s="8"/>
      <c r="C15" s="9"/>
      <c r="D15" s="9"/>
    </row>
    <row r="16" spans="1:4">
      <c r="A16" s="9" t="s">
        <v>13</v>
      </c>
      <c r="B16" s="8">
        <v>1</v>
      </c>
      <c r="C16" s="20">
        <f>C19+C18</f>
        <v>3362</v>
      </c>
      <c r="D16" s="20">
        <f>D19+D18</f>
        <v>748060</v>
      </c>
    </row>
    <row r="17" spans="1:4">
      <c r="A17" s="9" t="s">
        <v>14</v>
      </c>
      <c r="B17" s="8"/>
      <c r="C17" s="20"/>
      <c r="D17" s="20"/>
    </row>
    <row r="18" spans="1:4">
      <c r="A18" s="9" t="s">
        <v>15</v>
      </c>
      <c r="B18" s="10" t="s">
        <v>18</v>
      </c>
      <c r="C18" s="20">
        <v>15</v>
      </c>
      <c r="D18" s="20">
        <v>545</v>
      </c>
    </row>
    <row r="19" spans="1:4" ht="46.5" customHeight="1">
      <c r="A19" s="11" t="s">
        <v>16</v>
      </c>
      <c r="B19" s="10" t="s">
        <v>19</v>
      </c>
      <c r="C19" s="20">
        <v>3347</v>
      </c>
      <c r="D19" s="20">
        <v>747515</v>
      </c>
    </row>
    <row r="20" spans="1:4">
      <c r="A20" s="11" t="s">
        <v>17</v>
      </c>
      <c r="B20" s="10" t="s">
        <v>20</v>
      </c>
      <c r="C20" s="20">
        <v>0</v>
      </c>
      <c r="D20" s="20">
        <v>0</v>
      </c>
    </row>
    <row r="21" spans="1:4" ht="38.25">
      <c r="A21" s="11" t="s">
        <v>21</v>
      </c>
      <c r="B21" s="10" t="s">
        <v>22</v>
      </c>
      <c r="C21" s="20">
        <v>0</v>
      </c>
      <c r="D21" s="20">
        <v>0</v>
      </c>
    </row>
    <row r="22" spans="1:4">
      <c r="A22" s="11" t="s">
        <v>23</v>
      </c>
      <c r="B22" s="10" t="s">
        <v>24</v>
      </c>
      <c r="C22" s="20">
        <v>0</v>
      </c>
      <c r="D22" s="20">
        <v>0</v>
      </c>
    </row>
    <row r="23" spans="1:4" ht="25.5">
      <c r="A23" s="11" t="s">
        <v>25</v>
      </c>
      <c r="B23" s="10" t="s">
        <v>26</v>
      </c>
      <c r="C23" s="20">
        <v>800674</v>
      </c>
      <c r="D23" s="20">
        <v>57160</v>
      </c>
    </row>
    <row r="24" spans="1:4">
      <c r="A24" s="11" t="s">
        <v>27</v>
      </c>
      <c r="B24" s="10" t="s">
        <v>28</v>
      </c>
      <c r="C24" s="20">
        <v>102808</v>
      </c>
      <c r="D24" s="20">
        <v>91978</v>
      </c>
    </row>
    <row r="25" spans="1:4">
      <c r="A25" s="11" t="s">
        <v>29</v>
      </c>
      <c r="B25" s="10" t="s">
        <v>30</v>
      </c>
      <c r="C25" s="20">
        <v>0</v>
      </c>
      <c r="D25" s="20">
        <v>0</v>
      </c>
    </row>
    <row r="26" spans="1:4">
      <c r="A26" s="11" t="s">
        <v>14</v>
      </c>
      <c r="B26" s="10"/>
      <c r="C26" s="20"/>
      <c r="D26" s="20"/>
    </row>
    <row r="27" spans="1:4">
      <c r="A27" s="11" t="s">
        <v>31</v>
      </c>
      <c r="B27" s="10" t="s">
        <v>32</v>
      </c>
      <c r="C27" s="20">
        <v>0</v>
      </c>
      <c r="D27" s="20">
        <v>0</v>
      </c>
    </row>
    <row r="28" spans="1:4" ht="25.5">
      <c r="A28" s="11" t="s">
        <v>33</v>
      </c>
      <c r="B28" s="10" t="s">
        <v>34</v>
      </c>
      <c r="C28" s="20">
        <v>0</v>
      </c>
      <c r="D28" s="20">
        <v>0</v>
      </c>
    </row>
    <row r="29" spans="1:4" ht="25.5">
      <c r="A29" s="11" t="s">
        <v>35</v>
      </c>
      <c r="B29" s="10" t="s">
        <v>36</v>
      </c>
      <c r="C29" s="20">
        <v>0</v>
      </c>
      <c r="D29" s="20">
        <v>0</v>
      </c>
    </row>
    <row r="30" spans="1:4">
      <c r="A30" s="11" t="s">
        <v>37</v>
      </c>
      <c r="B30" s="10" t="s">
        <v>38</v>
      </c>
      <c r="C30" s="20">
        <v>0</v>
      </c>
      <c r="D30" s="20">
        <v>0</v>
      </c>
    </row>
    <row r="31" spans="1:4" ht="25.5">
      <c r="A31" s="11" t="s">
        <v>39</v>
      </c>
      <c r="B31" s="10" t="s">
        <v>40</v>
      </c>
      <c r="C31" s="20">
        <v>0</v>
      </c>
      <c r="D31" s="20">
        <v>0</v>
      </c>
    </row>
    <row r="32" spans="1:4" ht="25.5">
      <c r="A32" s="11" t="s">
        <v>41</v>
      </c>
      <c r="B32" s="10" t="s">
        <v>42</v>
      </c>
      <c r="C32" s="20">
        <v>0</v>
      </c>
      <c r="D32" s="20">
        <v>0</v>
      </c>
    </row>
    <row r="33" spans="1:4" ht="25.5">
      <c r="A33" s="11" t="s">
        <v>43</v>
      </c>
      <c r="B33" s="10" t="s">
        <v>44</v>
      </c>
      <c r="C33" s="20">
        <v>0</v>
      </c>
      <c r="D33" s="20">
        <v>0</v>
      </c>
    </row>
    <row r="34" spans="1:4">
      <c r="A34" s="11" t="s">
        <v>46</v>
      </c>
      <c r="B34" s="10" t="s">
        <v>45</v>
      </c>
      <c r="C34" s="20">
        <v>0</v>
      </c>
      <c r="D34" s="20">
        <v>0</v>
      </c>
    </row>
    <row r="35" spans="1:4" ht="25.5">
      <c r="A35" s="11" t="s">
        <v>47</v>
      </c>
      <c r="B35" s="10" t="s">
        <v>48</v>
      </c>
      <c r="C35" s="20">
        <v>0</v>
      </c>
      <c r="D35" s="20">
        <v>0</v>
      </c>
    </row>
    <row r="36" spans="1:4">
      <c r="A36" s="11" t="s">
        <v>49</v>
      </c>
      <c r="B36" s="10" t="s">
        <v>50</v>
      </c>
      <c r="C36" s="20">
        <v>0</v>
      </c>
      <c r="D36" s="20">
        <v>0</v>
      </c>
    </row>
    <row r="37" spans="1:4">
      <c r="A37" s="11" t="s">
        <v>51</v>
      </c>
      <c r="B37" s="10" t="s">
        <v>52</v>
      </c>
      <c r="C37" s="20">
        <v>0</v>
      </c>
      <c r="D37" s="20">
        <v>0</v>
      </c>
    </row>
    <row r="38" spans="1:4" ht="25.5">
      <c r="A38" s="11" t="s">
        <v>53</v>
      </c>
      <c r="B38" s="10" t="s">
        <v>54</v>
      </c>
      <c r="C38" s="20">
        <v>0</v>
      </c>
      <c r="D38" s="20">
        <v>0</v>
      </c>
    </row>
    <row r="39" spans="1:4" ht="25.5">
      <c r="A39" s="11" t="s">
        <v>55</v>
      </c>
      <c r="B39" s="10" t="s">
        <v>56</v>
      </c>
      <c r="C39" s="20">
        <v>772</v>
      </c>
      <c r="D39" s="20">
        <v>823</v>
      </c>
    </row>
    <row r="40" spans="1:4">
      <c r="A40" s="11" t="s">
        <v>57</v>
      </c>
      <c r="B40" s="10" t="s">
        <v>58</v>
      </c>
      <c r="C40" s="20">
        <v>68227</v>
      </c>
      <c r="D40" s="20">
        <v>63408</v>
      </c>
    </row>
    <row r="41" spans="1:4">
      <c r="A41" s="11" t="s">
        <v>59</v>
      </c>
      <c r="B41" s="10" t="s">
        <v>60</v>
      </c>
      <c r="C41" s="20">
        <v>0</v>
      </c>
      <c r="D41" s="20">
        <v>0</v>
      </c>
    </row>
    <row r="42" spans="1:4">
      <c r="A42" s="11" t="s">
        <v>61</v>
      </c>
      <c r="B42" s="10" t="s">
        <v>62</v>
      </c>
      <c r="C42" s="9">
        <v>0</v>
      </c>
      <c r="D42" s="9">
        <v>0</v>
      </c>
    </row>
    <row r="43" spans="1:4">
      <c r="A43" s="12" t="s">
        <v>63</v>
      </c>
      <c r="B43" s="10" t="s">
        <v>64</v>
      </c>
      <c r="C43" s="15">
        <f>C16+C23+C24+C31+C36+C39+C40+C41</f>
        <v>975843</v>
      </c>
      <c r="D43" s="15">
        <f>D16+D23+D24+D31+D36+D39+D40+D41</f>
        <v>961429</v>
      </c>
    </row>
    <row r="44" spans="1:4">
      <c r="A44" s="11"/>
      <c r="B44" s="10"/>
      <c r="C44" s="9"/>
      <c r="D44" s="9"/>
    </row>
    <row r="45" spans="1:4">
      <c r="A45" s="11" t="s">
        <v>65</v>
      </c>
      <c r="B45" s="10"/>
      <c r="C45" s="9"/>
      <c r="D45" s="9"/>
    </row>
    <row r="46" spans="1:4">
      <c r="A46" s="11" t="s">
        <v>66</v>
      </c>
      <c r="B46" s="10" t="s">
        <v>67</v>
      </c>
      <c r="C46" s="9">
        <v>0</v>
      </c>
      <c r="D46" s="9">
        <v>0</v>
      </c>
    </row>
    <row r="47" spans="1:4">
      <c r="A47" s="9" t="s">
        <v>68</v>
      </c>
      <c r="B47" s="10">
        <v>24</v>
      </c>
      <c r="C47" s="9">
        <v>0</v>
      </c>
      <c r="D47" s="9">
        <v>0</v>
      </c>
    </row>
    <row r="48" spans="1:4">
      <c r="A48" s="9" t="s">
        <v>69</v>
      </c>
      <c r="B48" s="10" t="s">
        <v>70</v>
      </c>
      <c r="C48" s="9">
        <v>0</v>
      </c>
      <c r="D48" s="9">
        <v>0</v>
      </c>
    </row>
    <row r="49" spans="1:4">
      <c r="A49" s="9" t="s">
        <v>71</v>
      </c>
      <c r="B49" s="10" t="s">
        <v>72</v>
      </c>
      <c r="C49" s="9">
        <v>0</v>
      </c>
      <c r="D49" s="9">
        <v>0</v>
      </c>
    </row>
    <row r="50" spans="1:4">
      <c r="A50" s="9" t="s">
        <v>73</v>
      </c>
      <c r="B50" s="10" t="s">
        <v>74</v>
      </c>
      <c r="C50" s="9">
        <v>0</v>
      </c>
      <c r="D50" s="9">
        <v>0</v>
      </c>
    </row>
    <row r="51" spans="1:4">
      <c r="A51" s="9" t="s">
        <v>75</v>
      </c>
      <c r="B51" s="10" t="s">
        <v>76</v>
      </c>
      <c r="C51" s="9">
        <v>482</v>
      </c>
      <c r="D51" s="9">
        <v>432</v>
      </c>
    </row>
    <row r="52" spans="1:4">
      <c r="A52" s="9" t="s">
        <v>77</v>
      </c>
      <c r="B52" s="10" t="s">
        <v>78</v>
      </c>
      <c r="C52" s="9">
        <v>484</v>
      </c>
      <c r="D52" s="9">
        <v>551</v>
      </c>
    </row>
    <row r="53" spans="1:4" ht="25.5">
      <c r="A53" s="11" t="s">
        <v>79</v>
      </c>
      <c r="B53" s="10" t="s">
        <v>80</v>
      </c>
      <c r="C53" s="9">
        <v>0</v>
      </c>
      <c r="D53" s="9">
        <v>0</v>
      </c>
    </row>
    <row r="54" spans="1:4">
      <c r="A54" s="11" t="s">
        <v>124</v>
      </c>
      <c r="B54" s="10" t="s">
        <v>81</v>
      </c>
      <c r="C54" s="9">
        <v>0</v>
      </c>
      <c r="D54" s="9">
        <v>0</v>
      </c>
    </row>
    <row r="55" spans="1:4">
      <c r="A55" s="11" t="s">
        <v>82</v>
      </c>
      <c r="B55" s="10" t="s">
        <v>83</v>
      </c>
      <c r="C55" s="9">
        <v>67</v>
      </c>
      <c r="D55" s="9">
        <v>78</v>
      </c>
    </row>
    <row r="56" spans="1:4">
      <c r="A56" s="11" t="s">
        <v>84</v>
      </c>
      <c r="B56" s="10" t="s">
        <v>85</v>
      </c>
      <c r="C56" s="9">
        <v>20</v>
      </c>
      <c r="D56" s="9">
        <v>20</v>
      </c>
    </row>
    <row r="57" spans="1:4">
      <c r="A57" s="11" t="s">
        <v>86</v>
      </c>
      <c r="B57" s="10" t="s">
        <v>87</v>
      </c>
      <c r="C57" s="9">
        <v>63</v>
      </c>
      <c r="D57" s="9">
        <v>80</v>
      </c>
    </row>
    <row r="58" spans="1:4">
      <c r="A58" s="11" t="s">
        <v>88</v>
      </c>
      <c r="B58" s="10" t="s">
        <v>89</v>
      </c>
      <c r="C58" s="15">
        <f>C46+C47+C48+C49+C50+C51+C52+C53+C54+C55+C56+C57</f>
        <v>1116</v>
      </c>
      <c r="D58" s="15">
        <f>D46+D47+D48+D49+D50+D51+D52+D53+D54+D55+D56+D57</f>
        <v>1161</v>
      </c>
    </row>
    <row r="59" spans="1:4">
      <c r="A59" s="11"/>
      <c r="B59" s="10"/>
      <c r="C59" s="9"/>
      <c r="D59" s="9"/>
    </row>
    <row r="60" spans="1:4">
      <c r="A60" s="11" t="s">
        <v>90</v>
      </c>
      <c r="B60" s="10"/>
      <c r="C60" s="9"/>
      <c r="D60" s="9"/>
    </row>
    <row r="61" spans="1:4">
      <c r="A61" s="11" t="s">
        <v>91</v>
      </c>
      <c r="B61" s="10" t="s">
        <v>92</v>
      </c>
      <c r="C61" s="9">
        <v>2000000</v>
      </c>
      <c r="D61" s="9">
        <v>2000000</v>
      </c>
    </row>
    <row r="62" spans="1:4">
      <c r="A62" s="11" t="s">
        <v>14</v>
      </c>
      <c r="B62" s="10"/>
      <c r="C62" s="9"/>
      <c r="D62" s="9"/>
    </row>
    <row r="63" spans="1:4">
      <c r="A63" s="11" t="s">
        <v>93</v>
      </c>
      <c r="B63" s="10" t="s">
        <v>94</v>
      </c>
      <c r="C63" s="9">
        <v>2000000</v>
      </c>
      <c r="D63" s="9">
        <v>2000000</v>
      </c>
    </row>
    <row r="64" spans="1:4">
      <c r="A64" s="11" t="s">
        <v>95</v>
      </c>
      <c r="B64" s="10" t="s">
        <v>96</v>
      </c>
      <c r="C64" s="9">
        <v>0</v>
      </c>
      <c r="D64" s="9">
        <v>0</v>
      </c>
    </row>
    <row r="65" spans="1:4">
      <c r="A65" s="11" t="s">
        <v>97</v>
      </c>
      <c r="B65" s="10" t="s">
        <v>98</v>
      </c>
      <c r="C65" s="9">
        <v>0</v>
      </c>
      <c r="D65" s="9">
        <v>0</v>
      </c>
    </row>
    <row r="66" spans="1:4">
      <c r="A66" s="11" t="s">
        <v>99</v>
      </c>
      <c r="B66" s="10" t="s">
        <v>100</v>
      </c>
      <c r="C66" s="9">
        <v>-1930228</v>
      </c>
      <c r="D66" s="9">
        <v>-1930228</v>
      </c>
    </row>
    <row r="67" spans="1:4">
      <c r="A67" s="11" t="s">
        <v>101</v>
      </c>
      <c r="B67" s="10" t="s">
        <v>102</v>
      </c>
      <c r="C67" s="9">
        <v>0</v>
      </c>
      <c r="D67" s="9">
        <v>0</v>
      </c>
    </row>
    <row r="68" spans="1:4">
      <c r="A68" s="13" t="s">
        <v>103</v>
      </c>
      <c r="B68" s="10">
        <v>40</v>
      </c>
      <c r="C68" s="9">
        <v>-36647</v>
      </c>
      <c r="D68" s="9">
        <v>-23581</v>
      </c>
    </row>
    <row r="69" spans="1:4">
      <c r="A69" s="13" t="s">
        <v>104</v>
      </c>
      <c r="B69" s="10">
        <v>41</v>
      </c>
      <c r="C69" s="9">
        <f>SUM(C71:C72)</f>
        <v>941602</v>
      </c>
      <c r="D69" s="9">
        <f>SUM(D71:D72)</f>
        <v>914077</v>
      </c>
    </row>
    <row r="70" spans="1:4">
      <c r="A70" s="13" t="s">
        <v>105</v>
      </c>
      <c r="B70" s="10"/>
      <c r="C70" s="9"/>
      <c r="D70" s="9"/>
    </row>
    <row r="71" spans="1:4">
      <c r="A71" s="13" t="s">
        <v>106</v>
      </c>
      <c r="B71" s="10" t="s">
        <v>107</v>
      </c>
      <c r="C71" s="9">
        <v>914077</v>
      </c>
      <c r="D71" s="9">
        <v>206556</v>
      </c>
    </row>
    <row r="72" spans="1:4">
      <c r="A72" s="13" t="s">
        <v>108</v>
      </c>
      <c r="B72" s="10" t="s">
        <v>109</v>
      </c>
      <c r="C72" s="9">
        <v>27525</v>
      </c>
      <c r="D72" s="9">
        <v>707521</v>
      </c>
    </row>
    <row r="73" spans="1:4">
      <c r="A73" s="13" t="s">
        <v>110</v>
      </c>
      <c r="B73" s="10">
        <v>42</v>
      </c>
      <c r="C73" s="9">
        <v>0</v>
      </c>
      <c r="D73" s="9">
        <v>0</v>
      </c>
    </row>
    <row r="74" spans="1:4">
      <c r="A74" s="13" t="s">
        <v>111</v>
      </c>
      <c r="B74" s="10">
        <v>43</v>
      </c>
      <c r="C74" s="15">
        <f>C61+C65+C66+C67+C68+C69+C73</f>
        <v>974727</v>
      </c>
      <c r="D74" s="15">
        <f>D61+D65+D66+D67+D68+D69+D73</f>
        <v>960268</v>
      </c>
    </row>
    <row r="75" spans="1:4">
      <c r="A75" s="9"/>
      <c r="B75" s="10"/>
      <c r="C75" s="9"/>
      <c r="D75" s="9"/>
    </row>
    <row r="76" spans="1:4">
      <c r="A76" s="14" t="s">
        <v>112</v>
      </c>
      <c r="B76" s="10"/>
      <c r="C76" s="15">
        <f>C58+C74</f>
        <v>975843</v>
      </c>
      <c r="D76" s="15">
        <f>D58+D74</f>
        <v>961429</v>
      </c>
    </row>
    <row r="78" spans="1:4">
      <c r="A78" t="s">
        <v>113</v>
      </c>
    </row>
    <row r="79" spans="1:4">
      <c r="A79" t="s">
        <v>114</v>
      </c>
      <c r="B79" t="s">
        <v>115</v>
      </c>
      <c r="C79" t="s">
        <v>117</v>
      </c>
      <c r="D79" t="s">
        <v>218</v>
      </c>
    </row>
    <row r="81" spans="1:4">
      <c r="A81" t="s">
        <v>118</v>
      </c>
      <c r="B81" t="s">
        <v>115</v>
      </c>
      <c r="C81" t="s">
        <v>119</v>
      </c>
      <c r="D81" t="s">
        <v>218</v>
      </c>
    </row>
    <row r="82" spans="1:4">
      <c r="A82" t="s">
        <v>120</v>
      </c>
      <c r="B82" t="s">
        <v>115</v>
      </c>
      <c r="C82" t="s">
        <v>119</v>
      </c>
      <c r="D82" t="s">
        <v>218</v>
      </c>
    </row>
    <row r="83" spans="1:4">
      <c r="A83" t="s">
        <v>121</v>
      </c>
      <c r="B83" t="s">
        <v>122</v>
      </c>
    </row>
    <row r="84" spans="1:4">
      <c r="A84" t="s">
        <v>123</v>
      </c>
    </row>
  </sheetData>
  <pageMargins left="0.25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activeCell="D91" sqref="D91"/>
    </sheetView>
  </sheetViews>
  <sheetFormatPr defaultRowHeight="15"/>
  <cols>
    <col min="1" max="1" width="50.5703125" customWidth="1"/>
    <col min="2" max="2" width="9.28515625" customWidth="1"/>
    <col min="3" max="3" width="17.5703125" customWidth="1"/>
    <col min="4" max="4" width="18.42578125" customWidth="1"/>
    <col min="5" max="6" width="20.42578125" customWidth="1"/>
    <col min="7" max="8" width="14.7109375" bestFit="1" customWidth="1"/>
    <col min="9" max="9" width="12.7109375" customWidth="1"/>
  </cols>
  <sheetData>
    <row r="1" spans="1:8">
      <c r="F1" s="1" t="s">
        <v>125</v>
      </c>
    </row>
    <row r="2" spans="1:8">
      <c r="F2" s="1" t="s">
        <v>1</v>
      </c>
    </row>
    <row r="3" spans="1:8">
      <c r="F3" s="1" t="s">
        <v>2</v>
      </c>
    </row>
    <row r="4" spans="1:8">
      <c r="F4" s="1" t="s">
        <v>3</v>
      </c>
    </row>
    <row r="5" spans="1:8">
      <c r="F5" s="1" t="s">
        <v>4</v>
      </c>
    </row>
    <row r="7" spans="1:8" ht="15.75" customHeight="1">
      <c r="B7" s="4" t="s">
        <v>5</v>
      </c>
      <c r="C7" s="4"/>
      <c r="D7" s="4"/>
      <c r="E7" s="2"/>
    </row>
    <row r="8" spans="1:8">
      <c r="B8" s="1" t="s">
        <v>6</v>
      </c>
      <c r="C8" s="1"/>
      <c r="D8" s="1"/>
    </row>
    <row r="9" spans="1:8">
      <c r="B9" s="5" t="s">
        <v>219</v>
      </c>
      <c r="C9" s="5"/>
      <c r="D9" s="5"/>
    </row>
    <row r="11" spans="1:8">
      <c r="F11" s="3" t="s">
        <v>7</v>
      </c>
    </row>
    <row r="12" spans="1:8" ht="75" customHeight="1">
      <c r="A12" s="6" t="s">
        <v>8</v>
      </c>
      <c r="B12" s="7" t="s">
        <v>9</v>
      </c>
      <c r="C12" s="7" t="s">
        <v>126</v>
      </c>
      <c r="D12" s="7" t="s">
        <v>127</v>
      </c>
      <c r="E12" s="7" t="s">
        <v>128</v>
      </c>
      <c r="F12" s="7" t="s">
        <v>129</v>
      </c>
    </row>
    <row r="13" spans="1:8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</row>
    <row r="14" spans="1:8">
      <c r="A14" s="20" t="s">
        <v>130</v>
      </c>
      <c r="B14" s="8">
        <v>1</v>
      </c>
      <c r="C14" s="22">
        <f>SUM(C16:C22)</f>
        <v>4871</v>
      </c>
      <c r="D14" s="22">
        <f>SUM(D16:D22)</f>
        <v>12530</v>
      </c>
      <c r="E14" s="30">
        <f>SUM(E16:E22)</f>
        <v>8422</v>
      </c>
      <c r="F14" s="8">
        <f>SUM(F16:F22)</f>
        <v>22761</v>
      </c>
      <c r="G14" s="25"/>
      <c r="H14" s="26"/>
    </row>
    <row r="15" spans="1:8">
      <c r="A15" s="9" t="s">
        <v>105</v>
      </c>
      <c r="B15" s="8"/>
      <c r="C15" s="22"/>
      <c r="D15" s="22"/>
      <c r="E15" s="30"/>
      <c r="F15" s="8"/>
      <c r="G15" s="25"/>
      <c r="H15" s="26"/>
    </row>
    <row r="16" spans="1:8">
      <c r="A16" s="9" t="s">
        <v>131</v>
      </c>
      <c r="B16" s="10" t="s">
        <v>18</v>
      </c>
      <c r="C16" s="21">
        <v>0</v>
      </c>
      <c r="D16" s="21">
        <v>0</v>
      </c>
      <c r="E16" s="31">
        <v>0</v>
      </c>
      <c r="F16" s="10">
        <v>0</v>
      </c>
      <c r="G16" s="25"/>
      <c r="H16" s="26"/>
    </row>
    <row r="17" spans="1:8">
      <c r="A17" s="13" t="s">
        <v>132</v>
      </c>
      <c r="B17" s="10" t="s">
        <v>19</v>
      </c>
      <c r="C17" s="21">
        <v>0</v>
      </c>
      <c r="D17" s="21">
        <v>0</v>
      </c>
      <c r="E17" s="31">
        <v>47</v>
      </c>
      <c r="F17" s="10">
        <v>139</v>
      </c>
      <c r="G17" s="25"/>
      <c r="H17" s="26"/>
    </row>
    <row r="18" spans="1:8">
      <c r="A18" s="11" t="s">
        <v>133</v>
      </c>
      <c r="B18" s="10" t="s">
        <v>134</v>
      </c>
      <c r="C18" s="21">
        <v>0</v>
      </c>
      <c r="D18" s="21">
        <v>0</v>
      </c>
      <c r="E18" s="31">
        <v>0</v>
      </c>
      <c r="F18" s="10">
        <v>0</v>
      </c>
      <c r="G18" s="25"/>
      <c r="H18" s="26"/>
    </row>
    <row r="19" spans="1:8">
      <c r="A19" s="11" t="s">
        <v>135</v>
      </c>
      <c r="B19" s="10" t="s">
        <v>136</v>
      </c>
      <c r="C19" s="21">
        <v>0</v>
      </c>
      <c r="D19" s="21">
        <v>0</v>
      </c>
      <c r="E19" s="31">
        <v>0</v>
      </c>
      <c r="F19" s="10">
        <v>0</v>
      </c>
      <c r="G19" s="25"/>
      <c r="H19" s="26"/>
    </row>
    <row r="20" spans="1:8">
      <c r="A20" s="11" t="s">
        <v>137</v>
      </c>
      <c r="B20" s="10" t="s">
        <v>138</v>
      </c>
      <c r="C20" s="21">
        <v>4871</v>
      </c>
      <c r="D20" s="21">
        <v>12530</v>
      </c>
      <c r="E20" s="31">
        <v>7978</v>
      </c>
      <c r="F20" s="27">
        <v>20791</v>
      </c>
      <c r="G20" s="25"/>
      <c r="H20" s="26"/>
    </row>
    <row r="21" spans="1:8">
      <c r="A21" s="11" t="s">
        <v>139</v>
      </c>
      <c r="B21" s="10" t="s">
        <v>140</v>
      </c>
      <c r="C21" s="21">
        <v>0</v>
      </c>
      <c r="D21" s="21">
        <v>0</v>
      </c>
      <c r="E21" s="31">
        <v>397</v>
      </c>
      <c r="F21" s="27">
        <v>397</v>
      </c>
      <c r="G21" s="25"/>
      <c r="H21" s="26"/>
    </row>
    <row r="22" spans="1:8">
      <c r="A22" s="11" t="s">
        <v>141</v>
      </c>
      <c r="B22" s="10" t="s">
        <v>142</v>
      </c>
      <c r="C22" s="21">
        <v>0</v>
      </c>
      <c r="D22" s="21">
        <v>0</v>
      </c>
      <c r="E22" s="31">
        <v>0</v>
      </c>
      <c r="F22" s="10">
        <v>1434</v>
      </c>
      <c r="G22" s="25"/>
      <c r="H22" s="26"/>
    </row>
    <row r="23" spans="1:8">
      <c r="A23" s="13" t="s">
        <v>29</v>
      </c>
      <c r="B23" s="10" t="s">
        <v>20</v>
      </c>
      <c r="C23" s="21">
        <v>0</v>
      </c>
      <c r="D23" s="21">
        <v>0</v>
      </c>
      <c r="E23" s="31">
        <v>0</v>
      </c>
      <c r="F23" s="10">
        <v>0</v>
      </c>
      <c r="G23" s="25"/>
      <c r="H23" s="26"/>
    </row>
    <row r="24" spans="1:8">
      <c r="A24" s="11" t="s">
        <v>14</v>
      </c>
      <c r="B24" s="10"/>
      <c r="C24" s="23"/>
      <c r="D24" s="23"/>
      <c r="E24" s="32"/>
      <c r="F24" s="10">
        <v>0</v>
      </c>
      <c r="G24" s="25"/>
      <c r="H24" s="26"/>
    </row>
    <row r="25" spans="1:8">
      <c r="A25" s="11" t="s">
        <v>31</v>
      </c>
      <c r="B25" s="10" t="s">
        <v>143</v>
      </c>
      <c r="C25" s="21">
        <v>0</v>
      </c>
      <c r="D25" s="21">
        <v>0</v>
      </c>
      <c r="E25" s="31">
        <v>0</v>
      </c>
      <c r="F25" s="10">
        <v>0</v>
      </c>
      <c r="G25" s="25"/>
      <c r="H25" s="26"/>
    </row>
    <row r="26" spans="1:8" ht="25.5">
      <c r="A26" s="11" t="s">
        <v>33</v>
      </c>
      <c r="B26" s="10" t="s">
        <v>144</v>
      </c>
      <c r="C26" s="21">
        <v>0</v>
      </c>
      <c r="D26" s="21">
        <v>0</v>
      </c>
      <c r="E26" s="31">
        <v>0</v>
      </c>
      <c r="F26" s="10">
        <v>0</v>
      </c>
      <c r="G26" s="25"/>
      <c r="H26" s="26"/>
    </row>
    <row r="27" spans="1:8" ht="25.5">
      <c r="A27" s="11" t="s">
        <v>145</v>
      </c>
      <c r="B27" s="10" t="s">
        <v>22</v>
      </c>
      <c r="C27" s="21">
        <f>SUM(C29:C34)</f>
        <v>21</v>
      </c>
      <c r="D27" s="21">
        <f>SUM(D29:D34)</f>
        <v>21</v>
      </c>
      <c r="E27" s="31">
        <v>0</v>
      </c>
      <c r="F27" s="10">
        <v>0</v>
      </c>
      <c r="G27" s="25"/>
      <c r="H27" s="26"/>
    </row>
    <row r="28" spans="1:8">
      <c r="A28" s="11" t="s">
        <v>105</v>
      </c>
      <c r="B28" s="10"/>
      <c r="C28" s="21">
        <v>0</v>
      </c>
      <c r="D28" s="21">
        <v>0</v>
      </c>
      <c r="E28" s="31">
        <v>0</v>
      </c>
      <c r="F28" s="10">
        <v>0</v>
      </c>
      <c r="G28" s="25"/>
      <c r="H28" s="26"/>
    </row>
    <row r="29" spans="1:8">
      <c r="A29" s="11" t="s">
        <v>146</v>
      </c>
      <c r="B29" s="10" t="s">
        <v>147</v>
      </c>
      <c r="C29" s="21">
        <v>0</v>
      </c>
      <c r="D29" s="21">
        <v>0</v>
      </c>
      <c r="E29" s="31">
        <v>0</v>
      </c>
      <c r="F29" s="10">
        <v>0</v>
      </c>
      <c r="G29" s="25"/>
      <c r="H29" s="26"/>
    </row>
    <row r="30" spans="1:8">
      <c r="A30" s="11" t="s">
        <v>148</v>
      </c>
      <c r="B30" s="10" t="s">
        <v>149</v>
      </c>
      <c r="C30" s="21">
        <v>0</v>
      </c>
      <c r="D30" s="21">
        <v>0</v>
      </c>
      <c r="E30" s="31">
        <v>0</v>
      </c>
      <c r="F30" s="10">
        <v>0</v>
      </c>
      <c r="G30" s="25"/>
      <c r="H30" s="26"/>
    </row>
    <row r="31" spans="1:8">
      <c r="A31" s="11" t="s">
        <v>150</v>
      </c>
      <c r="B31" s="10" t="s">
        <v>151</v>
      </c>
      <c r="C31" s="21">
        <v>0</v>
      </c>
      <c r="D31" s="21">
        <v>0</v>
      </c>
      <c r="E31" s="31">
        <v>0</v>
      </c>
      <c r="F31" s="10">
        <v>0</v>
      </c>
      <c r="G31" s="25"/>
      <c r="H31" s="26"/>
    </row>
    <row r="32" spans="1:8">
      <c r="A32" s="11" t="s">
        <v>152</v>
      </c>
      <c r="B32" s="10" t="s">
        <v>153</v>
      </c>
      <c r="C32" s="21">
        <v>0</v>
      </c>
      <c r="D32" s="21">
        <v>0</v>
      </c>
      <c r="E32" s="31">
        <v>0</v>
      </c>
      <c r="F32" s="10">
        <v>0</v>
      </c>
      <c r="G32" s="25"/>
      <c r="H32" s="26"/>
    </row>
    <row r="33" spans="1:8">
      <c r="A33" s="11" t="s">
        <v>154</v>
      </c>
      <c r="B33" s="10" t="s">
        <v>155</v>
      </c>
      <c r="C33" s="21">
        <v>0</v>
      </c>
      <c r="D33" s="21">
        <v>0</v>
      </c>
      <c r="E33" s="31">
        <v>0</v>
      </c>
      <c r="F33" s="10">
        <v>0</v>
      </c>
      <c r="G33" s="25"/>
      <c r="H33" s="26"/>
    </row>
    <row r="34" spans="1:8" ht="25.5">
      <c r="A34" s="11" t="s">
        <v>156</v>
      </c>
      <c r="B34" s="10" t="s">
        <v>157</v>
      </c>
      <c r="C34" s="21">
        <v>21</v>
      </c>
      <c r="D34" s="21">
        <v>21</v>
      </c>
      <c r="E34" s="31">
        <v>0</v>
      </c>
      <c r="F34" s="10">
        <v>0</v>
      </c>
      <c r="G34" s="25"/>
      <c r="H34" s="26"/>
    </row>
    <row r="35" spans="1:8">
      <c r="A35" s="13" t="s">
        <v>158</v>
      </c>
      <c r="B35" s="10" t="s">
        <v>24</v>
      </c>
      <c r="C35" s="21">
        <f>C37+C38</f>
        <v>0</v>
      </c>
      <c r="D35" s="21">
        <f>D37+D38</f>
        <v>0</v>
      </c>
      <c r="E35" s="31">
        <v>0</v>
      </c>
      <c r="F35" s="10">
        <v>0</v>
      </c>
      <c r="G35" s="25"/>
      <c r="H35" s="26"/>
    </row>
    <row r="36" spans="1:8">
      <c r="A36" s="11" t="s">
        <v>14</v>
      </c>
      <c r="B36" s="10"/>
      <c r="C36" s="23"/>
      <c r="D36" s="23"/>
      <c r="E36" s="32"/>
      <c r="F36" s="10">
        <v>0</v>
      </c>
      <c r="G36" s="25"/>
      <c r="H36" s="26"/>
    </row>
    <row r="37" spans="1:8" ht="25.5">
      <c r="A37" s="11" t="s">
        <v>159</v>
      </c>
      <c r="B37" s="10" t="s">
        <v>160</v>
      </c>
      <c r="C37" s="21">
        <v>0</v>
      </c>
      <c r="D37" s="21">
        <v>0</v>
      </c>
      <c r="E37" s="31">
        <v>0</v>
      </c>
      <c r="F37" s="10">
        <v>0</v>
      </c>
      <c r="G37" s="25"/>
      <c r="H37" s="26"/>
    </row>
    <row r="38" spans="1:8" ht="51">
      <c r="A38" s="11" t="s">
        <v>161</v>
      </c>
      <c r="B38" s="10" t="s">
        <v>162</v>
      </c>
      <c r="C38" s="21">
        <v>0</v>
      </c>
      <c r="D38" s="21">
        <v>0</v>
      </c>
      <c r="E38" s="31">
        <v>0</v>
      </c>
      <c r="F38" s="10">
        <v>0</v>
      </c>
      <c r="G38" s="25"/>
      <c r="H38" s="26"/>
    </row>
    <row r="39" spans="1:8" ht="25.5">
      <c r="A39" s="11" t="s">
        <v>163</v>
      </c>
      <c r="B39" s="10" t="s">
        <v>26</v>
      </c>
      <c r="C39" s="21">
        <v>-4671</v>
      </c>
      <c r="D39" s="21">
        <v>20760</v>
      </c>
      <c r="E39" s="31">
        <v>2553</v>
      </c>
      <c r="F39" s="27">
        <v>12979</v>
      </c>
      <c r="G39" s="25"/>
      <c r="H39" s="26"/>
    </row>
    <row r="40" spans="1:8">
      <c r="A40" s="11" t="s">
        <v>164</v>
      </c>
      <c r="B40" s="10" t="s">
        <v>28</v>
      </c>
      <c r="C40" s="21">
        <v>0</v>
      </c>
      <c r="D40" s="21">
        <v>0</v>
      </c>
      <c r="E40" s="31">
        <v>0</v>
      </c>
      <c r="F40" s="10">
        <v>0</v>
      </c>
      <c r="G40" s="25"/>
      <c r="H40" s="26"/>
    </row>
    <row r="41" spans="1:8" ht="25.5">
      <c r="A41" s="11" t="s">
        <v>165</v>
      </c>
      <c r="B41" s="10" t="s">
        <v>30</v>
      </c>
      <c r="C41" s="21">
        <v>0</v>
      </c>
      <c r="D41" s="21">
        <v>0</v>
      </c>
      <c r="E41" s="31">
        <v>0</v>
      </c>
      <c r="F41" s="10">
        <v>0</v>
      </c>
      <c r="G41" s="25"/>
      <c r="H41" s="26"/>
    </row>
    <row r="42" spans="1:8">
      <c r="A42" s="11" t="s">
        <v>166</v>
      </c>
      <c r="B42" s="10" t="s">
        <v>36</v>
      </c>
      <c r="C42" s="21">
        <v>0</v>
      </c>
      <c r="D42" s="21">
        <v>0</v>
      </c>
      <c r="E42" s="31">
        <v>0</v>
      </c>
      <c r="F42" s="10">
        <v>0</v>
      </c>
      <c r="G42" s="25"/>
      <c r="H42" s="26"/>
    </row>
    <row r="43" spans="1:8">
      <c r="A43" s="11" t="s">
        <v>167</v>
      </c>
      <c r="B43" s="10" t="s">
        <v>38</v>
      </c>
      <c r="C43" s="21">
        <v>0</v>
      </c>
      <c r="D43" s="21">
        <v>0</v>
      </c>
      <c r="E43" s="31">
        <v>0</v>
      </c>
      <c r="F43" s="10">
        <v>2580</v>
      </c>
      <c r="G43" s="25"/>
      <c r="H43" s="26"/>
    </row>
    <row r="44" spans="1:8">
      <c r="A44" s="11" t="s">
        <v>168</v>
      </c>
      <c r="B44" s="10" t="s">
        <v>40</v>
      </c>
      <c r="C44" s="21">
        <f>C14+C23+C27+C35+C39+C40+C41+C42+C43</f>
        <v>221</v>
      </c>
      <c r="D44" s="21">
        <f>D14+D23+D27+D35+D39+D40+D41+D42+D43</f>
        <v>33311</v>
      </c>
      <c r="E44" s="31">
        <f>E14+E23+E27+E35+E39+E40+E41+E42+E43</f>
        <v>10975</v>
      </c>
      <c r="F44" s="27">
        <f>F14+F23+F27+F35+F39+F40+F41+F42+F43</f>
        <v>38320</v>
      </c>
      <c r="G44" s="25"/>
      <c r="H44" s="26"/>
    </row>
    <row r="45" spans="1:8">
      <c r="A45" s="9"/>
      <c r="B45" s="10"/>
      <c r="C45" s="23"/>
      <c r="D45" s="23"/>
      <c r="E45" s="32"/>
      <c r="F45" s="10">
        <v>0</v>
      </c>
      <c r="G45" s="25"/>
      <c r="H45" s="26"/>
    </row>
    <row r="46" spans="1:8">
      <c r="A46" s="9" t="s">
        <v>169</v>
      </c>
      <c r="B46" s="10" t="s">
        <v>42</v>
      </c>
      <c r="C46" s="21">
        <v>0</v>
      </c>
      <c r="D46" s="21">
        <v>0</v>
      </c>
      <c r="E46" s="31">
        <v>0</v>
      </c>
      <c r="F46" s="10">
        <v>0</v>
      </c>
      <c r="G46" s="25"/>
      <c r="H46" s="26"/>
    </row>
    <row r="47" spans="1:8">
      <c r="A47" s="9" t="s">
        <v>170</v>
      </c>
      <c r="B47" s="10"/>
      <c r="C47" s="23"/>
      <c r="D47" s="23"/>
      <c r="E47" s="32"/>
      <c r="F47" s="10">
        <v>0</v>
      </c>
      <c r="G47" s="25"/>
      <c r="H47" s="26"/>
    </row>
    <row r="48" spans="1:8">
      <c r="A48" s="9" t="s">
        <v>171</v>
      </c>
      <c r="B48" s="10" t="s">
        <v>172</v>
      </c>
      <c r="C48" s="21">
        <v>0</v>
      </c>
      <c r="D48" s="21">
        <v>0</v>
      </c>
      <c r="E48" s="31">
        <v>0</v>
      </c>
      <c r="F48" s="10">
        <v>0</v>
      </c>
      <c r="G48" s="25"/>
      <c r="H48" s="26"/>
    </row>
    <row r="49" spans="1:8">
      <c r="A49" s="9" t="s">
        <v>173</v>
      </c>
      <c r="B49" s="10" t="s">
        <v>174</v>
      </c>
      <c r="C49" s="21">
        <v>0</v>
      </c>
      <c r="D49" s="21">
        <v>0</v>
      </c>
      <c r="E49" s="31">
        <v>0</v>
      </c>
      <c r="F49" s="10">
        <v>0</v>
      </c>
      <c r="G49" s="25"/>
      <c r="H49" s="26"/>
    </row>
    <row r="50" spans="1:8">
      <c r="A50" s="9" t="s">
        <v>175</v>
      </c>
      <c r="B50" s="10" t="s">
        <v>176</v>
      </c>
      <c r="C50" s="21">
        <v>0</v>
      </c>
      <c r="D50" s="21">
        <v>0</v>
      </c>
      <c r="E50" s="31">
        <v>0</v>
      </c>
      <c r="F50" s="10">
        <v>0</v>
      </c>
      <c r="G50" s="25"/>
      <c r="H50" s="26"/>
    </row>
    <row r="51" spans="1:8">
      <c r="A51" s="11" t="s">
        <v>177</v>
      </c>
      <c r="B51" s="10" t="s">
        <v>178</v>
      </c>
      <c r="C51" s="21">
        <v>0</v>
      </c>
      <c r="D51" s="21">
        <v>0</v>
      </c>
      <c r="E51" s="31">
        <v>0</v>
      </c>
      <c r="F51" s="10">
        <v>0</v>
      </c>
      <c r="G51" s="25"/>
      <c r="H51" s="26"/>
    </row>
    <row r="52" spans="1:8">
      <c r="A52" s="11" t="s">
        <v>179</v>
      </c>
      <c r="B52" s="10" t="s">
        <v>180</v>
      </c>
      <c r="C52" s="21">
        <v>0</v>
      </c>
      <c r="D52" s="21">
        <v>0</v>
      </c>
      <c r="E52" s="31">
        <v>0</v>
      </c>
      <c r="F52" s="10">
        <v>0</v>
      </c>
      <c r="G52" s="25"/>
      <c r="H52" s="26"/>
    </row>
    <row r="53" spans="1:8">
      <c r="A53" s="11" t="s">
        <v>181</v>
      </c>
      <c r="B53" s="10" t="s">
        <v>182</v>
      </c>
      <c r="C53" s="21">
        <v>0</v>
      </c>
      <c r="D53" s="21">
        <v>0</v>
      </c>
      <c r="E53" s="31">
        <v>0</v>
      </c>
      <c r="F53" s="10">
        <v>0</v>
      </c>
      <c r="G53" s="25"/>
      <c r="H53" s="26"/>
    </row>
    <row r="54" spans="1:8">
      <c r="A54" s="11" t="s">
        <v>183</v>
      </c>
      <c r="B54" s="10" t="s">
        <v>44</v>
      </c>
      <c r="C54" s="24">
        <v>457</v>
      </c>
      <c r="D54" s="24">
        <v>1051</v>
      </c>
      <c r="E54" s="31">
        <v>24</v>
      </c>
      <c r="F54" s="10">
        <v>67</v>
      </c>
      <c r="G54" s="25"/>
      <c r="H54" s="26"/>
    </row>
    <row r="55" spans="1:8">
      <c r="A55" s="11" t="s">
        <v>14</v>
      </c>
      <c r="B55" s="10"/>
      <c r="C55" s="23"/>
      <c r="D55" s="23"/>
      <c r="E55" s="32"/>
      <c r="F55" s="10">
        <v>0</v>
      </c>
      <c r="G55" s="25"/>
      <c r="H55" s="26"/>
    </row>
    <row r="56" spans="1:8">
      <c r="A56" s="11" t="s">
        <v>184</v>
      </c>
      <c r="B56" s="10" t="s">
        <v>185</v>
      </c>
      <c r="C56" s="21">
        <v>0</v>
      </c>
      <c r="D56" s="21">
        <v>0</v>
      </c>
      <c r="E56" s="31">
        <v>0</v>
      </c>
      <c r="F56" s="10">
        <v>0</v>
      </c>
      <c r="G56" s="25"/>
      <c r="H56" s="26"/>
    </row>
    <row r="57" spans="1:8">
      <c r="A57" s="11" t="s">
        <v>186</v>
      </c>
      <c r="B57" s="10" t="s">
        <v>187</v>
      </c>
      <c r="C57" s="21">
        <v>345</v>
      </c>
      <c r="D57" s="21">
        <v>748</v>
      </c>
      <c r="E57" s="31">
        <v>24</v>
      </c>
      <c r="F57" s="10">
        <v>67</v>
      </c>
      <c r="G57" s="25"/>
      <c r="H57" s="26"/>
    </row>
    <row r="58" spans="1:8" ht="25.5">
      <c r="A58" s="11" t="s">
        <v>188</v>
      </c>
      <c r="B58" s="10" t="s">
        <v>45</v>
      </c>
      <c r="C58" s="21">
        <v>0</v>
      </c>
      <c r="D58" s="21">
        <v>0</v>
      </c>
      <c r="E58" s="31">
        <v>0</v>
      </c>
      <c r="F58" s="10">
        <v>0</v>
      </c>
      <c r="G58" s="25"/>
      <c r="H58" s="26"/>
    </row>
    <row r="59" spans="1:8">
      <c r="A59" s="11" t="s">
        <v>14</v>
      </c>
      <c r="B59" s="10"/>
      <c r="C59" s="21">
        <v>0</v>
      </c>
      <c r="D59" s="21">
        <v>0</v>
      </c>
      <c r="E59" s="31">
        <v>0</v>
      </c>
      <c r="F59" s="10">
        <v>0</v>
      </c>
      <c r="G59" s="25"/>
      <c r="H59" s="26"/>
    </row>
    <row r="60" spans="1:8">
      <c r="A60" s="11" t="s">
        <v>191</v>
      </c>
      <c r="B60" s="10" t="s">
        <v>189</v>
      </c>
      <c r="C60" s="21">
        <v>0</v>
      </c>
      <c r="D60" s="21">
        <v>0</v>
      </c>
      <c r="E60" s="31">
        <v>0</v>
      </c>
      <c r="F60" s="10">
        <v>0</v>
      </c>
      <c r="G60" s="25"/>
      <c r="H60" s="26"/>
    </row>
    <row r="61" spans="1:8">
      <c r="A61" s="11" t="s">
        <v>192</v>
      </c>
      <c r="B61" s="10" t="s">
        <v>190</v>
      </c>
      <c r="C61" s="21">
        <v>0</v>
      </c>
      <c r="D61" s="21">
        <v>0</v>
      </c>
      <c r="E61" s="31">
        <v>0</v>
      </c>
      <c r="F61" s="10">
        <v>0</v>
      </c>
      <c r="G61" s="25"/>
      <c r="H61" s="26"/>
    </row>
    <row r="62" spans="1:8">
      <c r="A62" s="11" t="s">
        <v>193</v>
      </c>
      <c r="B62" s="10" t="s">
        <v>194</v>
      </c>
      <c r="C62" s="21">
        <v>0</v>
      </c>
      <c r="D62" s="21">
        <v>0</v>
      </c>
      <c r="E62" s="31">
        <v>0</v>
      </c>
      <c r="F62" s="10">
        <v>0</v>
      </c>
      <c r="G62" s="25"/>
      <c r="H62" s="26"/>
    </row>
    <row r="63" spans="1:8">
      <c r="A63" s="11" t="s">
        <v>195</v>
      </c>
      <c r="B63" s="10" t="s">
        <v>196</v>
      </c>
      <c r="C63" s="21">
        <v>0</v>
      </c>
      <c r="D63" s="21">
        <v>0</v>
      </c>
      <c r="E63" s="31">
        <v>0</v>
      </c>
      <c r="F63" s="10">
        <v>0</v>
      </c>
      <c r="G63" s="25"/>
      <c r="H63" s="26"/>
    </row>
    <row r="64" spans="1:8">
      <c r="A64" s="11" t="s">
        <v>197</v>
      </c>
      <c r="B64" s="10" t="s">
        <v>198</v>
      </c>
      <c r="C64" s="21">
        <v>0</v>
      </c>
      <c r="D64" s="21">
        <v>0</v>
      </c>
      <c r="E64" s="31">
        <v>0</v>
      </c>
      <c r="F64" s="10">
        <v>0</v>
      </c>
      <c r="G64" s="25"/>
      <c r="H64" s="26"/>
    </row>
    <row r="65" spans="1:8">
      <c r="A65" s="11" t="s">
        <v>217</v>
      </c>
      <c r="B65" s="10" t="s">
        <v>48</v>
      </c>
      <c r="C65" s="21">
        <f>SUM(C67:C70)</f>
        <v>525</v>
      </c>
      <c r="D65" s="21">
        <f>SUM(D67:D70)</f>
        <v>1765</v>
      </c>
      <c r="E65" s="31">
        <f>SUM(E67:E70)</f>
        <v>759</v>
      </c>
      <c r="F65" s="27">
        <f>SUM(F67:F70)</f>
        <v>1304</v>
      </c>
      <c r="G65" s="25"/>
      <c r="H65" s="26"/>
    </row>
    <row r="66" spans="1:8">
      <c r="A66" s="13" t="s">
        <v>14</v>
      </c>
      <c r="B66" s="10"/>
      <c r="C66" s="23"/>
      <c r="D66" s="23"/>
      <c r="E66" s="32"/>
      <c r="F66" s="10">
        <v>0</v>
      </c>
      <c r="G66" s="25"/>
      <c r="H66" s="26"/>
    </row>
    <row r="67" spans="1:8">
      <c r="A67" s="13" t="s">
        <v>199</v>
      </c>
      <c r="B67" s="10" t="s">
        <v>200</v>
      </c>
      <c r="C67" s="21">
        <v>462</v>
      </c>
      <c r="D67" s="21">
        <v>1534</v>
      </c>
      <c r="E67" s="31">
        <v>672</v>
      </c>
      <c r="F67" s="10">
        <v>1162</v>
      </c>
      <c r="G67" s="25"/>
      <c r="H67" s="26"/>
    </row>
    <row r="68" spans="1:8">
      <c r="A68" s="13" t="s">
        <v>201</v>
      </c>
      <c r="B68" s="10" t="s">
        <v>202</v>
      </c>
      <c r="C68" s="21">
        <v>17</v>
      </c>
      <c r="D68" s="21">
        <v>51</v>
      </c>
      <c r="E68" s="31">
        <v>0</v>
      </c>
      <c r="F68" s="10">
        <v>0</v>
      </c>
      <c r="G68" s="25"/>
      <c r="H68" s="26"/>
    </row>
    <row r="69" spans="1:8">
      <c r="A69" s="13" t="s">
        <v>203</v>
      </c>
      <c r="B69" s="10" t="s">
        <v>204</v>
      </c>
      <c r="C69" s="21"/>
      <c r="D69" s="21"/>
      <c r="E69" s="31">
        <v>0</v>
      </c>
      <c r="F69" s="10">
        <v>0</v>
      </c>
      <c r="G69" s="25"/>
      <c r="H69" s="26"/>
    </row>
    <row r="70" spans="1:8" ht="38.25">
      <c r="A70" s="13" t="s">
        <v>205</v>
      </c>
      <c r="B70" s="10" t="s">
        <v>206</v>
      </c>
      <c r="C70" s="21">
        <v>46</v>
      </c>
      <c r="D70" s="21">
        <v>180</v>
      </c>
      <c r="E70" s="31">
        <v>87</v>
      </c>
      <c r="F70" s="10">
        <v>142</v>
      </c>
      <c r="G70" s="25"/>
      <c r="H70" s="26"/>
    </row>
    <row r="71" spans="1:8" ht="25.5">
      <c r="A71" s="13" t="s">
        <v>207</v>
      </c>
      <c r="B71" s="10" t="s">
        <v>50</v>
      </c>
      <c r="C71" s="21">
        <v>0</v>
      </c>
      <c r="D71" s="21">
        <v>0</v>
      </c>
      <c r="E71" s="31">
        <v>0</v>
      </c>
      <c r="F71" s="10">
        <v>0</v>
      </c>
      <c r="G71" s="25"/>
      <c r="H71" s="26"/>
    </row>
    <row r="72" spans="1:8">
      <c r="A72" s="13" t="s">
        <v>61</v>
      </c>
      <c r="B72" s="10" t="s">
        <v>52</v>
      </c>
      <c r="C72" s="21">
        <v>1082</v>
      </c>
      <c r="D72" s="21">
        <v>2970</v>
      </c>
      <c r="E72" s="27">
        <v>1183</v>
      </c>
      <c r="F72" s="27">
        <v>2346</v>
      </c>
      <c r="G72" s="25"/>
      <c r="H72" s="26"/>
    </row>
    <row r="73" spans="1:8">
      <c r="A73" s="9" t="s">
        <v>208</v>
      </c>
      <c r="B73" s="10" t="s">
        <v>54</v>
      </c>
      <c r="C73" s="21">
        <f>C54+C58+C65+C71+C72</f>
        <v>2064</v>
      </c>
      <c r="D73" s="21">
        <f>D54+D58+D65+D71+D72</f>
        <v>5786</v>
      </c>
      <c r="E73" s="27">
        <f>E54+E58+E65+E71+E72</f>
        <v>1966</v>
      </c>
      <c r="F73" s="27">
        <f>F54+F58+F65+F71+F72</f>
        <v>3717</v>
      </c>
      <c r="G73" s="25"/>
      <c r="H73" s="26"/>
    </row>
    <row r="74" spans="1:8">
      <c r="A74" s="14"/>
      <c r="B74" s="10"/>
      <c r="C74" s="23"/>
      <c r="D74" s="23"/>
      <c r="E74" s="10"/>
      <c r="F74" s="10">
        <v>0</v>
      </c>
      <c r="G74" s="25"/>
      <c r="H74" s="26"/>
    </row>
    <row r="75" spans="1:8" ht="25.5">
      <c r="A75" s="13" t="s">
        <v>209</v>
      </c>
      <c r="B75" s="10" t="s">
        <v>56</v>
      </c>
      <c r="C75" s="21">
        <f>C44-C73</f>
        <v>-1843</v>
      </c>
      <c r="D75" s="21">
        <f>D44-D73</f>
        <v>27525</v>
      </c>
      <c r="E75" s="27">
        <f>E44-E73</f>
        <v>9009</v>
      </c>
      <c r="F75" s="27">
        <f>F44-F73</f>
        <v>34603</v>
      </c>
      <c r="G75" s="25"/>
      <c r="H75" s="26"/>
    </row>
    <row r="76" spans="1:8" ht="25.5">
      <c r="A76" s="13" t="s">
        <v>210</v>
      </c>
      <c r="B76" s="10" t="s">
        <v>58</v>
      </c>
      <c r="C76" s="21">
        <v>0</v>
      </c>
      <c r="D76" s="21">
        <v>0</v>
      </c>
      <c r="E76" s="27">
        <v>0</v>
      </c>
      <c r="F76" s="10">
        <v>0</v>
      </c>
      <c r="G76" s="25"/>
      <c r="H76" s="26"/>
    </row>
    <row r="77" spans="1:8" ht="25.5">
      <c r="A77" s="13" t="s">
        <v>211</v>
      </c>
      <c r="B77" s="10" t="s">
        <v>60</v>
      </c>
      <c r="C77" s="21">
        <f>C75-C76</f>
        <v>-1843</v>
      </c>
      <c r="D77" s="21">
        <f>D75-D76</f>
        <v>27525</v>
      </c>
      <c r="E77" s="27">
        <f>E75-E76</f>
        <v>9009</v>
      </c>
      <c r="F77" s="27">
        <f>F75-F76</f>
        <v>34603</v>
      </c>
      <c r="G77" s="25"/>
      <c r="H77" s="26"/>
    </row>
    <row r="78" spans="1:8">
      <c r="A78" s="13"/>
      <c r="B78" s="10"/>
      <c r="C78" s="23"/>
      <c r="D78" s="23"/>
      <c r="E78" s="10"/>
      <c r="F78" s="10">
        <v>0</v>
      </c>
      <c r="G78" s="25"/>
      <c r="H78" s="26"/>
    </row>
    <row r="79" spans="1:8">
      <c r="A79" s="13" t="s">
        <v>212</v>
      </c>
      <c r="B79" s="10" t="s">
        <v>62</v>
      </c>
      <c r="C79" s="21">
        <v>0</v>
      </c>
      <c r="D79" s="21">
        <v>0</v>
      </c>
      <c r="E79" s="27">
        <v>7</v>
      </c>
      <c r="F79" s="27">
        <v>18</v>
      </c>
      <c r="G79" s="25"/>
      <c r="H79" s="26"/>
    </row>
    <row r="80" spans="1:8">
      <c r="A80" s="14"/>
      <c r="B80" s="10"/>
      <c r="C80" s="23"/>
      <c r="D80" s="23"/>
      <c r="E80" s="10"/>
      <c r="F80" s="10">
        <v>0</v>
      </c>
      <c r="G80" s="25"/>
      <c r="H80" s="26"/>
    </row>
    <row r="81" spans="1:9" ht="25.5">
      <c r="A81" s="13" t="s">
        <v>213</v>
      </c>
      <c r="B81" s="10" t="s">
        <v>64</v>
      </c>
      <c r="C81" s="21">
        <f>C77-C79</f>
        <v>-1843</v>
      </c>
      <c r="D81" s="21">
        <f>D77-D79</f>
        <v>27525</v>
      </c>
      <c r="E81" s="27">
        <f>E77-E79</f>
        <v>9002</v>
      </c>
      <c r="F81" s="27">
        <f>F77-F79</f>
        <v>34585</v>
      </c>
      <c r="G81" s="25"/>
      <c r="H81" s="26"/>
    </row>
    <row r="82" spans="1:9">
      <c r="A82" s="14"/>
      <c r="B82" s="10"/>
      <c r="C82" s="23"/>
      <c r="D82" s="23"/>
      <c r="E82" s="10"/>
      <c r="F82" s="10">
        <v>0</v>
      </c>
      <c r="G82" s="25"/>
      <c r="H82" s="26"/>
    </row>
    <row r="83" spans="1:9">
      <c r="A83" s="13" t="s">
        <v>214</v>
      </c>
      <c r="B83" s="10" t="s">
        <v>67</v>
      </c>
      <c r="C83" s="21">
        <v>0</v>
      </c>
      <c r="D83" s="21">
        <v>0</v>
      </c>
      <c r="E83" s="27">
        <v>0</v>
      </c>
      <c r="F83" s="10">
        <v>0</v>
      </c>
      <c r="G83" s="25"/>
      <c r="H83" s="26"/>
    </row>
    <row r="84" spans="1:9">
      <c r="A84" s="14"/>
      <c r="B84" s="10"/>
      <c r="C84" s="23"/>
      <c r="D84" s="23"/>
      <c r="E84" s="10"/>
      <c r="F84" s="10">
        <v>0</v>
      </c>
      <c r="G84" s="25"/>
      <c r="H84" s="26"/>
    </row>
    <row r="85" spans="1:9">
      <c r="A85" s="13" t="s">
        <v>110</v>
      </c>
      <c r="B85" s="10" t="s">
        <v>215</v>
      </c>
      <c r="C85" s="21">
        <v>0</v>
      </c>
      <c r="D85" s="21">
        <v>0</v>
      </c>
      <c r="E85" s="27">
        <v>0</v>
      </c>
      <c r="F85" s="10">
        <v>0</v>
      </c>
      <c r="G85" s="25"/>
      <c r="H85" s="26"/>
    </row>
    <row r="86" spans="1:9">
      <c r="A86" s="14"/>
      <c r="B86" s="10"/>
      <c r="C86" s="23"/>
      <c r="D86" s="23"/>
      <c r="E86" s="10"/>
      <c r="F86" s="10">
        <v>0</v>
      </c>
      <c r="G86" s="25"/>
      <c r="H86" s="26"/>
    </row>
    <row r="87" spans="1:9" ht="25.5">
      <c r="A87" s="13" t="s">
        <v>216</v>
      </c>
      <c r="B87" s="10" t="s">
        <v>70</v>
      </c>
      <c r="C87" s="21">
        <f>C81</f>
        <v>-1843</v>
      </c>
      <c r="D87" s="21">
        <f>D81</f>
        <v>27525</v>
      </c>
      <c r="E87" s="27">
        <f>E81</f>
        <v>9002</v>
      </c>
      <c r="F87" s="27">
        <f>F81</f>
        <v>34585</v>
      </c>
      <c r="G87" s="25"/>
      <c r="H87" s="29"/>
      <c r="I87" s="28"/>
    </row>
    <row r="88" spans="1:9">
      <c r="A88" s="17"/>
      <c r="B88" s="18"/>
      <c r="C88" s="18"/>
      <c r="D88" s="18"/>
      <c r="E88" s="19"/>
      <c r="F88" s="19"/>
      <c r="H88" s="28"/>
    </row>
    <row r="89" spans="1:9">
      <c r="A89" t="s">
        <v>113</v>
      </c>
    </row>
    <row r="90" spans="1:9">
      <c r="A90" t="s">
        <v>114</v>
      </c>
      <c r="B90" t="s">
        <v>115</v>
      </c>
      <c r="E90" t="s">
        <v>117</v>
      </c>
      <c r="F90" t="s">
        <v>116</v>
      </c>
    </row>
    <row r="92" spans="1:9">
      <c r="A92" t="s">
        <v>118</v>
      </c>
      <c r="B92" t="s">
        <v>115</v>
      </c>
      <c r="E92" t="s">
        <v>119</v>
      </c>
      <c r="F92" t="s">
        <v>116</v>
      </c>
    </row>
    <row r="93" spans="1:9">
      <c r="A93" t="s">
        <v>120</v>
      </c>
      <c r="B93" t="s">
        <v>115</v>
      </c>
      <c r="E93" t="s">
        <v>119</v>
      </c>
      <c r="F93" t="s">
        <v>116</v>
      </c>
    </row>
    <row r="94" spans="1:9">
      <c r="A94" t="s">
        <v>121</v>
      </c>
      <c r="B94" t="s">
        <v>122</v>
      </c>
    </row>
    <row r="95" spans="1:9">
      <c r="A95" t="s">
        <v>123</v>
      </c>
    </row>
  </sheetData>
  <pageMargins left="0.31" right="0.23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Ардак</dc:creator>
  <cp:lastModifiedBy>Asel</cp:lastModifiedBy>
  <cp:lastPrinted>2015-12-08T08:15:17Z</cp:lastPrinted>
  <dcterms:created xsi:type="dcterms:W3CDTF">2015-02-06T06:09:48Z</dcterms:created>
  <dcterms:modified xsi:type="dcterms:W3CDTF">2016-05-17T06:05:13Z</dcterms:modified>
</cp:coreProperties>
</file>