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90" windowWidth="7740" windowHeight="8310" activeTab="1"/>
  </bookViews>
  <sheets>
    <sheet name="ФОРМА-1" sheetId="1" r:id="rId1"/>
    <sheet name="ФОРМА-2" sheetId="2" r:id="rId2"/>
  </sheets>
  <externalReferences>
    <externalReference r:id="rId5"/>
  </externalReferences>
  <definedNames>
    <definedName name="nToch">'[1]Параметры'!$E$8</definedName>
    <definedName name="_xlnm.Print_Area" localSheetId="0">'ФОРМА-1'!$A$1:$C$59</definedName>
    <definedName name="_xlnm.Print_Area" localSheetId="1">'ФОРМА-2'!$A$1:$E$64</definedName>
  </definedNames>
  <calcPr fullCalcOnLoad="1"/>
</workbook>
</file>

<file path=xl/sharedStrings.xml><?xml version="1.0" encoding="utf-8"?>
<sst xmlns="http://schemas.openxmlformats.org/spreadsheetml/2006/main" count="222" uniqueCount="84">
  <si>
    <t xml:space="preserve">                                          АО «Нурбанк»</t>
  </si>
  <si>
    <t>Выпущенные долговые ценные бумаги</t>
  </si>
  <si>
    <t>Наименование статей</t>
  </si>
  <si>
    <t>Активы</t>
  </si>
  <si>
    <t>Средства в кредитных учреждениях</t>
  </si>
  <si>
    <t xml:space="preserve">Основные средства </t>
  </si>
  <si>
    <t>Прочие активы</t>
  </si>
  <si>
    <t>Обязательства</t>
  </si>
  <si>
    <t>Средства кредитных учреждений</t>
  </si>
  <si>
    <t>Средства клиентов</t>
  </si>
  <si>
    <t>Резервы</t>
  </si>
  <si>
    <t>Обязательства по текущему подоходному налогу</t>
  </si>
  <si>
    <t>Отсроченное налоговые обязательства</t>
  </si>
  <si>
    <t>Прочие обязательства</t>
  </si>
  <si>
    <t>Уставный капитал:</t>
  </si>
  <si>
    <t xml:space="preserve">               -простые акции</t>
  </si>
  <si>
    <t xml:space="preserve">               -привилегированные акции</t>
  </si>
  <si>
    <t>Резервы переоценки основных средств и по прочей переоценке</t>
  </si>
  <si>
    <t>Итого собственного капитала:</t>
  </si>
  <si>
    <t>Денежные средства и их эквиваленты</t>
  </si>
  <si>
    <t>Торговые ценные бумаги</t>
  </si>
  <si>
    <t>Дополнительный оплаченный капитал</t>
  </si>
  <si>
    <t xml:space="preserve">              ОТЧЕТ О ФИНАНСОВОМ ПОЛОЖЕНИИ</t>
  </si>
  <si>
    <t xml:space="preserve">                (неконсолидированный)</t>
  </si>
  <si>
    <t>Средства Правительства Республики Казахстан</t>
  </si>
  <si>
    <t>Собственные выкупленные акции</t>
  </si>
  <si>
    <t xml:space="preserve">Итого активов </t>
  </si>
  <si>
    <t>Итого обязательств</t>
  </si>
  <si>
    <t>Капитал</t>
  </si>
  <si>
    <t>Итого капитала</t>
  </si>
  <si>
    <t>Итого капитала и обязательств</t>
  </si>
  <si>
    <t>Инвестиционные ценные бумаги, имеющиеся в наличии для продажи</t>
  </si>
  <si>
    <t>Займы  клиентам</t>
  </si>
  <si>
    <t>Активы по текущему подоходному налогу</t>
  </si>
  <si>
    <t>Активы по отсроченному подоходному налогу</t>
  </si>
  <si>
    <t>Резервы по переоценке активов, имеющихся в наличии для продажи</t>
  </si>
  <si>
    <t>31 декабря 2012 г.</t>
  </si>
  <si>
    <t>Председатель  Правления                                                                                      Орынбаев К. Б.</t>
  </si>
  <si>
    <t>Главный бухгалтер                                                                                                 Сулейманова Г.А.</t>
  </si>
  <si>
    <t>Исполнитель                             Игликова А.М.</t>
  </si>
  <si>
    <t>(неаудированный)                                                                                                                               (в тысячах  тенге)</t>
  </si>
  <si>
    <t xml:space="preserve">                  ОТЧЕТ О ПРИБЫЛЯХ И УБЫТКАХ</t>
  </si>
  <si>
    <t>(неаудированный)                                                                                                                                  (в тысячах  тенге)</t>
  </si>
  <si>
    <t>Наименование</t>
  </si>
  <si>
    <t>Процентные доходы</t>
  </si>
  <si>
    <t xml:space="preserve">     Итого</t>
  </si>
  <si>
    <t>Процентные расходы</t>
  </si>
  <si>
    <t>Чистый процентный доход</t>
  </si>
  <si>
    <t>Резерв под обесценение займов</t>
  </si>
  <si>
    <t>Чистый процентный доход после резерва под обесценение займов</t>
  </si>
  <si>
    <t>Чистые комиссионные доходы</t>
  </si>
  <si>
    <t>Чистые убытки по торговым ценным бумагам</t>
  </si>
  <si>
    <t>Чистые доходы по инвестиционным ценным бумагам, имеющимся в наличии для продажи</t>
  </si>
  <si>
    <t>Чистые доходы/ (убытки) по операциям в иностранной валюте:</t>
  </si>
  <si>
    <t xml:space="preserve"> - торговые операции</t>
  </si>
  <si>
    <t xml:space="preserve"> - переоценка валютных статей</t>
  </si>
  <si>
    <t>Прочий доход</t>
  </si>
  <si>
    <t>Непроцентные (убытки) / доходы</t>
  </si>
  <si>
    <t>Расходы на персонал</t>
  </si>
  <si>
    <t>Прочие операционные расходы</t>
  </si>
  <si>
    <t>Износ и амортизация</t>
  </si>
  <si>
    <t>Обесценение основных средств</t>
  </si>
  <si>
    <t>-</t>
  </si>
  <si>
    <t>Прочее обесценение и резервы</t>
  </si>
  <si>
    <t>Налоги, помимо подоходного налога</t>
  </si>
  <si>
    <t>Непроцентные расходы</t>
  </si>
  <si>
    <t>Экономия по корпоративному подоходному налогу</t>
  </si>
  <si>
    <t>Прибыль / (убыток) за период</t>
  </si>
  <si>
    <t>Чистый доход</t>
  </si>
  <si>
    <t>Председатель  Правления                                                                               Орынбаев К. Б.</t>
  </si>
  <si>
    <t>Главный бухгалтер                                                                                        Сулейманова Г.А.</t>
  </si>
  <si>
    <r>
      <t>Исполнитель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Игликова А.М.</t>
    </r>
  </si>
  <si>
    <t>30 сентября 2013 г.</t>
  </si>
  <si>
    <t>Динамические резервы</t>
  </si>
  <si>
    <t>Нераспределенный доход и прочие резервы</t>
  </si>
  <si>
    <t>30 сентября 2012 г.</t>
  </si>
  <si>
    <t>Займы</t>
  </si>
  <si>
    <t>Ценные бумаги, годные для продажи</t>
  </si>
  <si>
    <t>Вклады в других банках</t>
  </si>
  <si>
    <t>Ценные бумаги, удерживаемые до погашения</t>
  </si>
  <si>
    <t xml:space="preserve">               по состоянию на 01 октября 2013 года</t>
  </si>
  <si>
    <t>имеющиеся в наличии для продажи</t>
  </si>
  <si>
    <t>удерживаемые до погашения</t>
  </si>
  <si>
    <t>Прибыль / (убыток) до экономии по корпоративному подоходному налогу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</si>
</sst>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_);_(* \(#,##0\);_(* &quot;-&quot;??_);_(@_)"/>
    <numFmt numFmtId="173" formatCode="_(* #,##0_);_(* \(#,##0\);_(* &quot;-&quot;_);_(@_)"/>
    <numFmt numFmtId="174" formatCode="_(* #,##0.00_);_(* \(#,##0.00\);_(* &quot;-&quot;??_);_(@_)"/>
    <numFmt numFmtId="175" formatCode="_-* #,##0_р_._-;\-* #,##0_р_._-;_-* &quot;-&quot;??_р_._-;_-@_-"/>
    <numFmt numFmtId="176" formatCode="0.000%"/>
    <numFmt numFmtId="177" formatCode="0.0000"/>
    <numFmt numFmtId="178" formatCode="0.000000"/>
    <numFmt numFmtId="179" formatCode="0.000"/>
    <numFmt numFmtId="180" formatCode="#,##0_ ;\-#,##0\ "/>
  </numFmts>
  <fonts count="62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MS Sans Serif"/>
      <family val="2"/>
    </font>
    <font>
      <sz val="10"/>
      <name val="Helv"/>
      <family val="0"/>
    </font>
    <font>
      <i/>
      <sz val="10"/>
      <name val="Times New Roman"/>
      <family val="1"/>
    </font>
    <font>
      <sz val="10"/>
      <color indexed="63"/>
      <name val="Helv"/>
      <family val="0"/>
    </font>
    <font>
      <b/>
      <sz val="8.5"/>
      <color indexed="8"/>
      <name val="MS Sans Serif"/>
      <family val="2"/>
    </font>
    <font>
      <b/>
      <sz val="10"/>
      <name val="Garamond"/>
      <family val="1"/>
    </font>
    <font>
      <b/>
      <sz val="10"/>
      <name val="Helv"/>
      <family val="0"/>
    </font>
    <font>
      <b/>
      <sz val="10"/>
      <name val="Times"/>
      <family val="0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3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>
      <alignment vertical="center" wrapText="1"/>
      <protection locked="0"/>
    </xf>
    <xf numFmtId="0" fontId="18" fillId="0" borderId="9">
      <alignment vertical="center" wrapText="1"/>
      <protection locked="0"/>
    </xf>
    <xf numFmtId="0" fontId="18" fillId="0" borderId="9">
      <alignment vertical="center" wrapText="1"/>
      <protection locked="0"/>
    </xf>
    <xf numFmtId="0" fontId="18" fillId="0" borderId="9">
      <alignment vertical="center" wrapText="1"/>
      <protection locked="0"/>
    </xf>
    <xf numFmtId="0" fontId="18" fillId="0" borderId="9">
      <alignment vertical="center" wrapText="1"/>
      <protection locked="0"/>
    </xf>
    <xf numFmtId="0" fontId="18" fillId="0" borderId="9">
      <alignment vertical="center" wrapText="1"/>
      <protection locked="0"/>
    </xf>
    <xf numFmtId="0" fontId="18" fillId="0" borderId="9">
      <alignment vertical="center" wrapText="1"/>
      <protection locked="0"/>
    </xf>
    <xf numFmtId="0" fontId="18" fillId="0" borderId="9">
      <alignment vertical="center" wrapText="1"/>
      <protection locked="0"/>
    </xf>
    <xf numFmtId="0" fontId="59" fillId="0" borderId="10" applyNumberFormat="0" applyFill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81" applyFont="1" applyFill="1" applyAlignment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/>
    </xf>
    <xf numFmtId="0" fontId="6" fillId="0" borderId="0" xfId="81" applyFont="1" applyFill="1" applyAlignment="1">
      <alignment horizontal="center" vertical="top" wrapText="1"/>
      <protection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3" fontId="1" fillId="0" borderId="0" xfId="81" applyNumberFormat="1" applyFont="1" applyFill="1" applyAlignment="1">
      <alignment horizontal="right" vertical="top" wrapText="1"/>
      <protection/>
    </xf>
    <xf numFmtId="3" fontId="6" fillId="0" borderId="9" xfId="81" applyNumberFormat="1" applyFont="1" applyFill="1" applyBorder="1" applyAlignment="1">
      <alignment horizontal="right" wrapText="1"/>
      <protection/>
    </xf>
    <xf numFmtId="0" fontId="8" fillId="0" borderId="9" xfId="81" applyNumberFormat="1" applyFont="1" applyFill="1" applyBorder="1" applyAlignment="1">
      <alignment horizontal="right" vertical="top" wrapText="1"/>
      <protection/>
    </xf>
    <xf numFmtId="3" fontId="1" fillId="0" borderId="9" xfId="81" applyNumberFormat="1" applyFont="1" applyFill="1" applyBorder="1" applyAlignment="1">
      <alignment horizontal="right" wrapText="1"/>
      <protection/>
    </xf>
    <xf numFmtId="3" fontId="8" fillId="0" borderId="9" xfId="81" applyNumberFormat="1" applyFont="1" applyFill="1" applyBorder="1" applyAlignment="1">
      <alignment horizontal="right" wrapText="1"/>
      <protection/>
    </xf>
    <xf numFmtId="3" fontId="7" fillId="0" borderId="0" xfId="81" applyNumberFormat="1" applyFont="1" applyFill="1" applyBorder="1" applyAlignment="1">
      <alignment horizontal="right" vertical="top" wrapText="1"/>
      <protection/>
    </xf>
    <xf numFmtId="3" fontId="11" fillId="0" borderId="0" xfId="81" applyNumberFormat="1" applyFont="1" applyFill="1" applyBorder="1" applyAlignment="1">
      <alignment horizontal="right" vertical="center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81" applyNumberFormat="1" applyFont="1" applyFill="1" applyAlignment="1">
      <alignment horizontal="left" vertical="top" wrapText="1"/>
      <protection/>
    </xf>
    <xf numFmtId="0" fontId="1" fillId="0" borderId="0" xfId="81" applyNumberFormat="1" applyFont="1" applyFill="1" applyBorder="1" applyAlignment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0" xfId="81" applyNumberFormat="1" applyFont="1" applyFill="1" applyAlignment="1">
      <alignment horizontal="left" vertical="top" wrapText="1"/>
      <protection/>
    </xf>
    <xf numFmtId="3" fontId="1" fillId="0" borderId="0" xfId="81" applyNumberFormat="1" applyFont="1" applyFill="1" applyAlignment="1">
      <alignment horizontal="left" vertical="top" wrapText="1"/>
      <protection/>
    </xf>
    <xf numFmtId="3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81" applyFont="1" applyFill="1" applyBorder="1" applyAlignment="1">
      <alignment horizontal="left" wrapText="1"/>
      <protection/>
    </xf>
    <xf numFmtId="0" fontId="4" fillId="0" borderId="9" xfId="81" applyFont="1" applyFill="1" applyBorder="1" applyAlignment="1">
      <alignment horizontal="left" wrapText="1"/>
      <protection/>
    </xf>
    <xf numFmtId="0" fontId="10" fillId="0" borderId="0" xfId="81" applyFont="1" applyFill="1" applyBorder="1" applyAlignment="1">
      <alignment horizontal="left" vertical="top" wrapText="1"/>
      <protection/>
    </xf>
    <xf numFmtId="0" fontId="9" fillId="0" borderId="0" xfId="8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11" fillId="0" borderId="0" xfId="81" applyFont="1" applyFill="1" applyBorder="1" applyAlignment="1">
      <alignment horizontal="left" vertical="center"/>
      <protection/>
    </xf>
    <xf numFmtId="3" fontId="1" fillId="0" borderId="9" xfId="81" applyNumberFormat="1" applyFont="1" applyFill="1" applyBorder="1" applyAlignment="1">
      <alignment horizontal="right"/>
      <protection/>
    </xf>
    <xf numFmtId="3" fontId="1" fillId="0" borderId="9" xfId="81" applyNumberFormat="1" applyFont="1" applyFill="1" applyBorder="1" applyAlignment="1">
      <alignment horizontal="right"/>
      <protection/>
    </xf>
    <xf numFmtId="3" fontId="1" fillId="0" borderId="9" xfId="81" applyNumberFormat="1" applyFont="1" applyFill="1" applyBorder="1" applyAlignment="1">
      <alignment horizontal="right" wrapText="1"/>
      <protection/>
    </xf>
    <xf numFmtId="172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center"/>
    </xf>
    <xf numFmtId="172" fontId="1" fillId="0" borderId="9" xfId="0" applyNumberFormat="1" applyFont="1" applyFill="1" applyBorder="1" applyAlignment="1" applyProtection="1">
      <alignment horizontal="right" vertical="center" wrapText="1"/>
      <protection/>
    </xf>
    <xf numFmtId="172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8" fillId="0" borderId="0" xfId="81" applyNumberFormat="1" applyFont="1" applyFill="1" applyBorder="1" applyAlignment="1">
      <alignment horizontal="right" vertical="top" wrapText="1"/>
      <protection/>
    </xf>
    <xf numFmtId="17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 vertical="top" wrapText="1"/>
    </xf>
    <xf numFmtId="4" fontId="1" fillId="0" borderId="0" xfId="81" applyNumberFormat="1" applyFont="1" applyFill="1" applyBorder="1" applyAlignment="1">
      <alignment horizontal="left" vertical="top" wrapText="1"/>
      <protection/>
    </xf>
    <xf numFmtId="0" fontId="1" fillId="0" borderId="0" xfId="81" applyNumberFormat="1" applyFont="1" applyFill="1" applyBorder="1" applyAlignment="1">
      <alignment horizontal="left" vertical="top" wrapText="1"/>
      <protection/>
    </xf>
    <xf numFmtId="3" fontId="9" fillId="0" borderId="0" xfId="82" applyNumberFormat="1" applyFont="1" applyFill="1" applyBorder="1" applyAlignment="1">
      <alignment/>
      <protection/>
    </xf>
    <xf numFmtId="3" fontId="10" fillId="0" borderId="0" xfId="82" applyNumberFormat="1" applyFont="1" applyFill="1" applyBorder="1" applyAlignment="1">
      <alignment/>
      <protection/>
    </xf>
    <xf numFmtId="0" fontId="8" fillId="0" borderId="0" xfId="81" applyNumberFormat="1" applyFont="1" applyFill="1" applyBorder="1" applyAlignment="1">
      <alignment horizontal="left" vertical="top" wrapText="1"/>
      <protection/>
    </xf>
    <xf numFmtId="3" fontId="4" fillId="0" borderId="0" xfId="82" applyNumberFormat="1" applyFont="1" applyFill="1" applyBorder="1" applyAlignment="1">
      <alignment wrapText="1"/>
      <protection/>
    </xf>
    <xf numFmtId="3" fontId="9" fillId="0" borderId="0" xfId="82" applyNumberFormat="1" applyFont="1" applyFill="1" applyBorder="1" applyAlignment="1">
      <alignment wrapText="1"/>
      <protection/>
    </xf>
    <xf numFmtId="3" fontId="6" fillId="0" borderId="0" xfId="82" applyNumberFormat="1" applyFont="1" applyFill="1" applyBorder="1" applyAlignment="1">
      <alignment wrapText="1"/>
      <protection/>
    </xf>
    <xf numFmtId="3" fontId="1" fillId="0" borderId="0" xfId="82" applyNumberFormat="1" applyFont="1" applyFill="1" applyBorder="1" applyAlignment="1">
      <alignment vertical="top" wrapText="1"/>
      <protection/>
    </xf>
    <xf numFmtId="0" fontId="1" fillId="0" borderId="0" xfId="83" applyNumberFormat="1" applyFont="1" applyFill="1" applyBorder="1" applyAlignment="1">
      <alignment horizontal="left" wrapText="1"/>
      <protection/>
    </xf>
    <xf numFmtId="0" fontId="9" fillId="0" borderId="0" xfId="83" applyFont="1" applyFill="1" applyBorder="1" applyAlignment="1">
      <alignment horizontal="left"/>
      <protection/>
    </xf>
    <xf numFmtId="49" fontId="8" fillId="0" borderId="0" xfId="83" applyNumberFormat="1" applyFont="1" applyFill="1" applyBorder="1" applyAlignment="1">
      <alignment horizontal="left" wrapText="1"/>
      <protection/>
    </xf>
    <xf numFmtId="49" fontId="20" fillId="0" borderId="0" xfId="83" applyNumberFormat="1" applyFont="1" applyFill="1" applyBorder="1" applyAlignment="1">
      <alignment horizontal="left" wrapText="1"/>
      <protection/>
    </xf>
    <xf numFmtId="0" fontId="4" fillId="0" borderId="0" xfId="83" applyFont="1" applyFill="1" applyBorder="1" applyAlignment="1">
      <alignment horizontal="left" wrapText="1"/>
      <protection/>
    </xf>
    <xf numFmtId="0" fontId="9" fillId="0" borderId="0" xfId="83" applyFont="1" applyFill="1" applyBorder="1" applyAlignment="1">
      <alignment horizontal="left" wrapText="1"/>
      <protection/>
    </xf>
    <xf numFmtId="0" fontId="6" fillId="0" borderId="0" xfId="83" applyFont="1" applyFill="1" applyBorder="1" applyAlignment="1">
      <alignment horizontal="left" wrapText="1"/>
      <protection/>
    </xf>
    <xf numFmtId="3" fontId="9" fillId="0" borderId="0" xfId="85" applyNumberFormat="1" applyFont="1" applyFill="1" applyBorder="1" applyAlignment="1">
      <alignment/>
      <protection/>
    </xf>
    <xf numFmtId="3" fontId="9" fillId="0" borderId="0" xfId="84" applyNumberFormat="1" applyFont="1" applyFill="1" applyBorder="1" applyAlignment="1">
      <alignment/>
      <protection/>
    </xf>
    <xf numFmtId="0" fontId="1" fillId="0" borderId="0" xfId="83" applyFont="1" applyFill="1" applyBorder="1" applyAlignment="1">
      <alignment horizontal="left" wrapText="1"/>
      <protection/>
    </xf>
    <xf numFmtId="0" fontId="4" fillId="0" borderId="0" xfId="83" applyNumberFormat="1" applyFont="1" applyFill="1" applyBorder="1" applyAlignment="1">
      <alignment horizontal="left" wrapText="1"/>
      <protection/>
    </xf>
    <xf numFmtId="0" fontId="9" fillId="0" borderId="0" xfId="83" applyNumberFormat="1" applyFont="1" applyFill="1" applyBorder="1" applyAlignment="1">
      <alignment horizontal="left" wrapText="1"/>
      <protection/>
    </xf>
    <xf numFmtId="3" fontId="9" fillId="0" borderId="0" xfId="86" applyNumberFormat="1" applyFont="1" applyFill="1" applyBorder="1" applyAlignment="1">
      <alignment/>
      <protection/>
    </xf>
    <xf numFmtId="3" fontId="9" fillId="0" borderId="0" xfId="87" applyNumberFormat="1" applyFont="1" applyFill="1" applyBorder="1" applyAlignment="1">
      <alignment/>
      <protection/>
    </xf>
    <xf numFmtId="0" fontId="1" fillId="0" borderId="0" xfId="82" applyNumberFormat="1" applyFont="1" applyFill="1" applyBorder="1" applyAlignment="1">
      <alignment horizontal="left" vertical="top" wrapText="1"/>
      <protection/>
    </xf>
    <xf numFmtId="0" fontId="1" fillId="0" borderId="0" xfId="82" applyNumberFormat="1" applyFont="1" applyFill="1" applyBorder="1" applyAlignment="1">
      <alignment horizontal="center" vertical="top" wrapText="1"/>
      <protection/>
    </xf>
    <xf numFmtId="0" fontId="1" fillId="0" borderId="0" xfId="82" applyNumberFormat="1" applyFont="1" applyFill="1" applyAlignment="1">
      <alignment horizontal="center" vertical="top" wrapText="1"/>
      <protection/>
    </xf>
    <xf numFmtId="4" fontId="1" fillId="0" borderId="0" xfId="82" applyNumberFormat="1" applyFont="1" applyFill="1" applyAlignment="1">
      <alignment horizontal="center" vertical="top" wrapText="1"/>
      <protection/>
    </xf>
    <xf numFmtId="4" fontId="1" fillId="0" borderId="0" xfId="82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/>
    </xf>
    <xf numFmtId="0" fontId="1" fillId="0" borderId="0" xfId="82" applyNumberFormat="1" applyFont="1" applyFill="1" applyAlignment="1">
      <alignment horizontal="left" vertical="top" wrapText="1"/>
      <protection/>
    </xf>
    <xf numFmtId="4" fontId="1" fillId="0" borderId="0" xfId="82" applyNumberFormat="1" applyFont="1" applyFill="1" applyAlignment="1">
      <alignment horizontal="left" vertical="top" wrapText="1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right" wrapText="1"/>
    </xf>
    <xf numFmtId="0" fontId="8" fillId="0" borderId="0" xfId="82" applyNumberFormat="1" applyFont="1" applyFill="1" applyAlignment="1">
      <alignment horizontal="center" vertical="top" wrapText="1"/>
      <protection/>
    </xf>
    <xf numFmtId="4" fontId="8" fillId="0" borderId="0" xfId="82" applyNumberFormat="1" applyFont="1" applyFill="1" applyAlignment="1">
      <alignment horizontal="center" vertical="top" wrapText="1"/>
      <protection/>
    </xf>
    <xf numFmtId="3" fontId="8" fillId="0" borderId="0" xfId="79" applyNumberFormat="1" applyFont="1" applyFill="1" applyBorder="1" applyAlignment="1" applyProtection="1">
      <alignment horizontal="left" vertical="center" wrapText="1"/>
      <protection locked="0"/>
    </xf>
    <xf numFmtId="3" fontId="8" fillId="0" borderId="0" xfId="79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82" applyNumberFormat="1" applyFont="1" applyFill="1" applyBorder="1" applyAlignment="1">
      <alignment horizontal="center" vertical="top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0" xfId="82" applyNumberFormat="1" applyFont="1" applyFill="1" applyAlignment="1">
      <alignment horizontal="center" vertical="top" wrapText="1"/>
      <protection/>
    </xf>
    <xf numFmtId="3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79" applyNumberFormat="1" applyFont="1" applyFill="1" applyBorder="1" applyAlignment="1" applyProtection="1">
      <alignment vertical="center" wrapText="1"/>
      <protection locked="0"/>
    </xf>
    <xf numFmtId="3" fontId="1" fillId="0" borderId="9" xfId="79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>
      <alignment/>
    </xf>
    <xf numFmtId="0" fontId="23" fillId="0" borderId="0" xfId="79" applyFont="1" applyFill="1" applyBorder="1" applyAlignment="1">
      <alignment horizontal="right" wrapText="1"/>
      <protection/>
    </xf>
    <xf numFmtId="0" fontId="18" fillId="0" borderId="9" xfId="0" applyNumberFormat="1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right" wrapText="1"/>
      <protection/>
    </xf>
    <xf numFmtId="172" fontId="8" fillId="0" borderId="0" xfId="0" applyNumberFormat="1" applyFont="1" applyFill="1" applyBorder="1" applyAlignment="1" applyProtection="1">
      <alignment horizontal="right" vertical="center" wrapText="1"/>
      <protection/>
    </xf>
    <xf numFmtId="172" fontId="8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80" applyNumberFormat="1" applyFont="1" applyFill="1" applyBorder="1" applyAlignment="1">
      <alignment horizontal="left" wrapText="1"/>
      <protection/>
    </xf>
    <xf numFmtId="0" fontId="25" fillId="0" borderId="9" xfId="0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3" fontId="25" fillId="0" borderId="0" xfId="79" applyNumberFormat="1" applyFont="1" applyFill="1" applyBorder="1" applyAlignment="1">
      <alignment horizontal="right" wrapText="1"/>
      <protection/>
    </xf>
    <xf numFmtId="0" fontId="1" fillId="0" borderId="0" xfId="82" applyNumberFormat="1" applyFont="1" applyFill="1" applyAlignment="1">
      <alignment vertical="top" wrapText="1"/>
      <protection/>
    </xf>
    <xf numFmtId="172" fontId="1" fillId="0" borderId="9" xfId="79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0" applyNumberFormat="1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horizontal="right" wrapText="1"/>
      <protection/>
    </xf>
    <xf numFmtId="0" fontId="25" fillId="0" borderId="11" xfId="0" applyFont="1" applyFill="1" applyBorder="1" applyAlignment="1">
      <alignment horizontal="right" wrapText="1"/>
    </xf>
    <xf numFmtId="172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82" applyFont="1" applyFill="1" applyBorder="1" applyAlignment="1">
      <alignment horizontal="left" vertical="top" wrapText="1"/>
      <protection/>
    </xf>
    <xf numFmtId="3" fontId="8" fillId="0" borderId="0" xfId="82" applyNumberFormat="1" applyFont="1" applyFill="1" applyBorder="1" applyAlignment="1">
      <alignment horizontal="right" vertical="top" wrapText="1"/>
      <protection/>
    </xf>
    <xf numFmtId="0" fontId="8" fillId="0" borderId="0" xfId="82" applyNumberFormat="1" applyFont="1" applyFill="1" applyAlignment="1">
      <alignment horizontal="left" vertical="top" wrapText="1"/>
      <protection/>
    </xf>
    <xf numFmtId="4" fontId="8" fillId="0" borderId="0" xfId="82" applyNumberFormat="1" applyFont="1" applyFill="1" applyAlignment="1">
      <alignment horizontal="left" vertical="top" wrapText="1"/>
      <protection/>
    </xf>
    <xf numFmtId="0" fontId="8" fillId="0" borderId="0" xfId="82" applyNumberFormat="1" applyFont="1" applyFill="1" applyBorder="1" applyAlignment="1">
      <alignment horizontal="left" vertical="top" wrapText="1"/>
      <protection/>
    </xf>
    <xf numFmtId="0" fontId="11" fillId="0" borderId="0" xfId="82" applyFont="1" applyFill="1" applyBorder="1" applyAlignment="1">
      <alignment horizontal="left" vertical="center"/>
      <protection/>
    </xf>
    <xf numFmtId="3" fontId="11" fillId="0" borderId="0" xfId="82" applyNumberFormat="1" applyFont="1" applyFill="1" applyBorder="1" applyAlignment="1">
      <alignment horizontal="right" vertical="center"/>
      <protection/>
    </xf>
    <xf numFmtId="0" fontId="1" fillId="0" borderId="0" xfId="82" applyFont="1" applyFill="1" applyAlignment="1">
      <alignment horizontal="right" vertical="top" wrapText="1"/>
      <protection/>
    </xf>
    <xf numFmtId="0" fontId="19" fillId="0" borderId="0" xfId="0" applyFont="1" applyFill="1" applyAlignment="1">
      <alignment/>
    </xf>
    <xf numFmtId="3" fontId="1" fillId="0" borderId="0" xfId="82" applyNumberFormat="1" applyFont="1" applyFill="1" applyAlignment="1">
      <alignment horizontal="right" vertical="top" wrapText="1"/>
      <protection/>
    </xf>
    <xf numFmtId="3" fontId="27" fillId="0" borderId="9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81" applyNumberFormat="1" applyFont="1" applyFill="1" applyBorder="1" applyAlignment="1">
      <alignment vertical="top" wrapText="1"/>
      <protection/>
    </xf>
    <xf numFmtId="0" fontId="16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81" applyFont="1" applyFill="1" applyAlignment="1">
      <alignment horizontal="center" vertical="center" wrapText="1"/>
      <protection/>
    </xf>
    <xf numFmtId="0" fontId="6" fillId="0" borderId="0" xfId="82" applyFont="1" applyFill="1" applyAlignment="1">
      <alignment horizontal="center" vertical="top" wrapText="1"/>
      <protection/>
    </xf>
    <xf numFmtId="0" fontId="8" fillId="0" borderId="0" xfId="81" applyFont="1" applyFill="1" applyBorder="1" applyAlignment="1">
      <alignment horizontal="left" vertical="top" wrapText="1"/>
      <protection/>
    </xf>
    <xf numFmtId="0" fontId="3" fillId="0" borderId="0" xfId="82" applyFont="1" applyFill="1" applyAlignment="1">
      <alignment horizontal="center" vertical="center" wrapText="1"/>
      <protection/>
    </xf>
    <xf numFmtId="0" fontId="8" fillId="0" borderId="0" xfId="82" applyFont="1" applyFill="1" applyBorder="1" applyAlignment="1">
      <alignment horizontal="left" vertical="top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" xfId="59"/>
    <cellStyle name="Обычный 2 10" xfId="60"/>
    <cellStyle name="Обычный 2 2" xfId="61"/>
    <cellStyle name="Обычный 2 3" xfId="62"/>
    <cellStyle name="Обычный 2 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24" xfId="69"/>
    <cellStyle name="Обычный 26" xfId="70"/>
    <cellStyle name="Обычный 29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Консолидир баланс по МСФО за март" xfId="79"/>
    <cellStyle name="Обычный_Лист Microsoft Excel" xfId="80"/>
    <cellStyle name="Обычный_Ф1_Ф4new2004НБ" xfId="81"/>
    <cellStyle name="Обычный_Ф1_Ф4new2004НБ 4" xfId="82"/>
    <cellStyle name="Обычный_Ф1_Ф4new2004НБ 5" xfId="83"/>
    <cellStyle name="Обычный_Ф1_Ф4new2004НБ 6" xfId="84"/>
    <cellStyle name="Обычный_Ф1_Ф4new2004НБ 7" xfId="85"/>
    <cellStyle name="Обычный_Ф1_Ф4new2004НБ 8" xfId="86"/>
    <cellStyle name="Обычный_Ф1_Ф4new2004НБ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8" xfId="99"/>
    <cellStyle name="Процентный 9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10" xfId="106"/>
    <cellStyle name="Финансовый 2" xfId="107"/>
    <cellStyle name="Финансовый 2 2" xfId="108"/>
    <cellStyle name="Финансовый 2 3" xfId="109"/>
    <cellStyle name="Финансовый 2 4" xfId="110"/>
    <cellStyle name="Финансовый 2 5" xfId="111"/>
    <cellStyle name="Финансовый 2 6" xfId="112"/>
    <cellStyle name="Финансовый 2 7" xfId="113"/>
    <cellStyle name="Финансовый 2 8" xfId="114"/>
    <cellStyle name="Финансовый 2 9" xfId="115"/>
    <cellStyle name="Финансовый 3" xfId="116"/>
    <cellStyle name="Финансовый 4" xfId="117"/>
    <cellStyle name="Финансовый 5" xfId="118"/>
    <cellStyle name="Финансовый 6" xfId="119"/>
    <cellStyle name="Финансовый 7" xfId="120"/>
    <cellStyle name="Финансовый 8" xfId="121"/>
    <cellStyle name="Финансовый 9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4"/>
  <sheetViews>
    <sheetView view="pageBreakPreview" zoomScale="80" zoomScaleSheetLayoutView="80" zoomScalePageLayoutView="0" workbookViewId="0" topLeftCell="A16">
      <selection activeCell="D18" sqref="D18"/>
    </sheetView>
  </sheetViews>
  <sheetFormatPr defaultColWidth="9.00390625" defaultRowHeight="12.75"/>
  <cols>
    <col min="1" max="1" width="64.875" style="15" customWidth="1"/>
    <col min="2" max="2" width="20.00390625" style="7" customWidth="1"/>
    <col min="3" max="3" width="19.375" style="1" customWidth="1"/>
    <col min="4" max="4" width="15.25390625" style="15" customWidth="1"/>
    <col min="5" max="5" width="10.75390625" style="15" bestFit="1" customWidth="1"/>
    <col min="6" max="6" width="36.75390625" style="15" customWidth="1"/>
    <col min="7" max="7" width="18.625" style="15" customWidth="1"/>
    <col min="8" max="16384" width="9.125" style="15" customWidth="1"/>
  </cols>
  <sheetData>
    <row r="1" ht="21.75" customHeight="1"/>
    <row r="2" ht="14.25" customHeight="1"/>
    <row r="3" ht="12.75" customHeight="1"/>
    <row r="4" spans="1:2" ht="15.75" customHeight="1">
      <c r="A4" s="114" t="s">
        <v>22</v>
      </c>
      <c r="B4" s="114"/>
    </row>
    <row r="5" spans="1:2" ht="15.75" customHeight="1">
      <c r="A5" s="114" t="s">
        <v>23</v>
      </c>
      <c r="B5" s="114"/>
    </row>
    <row r="6" spans="1:3" s="16" customFormat="1" ht="14.25">
      <c r="A6" s="2" t="s">
        <v>0</v>
      </c>
      <c r="B6" s="31"/>
      <c r="C6" s="3"/>
    </row>
    <row r="7" spans="1:3" s="16" customFormat="1" ht="14.25">
      <c r="A7" s="115" t="s">
        <v>80</v>
      </c>
      <c r="B7" s="115"/>
      <c r="C7" s="3"/>
    </row>
    <row r="8" spans="1:3" s="16" customFormat="1" ht="14.25">
      <c r="A8" s="4"/>
      <c r="B8" s="4"/>
      <c r="C8" s="3"/>
    </row>
    <row r="9" spans="1:3" ht="14.25" customHeight="1">
      <c r="A9" s="116" t="s">
        <v>40</v>
      </c>
      <c r="B9" s="116"/>
      <c r="C9" s="116"/>
    </row>
    <row r="10" spans="1:3" ht="30.75" customHeight="1">
      <c r="A10" s="17" t="s">
        <v>2</v>
      </c>
      <c r="B10" s="14" t="s">
        <v>72</v>
      </c>
      <c r="C10" s="14" t="s">
        <v>36</v>
      </c>
    </row>
    <row r="11" spans="1:3" s="18" customFormat="1" ht="14.25">
      <c r="A11" s="17" t="s">
        <v>3</v>
      </c>
      <c r="B11" s="8"/>
      <c r="C11" s="9"/>
    </row>
    <row r="12" spans="1:8" ht="24.75" customHeight="1">
      <c r="A12" s="20" t="s">
        <v>19</v>
      </c>
      <c r="B12" s="27">
        <v>33979629</v>
      </c>
      <c r="C12" s="27">
        <v>23156087</v>
      </c>
      <c r="D12" s="19"/>
      <c r="E12" s="37"/>
      <c r="F12" s="46"/>
      <c r="G12" s="39"/>
      <c r="H12" s="38"/>
    </row>
    <row r="13" spans="1:8" ht="29.25" customHeight="1">
      <c r="A13" s="20" t="s">
        <v>4</v>
      </c>
      <c r="B13" s="27">
        <v>1819741</v>
      </c>
      <c r="C13" s="27">
        <v>640520</v>
      </c>
      <c r="D13" s="19"/>
      <c r="E13" s="37"/>
      <c r="F13" s="46"/>
      <c r="G13" s="39"/>
      <c r="H13" s="38"/>
    </row>
    <row r="14" spans="1:8" ht="27.75" customHeight="1">
      <c r="A14" s="20" t="s">
        <v>20</v>
      </c>
      <c r="B14" s="27">
        <v>1484777</v>
      </c>
      <c r="C14" s="27">
        <v>1996006</v>
      </c>
      <c r="D14" s="19"/>
      <c r="E14" s="37"/>
      <c r="F14" s="46"/>
      <c r="G14" s="39"/>
      <c r="H14" s="38"/>
    </row>
    <row r="15" spans="1:8" ht="21" customHeight="1">
      <c r="A15" s="20" t="s">
        <v>31</v>
      </c>
      <c r="B15" s="28">
        <f>B16+B17</f>
        <v>37759716</v>
      </c>
      <c r="C15" s="28">
        <f>C16+C17</f>
        <v>29547519</v>
      </c>
      <c r="D15" s="19"/>
      <c r="E15" s="37"/>
      <c r="F15" s="47"/>
      <c r="G15" s="39"/>
      <c r="H15" s="38"/>
    </row>
    <row r="16" spans="1:8" ht="21" customHeight="1">
      <c r="A16" s="110" t="s">
        <v>81</v>
      </c>
      <c r="B16" s="28">
        <v>37603312</v>
      </c>
      <c r="C16" s="28">
        <v>29547519</v>
      </c>
      <c r="D16" s="19"/>
      <c r="E16" s="37"/>
      <c r="F16" s="47"/>
      <c r="G16" s="39"/>
      <c r="H16" s="38"/>
    </row>
    <row r="17" spans="1:8" ht="21" customHeight="1">
      <c r="A17" s="110" t="s">
        <v>82</v>
      </c>
      <c r="B17" s="28">
        <v>156404</v>
      </c>
      <c r="C17" s="28">
        <v>0</v>
      </c>
      <c r="D17" s="19"/>
      <c r="E17" s="37"/>
      <c r="F17" s="47"/>
      <c r="G17" s="39"/>
      <c r="H17" s="38"/>
    </row>
    <row r="18" spans="1:8" ht="33" customHeight="1">
      <c r="A18" s="20" t="s">
        <v>32</v>
      </c>
      <c r="B18" s="27">
        <v>172389031</v>
      </c>
      <c r="C18" s="27">
        <v>171076529</v>
      </c>
      <c r="D18" s="19"/>
      <c r="E18" s="37"/>
      <c r="F18" s="48"/>
      <c r="G18" s="40"/>
      <c r="H18" s="38"/>
    </row>
    <row r="19" spans="1:8" ht="21" customHeight="1">
      <c r="A19" s="20" t="s">
        <v>5</v>
      </c>
      <c r="B19" s="27">
        <v>3744656</v>
      </c>
      <c r="C19" s="27">
        <v>3996686</v>
      </c>
      <c r="D19" s="19"/>
      <c r="E19" s="111"/>
      <c r="F19" s="49"/>
      <c r="G19" s="39"/>
      <c r="H19" s="38"/>
    </row>
    <row r="20" spans="1:8" ht="21" customHeight="1">
      <c r="A20" s="20" t="s">
        <v>33</v>
      </c>
      <c r="B20" s="27">
        <v>99908</v>
      </c>
      <c r="C20" s="27">
        <v>99911</v>
      </c>
      <c r="D20" s="19"/>
      <c r="E20" s="37"/>
      <c r="F20" s="49"/>
      <c r="G20" s="39"/>
      <c r="H20" s="38"/>
    </row>
    <row r="21" spans="1:8" ht="21" customHeight="1">
      <c r="A21" s="20" t="s">
        <v>34</v>
      </c>
      <c r="B21" s="27">
        <v>2976119</v>
      </c>
      <c r="C21" s="27">
        <v>2976119</v>
      </c>
      <c r="D21" s="19"/>
      <c r="E21" s="37"/>
      <c r="F21" s="46"/>
      <c r="G21" s="39"/>
      <c r="H21" s="38"/>
    </row>
    <row r="22" spans="1:8" ht="17.25" customHeight="1">
      <c r="A22" s="20" t="s">
        <v>6</v>
      </c>
      <c r="B22" s="27">
        <v>23536423.277999997</v>
      </c>
      <c r="C22" s="27">
        <v>22059246</v>
      </c>
      <c r="D22" s="19"/>
      <c r="E22" s="37"/>
      <c r="F22" s="46"/>
      <c r="G22" s="39"/>
      <c r="H22" s="38"/>
    </row>
    <row r="23" spans="1:8" s="18" customFormat="1" ht="24" customHeight="1">
      <c r="A23" s="17" t="s">
        <v>26</v>
      </c>
      <c r="B23" s="8">
        <f>SUM(B12:B22)</f>
        <v>315549716.278</v>
      </c>
      <c r="C23" s="8">
        <f>SUM(C12:C22)</f>
        <v>285096142</v>
      </c>
      <c r="D23" s="19"/>
      <c r="E23" s="37"/>
      <c r="F23" s="46"/>
      <c r="G23" s="39"/>
      <c r="H23" s="41"/>
    </row>
    <row r="24" spans="1:8" ht="12.75">
      <c r="A24" s="21"/>
      <c r="B24" s="10"/>
      <c r="C24" s="10"/>
      <c r="D24" s="19"/>
      <c r="E24" s="37"/>
      <c r="F24" s="46"/>
      <c r="G24" s="39"/>
      <c r="H24" s="38"/>
    </row>
    <row r="25" spans="1:8" s="18" customFormat="1" ht="17.25" customHeight="1">
      <c r="A25" s="17" t="s">
        <v>7</v>
      </c>
      <c r="B25" s="8"/>
      <c r="C25" s="8"/>
      <c r="D25" s="19"/>
      <c r="E25" s="37"/>
      <c r="F25" s="46"/>
      <c r="G25" s="39"/>
      <c r="H25" s="41"/>
    </row>
    <row r="26" spans="1:8" s="18" customFormat="1" ht="17.25" customHeight="1">
      <c r="A26" s="20" t="s">
        <v>24</v>
      </c>
      <c r="B26" s="27">
        <v>6634932</v>
      </c>
      <c r="C26" s="27">
        <v>8789677</v>
      </c>
      <c r="D26" s="19"/>
      <c r="E26" s="37"/>
      <c r="F26" s="46"/>
      <c r="G26" s="39"/>
      <c r="H26" s="41"/>
    </row>
    <row r="27" spans="1:8" ht="18.75" customHeight="1">
      <c r="A27" s="20" t="s">
        <v>8</v>
      </c>
      <c r="B27" s="27">
        <v>1490291</v>
      </c>
      <c r="C27" s="27">
        <v>1752360</v>
      </c>
      <c r="D27" s="19"/>
      <c r="E27" s="37"/>
      <c r="F27" s="50"/>
      <c r="G27" s="42"/>
      <c r="H27" s="38"/>
    </row>
    <row r="28" spans="1:8" ht="18" customHeight="1">
      <c r="A28" s="20" t="s">
        <v>9</v>
      </c>
      <c r="B28" s="29">
        <v>160705380</v>
      </c>
      <c r="C28" s="29">
        <v>149867788</v>
      </c>
      <c r="D28" s="19"/>
      <c r="E28" s="37"/>
      <c r="F28" s="51"/>
      <c r="G28" s="43"/>
      <c r="H28" s="38"/>
    </row>
    <row r="29" spans="1:8" ht="19.5" customHeight="1">
      <c r="A29" s="20" t="s">
        <v>1</v>
      </c>
      <c r="B29" s="29">
        <v>35325777</v>
      </c>
      <c r="C29" s="10">
        <v>21826978</v>
      </c>
      <c r="D29" s="19"/>
      <c r="E29" s="37"/>
      <c r="F29" s="52"/>
      <c r="G29" s="44"/>
      <c r="H29" s="38"/>
    </row>
    <row r="30" spans="1:8" ht="19.5" customHeight="1">
      <c r="A30" s="20" t="s">
        <v>10</v>
      </c>
      <c r="B30" s="29">
        <v>444495</v>
      </c>
      <c r="C30" s="10">
        <v>1279914</v>
      </c>
      <c r="D30" s="19"/>
      <c r="E30" s="37"/>
      <c r="F30" s="47"/>
      <c r="G30" s="53"/>
      <c r="H30" s="38"/>
    </row>
    <row r="31" spans="1:8" ht="19.5" customHeight="1" hidden="1">
      <c r="A31" s="20" t="s">
        <v>11</v>
      </c>
      <c r="B31" s="29"/>
      <c r="C31" s="10"/>
      <c r="D31" s="19"/>
      <c r="E31" s="37"/>
      <c r="F31" s="47"/>
      <c r="G31" s="54"/>
      <c r="H31" s="38"/>
    </row>
    <row r="32" spans="1:8" ht="19.5" customHeight="1" hidden="1">
      <c r="A32" s="20" t="s">
        <v>12</v>
      </c>
      <c r="B32" s="29">
        <v>0</v>
      </c>
      <c r="C32" s="10">
        <v>0</v>
      </c>
      <c r="D32" s="19"/>
      <c r="E32" s="37"/>
      <c r="F32" s="55"/>
      <c r="G32" s="39"/>
      <c r="H32" s="38"/>
    </row>
    <row r="33" spans="1:8" ht="20.25" customHeight="1">
      <c r="A33" s="20" t="s">
        <v>13</v>
      </c>
      <c r="B33" s="29">
        <v>2402583.277999999</v>
      </c>
      <c r="C33" s="10">
        <v>1110516</v>
      </c>
      <c r="D33" s="19"/>
      <c r="E33" s="37"/>
      <c r="F33" s="46"/>
      <c r="G33" s="39"/>
      <c r="H33" s="38"/>
    </row>
    <row r="34" spans="1:8" s="18" customFormat="1" ht="24.75" customHeight="1">
      <c r="A34" s="17" t="s">
        <v>27</v>
      </c>
      <c r="B34" s="8">
        <f>SUM(B26:B33)</f>
        <v>207003458.278</v>
      </c>
      <c r="C34" s="8">
        <f>SUM(C26:C33)</f>
        <v>184627233</v>
      </c>
      <c r="D34" s="19"/>
      <c r="E34" s="37"/>
      <c r="F34" s="46"/>
      <c r="G34" s="39"/>
      <c r="H34" s="41"/>
    </row>
    <row r="35" spans="1:8" ht="12.75">
      <c r="A35" s="21"/>
      <c r="B35" s="10"/>
      <c r="C35" s="10"/>
      <c r="D35" s="19"/>
      <c r="E35" s="37"/>
      <c r="F35" s="46"/>
      <c r="G35" s="39"/>
      <c r="H35" s="38"/>
    </row>
    <row r="36" spans="1:8" s="18" customFormat="1" ht="18" customHeight="1">
      <c r="A36" s="17" t="s">
        <v>28</v>
      </c>
      <c r="B36" s="8"/>
      <c r="C36" s="8"/>
      <c r="D36" s="19"/>
      <c r="E36" s="37"/>
      <c r="F36" s="46"/>
      <c r="G36" s="39"/>
      <c r="H36" s="41"/>
    </row>
    <row r="37" spans="1:8" ht="23.25" customHeight="1">
      <c r="A37" s="20" t="s">
        <v>14</v>
      </c>
      <c r="B37" s="11">
        <v>127611241</v>
      </c>
      <c r="C37" s="11">
        <f>SUM(C38:C39)</f>
        <v>127611241</v>
      </c>
      <c r="D37" s="19"/>
      <c r="E37" s="37"/>
      <c r="F37" s="46"/>
      <c r="G37" s="39"/>
      <c r="H37" s="38"/>
    </row>
    <row r="38" spans="1:8" ht="23.25" customHeight="1">
      <c r="A38" s="20" t="s">
        <v>15</v>
      </c>
      <c r="B38" s="10">
        <v>127316185</v>
      </c>
      <c r="C38" s="10">
        <v>127316185</v>
      </c>
      <c r="D38" s="19"/>
      <c r="E38" s="37"/>
      <c r="F38" s="46"/>
      <c r="G38" s="39"/>
      <c r="H38" s="38"/>
    </row>
    <row r="39" spans="1:8" ht="23.25" customHeight="1">
      <c r="A39" s="20" t="s">
        <v>16</v>
      </c>
      <c r="B39" s="10">
        <v>295056</v>
      </c>
      <c r="C39" s="10">
        <v>295056</v>
      </c>
      <c r="D39" s="19"/>
      <c r="E39" s="37"/>
      <c r="F39" s="50"/>
      <c r="G39" s="42"/>
      <c r="H39" s="38"/>
    </row>
    <row r="40" spans="1:8" ht="18.75" customHeight="1">
      <c r="A40" s="20" t="s">
        <v>25</v>
      </c>
      <c r="B40" s="32">
        <v>-11883</v>
      </c>
      <c r="C40" s="30">
        <f>-11883</f>
        <v>-11883</v>
      </c>
      <c r="D40" s="19"/>
      <c r="E40" s="37"/>
      <c r="F40" s="51"/>
      <c r="G40" s="43"/>
      <c r="H40" s="38"/>
    </row>
    <row r="41" spans="1:8" ht="17.25" customHeight="1">
      <c r="A41" s="20" t="s">
        <v>21</v>
      </c>
      <c r="B41" s="29">
        <v>100</v>
      </c>
      <c r="C41" s="29">
        <v>100</v>
      </c>
      <c r="D41" s="19"/>
      <c r="E41" s="37"/>
      <c r="F41" s="56"/>
      <c r="G41" s="42"/>
      <c r="H41" s="38"/>
    </row>
    <row r="42" spans="1:8" ht="18.75" customHeight="1">
      <c r="A42" s="20" t="s">
        <v>17</v>
      </c>
      <c r="B42" s="29">
        <v>974793</v>
      </c>
      <c r="C42" s="29">
        <v>986538</v>
      </c>
      <c r="D42" s="19"/>
      <c r="E42" s="37"/>
      <c r="F42" s="59"/>
      <c r="G42" s="45"/>
      <c r="H42" s="38"/>
    </row>
    <row r="43" spans="1:8" ht="18.75" customHeight="1">
      <c r="A43" s="20" t="s">
        <v>35</v>
      </c>
      <c r="B43" s="33">
        <v>-487266</v>
      </c>
      <c r="C43" s="30">
        <v>-258376</v>
      </c>
      <c r="D43" s="19"/>
      <c r="E43" s="37"/>
      <c r="F43" s="59"/>
      <c r="G43" s="39"/>
      <c r="H43" s="38"/>
    </row>
    <row r="44" spans="1:8" ht="18.75" customHeight="1">
      <c r="A44" s="20" t="s">
        <v>73</v>
      </c>
      <c r="B44" s="33">
        <v>33626569</v>
      </c>
      <c r="C44" s="30"/>
      <c r="D44" s="19"/>
      <c r="E44" s="37"/>
      <c r="F44" s="59"/>
      <c r="G44" s="39"/>
      <c r="H44" s="38"/>
    </row>
    <row r="45" spans="1:8" ht="20.25" customHeight="1">
      <c r="A45" s="20" t="s">
        <v>74</v>
      </c>
      <c r="B45" s="32">
        <v>-90927012</v>
      </c>
      <c r="C45" s="30">
        <v>-57406230</v>
      </c>
      <c r="D45" s="19"/>
      <c r="E45" s="58"/>
      <c r="F45" s="57"/>
      <c r="G45" s="39"/>
      <c r="H45" s="38"/>
    </row>
    <row r="46" spans="1:8" s="18" customFormat="1" ht="18.75" customHeight="1">
      <c r="A46" s="22" t="s">
        <v>29</v>
      </c>
      <c r="B46" s="8">
        <f>SUM(B38:B45)</f>
        <v>70786542</v>
      </c>
      <c r="C46" s="8">
        <f>SUM(C38:C45)</f>
        <v>70921390</v>
      </c>
      <c r="D46" s="19"/>
      <c r="E46" s="37"/>
      <c r="F46" s="57"/>
      <c r="G46" s="39"/>
      <c r="H46" s="41"/>
    </row>
    <row r="47" spans="1:8" s="18" customFormat="1" ht="18.75" customHeight="1" hidden="1">
      <c r="A47" s="17" t="s">
        <v>18</v>
      </c>
      <c r="B47" s="8">
        <f>SUM(B46)</f>
        <v>70786542</v>
      </c>
      <c r="C47" s="8">
        <f>SUM(C46)</f>
        <v>70921390</v>
      </c>
      <c r="D47" s="19"/>
      <c r="E47" s="37"/>
      <c r="F47" s="57"/>
      <c r="G47" s="39"/>
      <c r="H47" s="41"/>
    </row>
    <row r="48" spans="1:8" ht="12.75">
      <c r="A48" s="21"/>
      <c r="B48" s="10"/>
      <c r="C48" s="10"/>
      <c r="D48" s="19"/>
      <c r="E48" s="37"/>
      <c r="F48" s="57"/>
      <c r="G48" s="39"/>
      <c r="H48" s="38"/>
    </row>
    <row r="49" spans="1:8" s="18" customFormat="1" ht="22.5" customHeight="1">
      <c r="A49" s="17" t="s">
        <v>30</v>
      </c>
      <c r="B49" s="8">
        <f>B34+B47+B48</f>
        <v>277790000.278</v>
      </c>
      <c r="C49" s="8">
        <f>C34+C47</f>
        <v>255548623</v>
      </c>
      <c r="D49" s="19"/>
      <c r="E49" s="37"/>
      <c r="F49" s="57"/>
      <c r="G49" s="39"/>
      <c r="H49" s="41"/>
    </row>
    <row r="50" spans="1:8" s="18" customFormat="1" ht="12.75">
      <c r="A50" s="23"/>
      <c r="B50" s="34"/>
      <c r="C50" s="12">
        <v>0</v>
      </c>
      <c r="E50" s="41"/>
      <c r="F50" s="57"/>
      <c r="G50" s="39"/>
      <c r="H50" s="41"/>
    </row>
    <row r="51" spans="1:8" s="18" customFormat="1" ht="14.25">
      <c r="A51" s="24"/>
      <c r="B51" s="35"/>
      <c r="C51" s="12"/>
      <c r="E51" s="41"/>
      <c r="F51" s="50"/>
      <c r="G51" s="42"/>
      <c r="H51" s="41"/>
    </row>
    <row r="52" spans="1:8" ht="15.75">
      <c r="A52" s="113" t="s">
        <v>37</v>
      </c>
      <c r="B52" s="113"/>
      <c r="C52" s="113"/>
      <c r="E52" s="38"/>
      <c r="F52" s="46"/>
      <c r="G52" s="39"/>
      <c r="H52" s="38"/>
    </row>
    <row r="53" spans="1:8" ht="15.75">
      <c r="A53" s="5"/>
      <c r="B53" s="5"/>
      <c r="C53" s="5"/>
      <c r="E53" s="38"/>
      <c r="F53" s="46"/>
      <c r="G53" s="39"/>
      <c r="H53" s="38"/>
    </row>
    <row r="54" spans="1:8" ht="15.75">
      <c r="A54" s="5"/>
      <c r="B54" s="36"/>
      <c r="C54" s="5"/>
      <c r="E54" s="38"/>
      <c r="F54" s="50"/>
      <c r="G54" s="44"/>
      <c r="H54" s="38"/>
    </row>
    <row r="55" spans="1:8" ht="15.75">
      <c r="A55" s="25"/>
      <c r="B55" s="6"/>
      <c r="C55" s="6"/>
      <c r="E55" s="38"/>
      <c r="F55" s="51"/>
      <c r="G55" s="43"/>
      <c r="H55" s="38"/>
    </row>
    <row r="56" spans="1:8" ht="15.75">
      <c r="A56" s="113" t="s">
        <v>38</v>
      </c>
      <c r="B56" s="113"/>
      <c r="C56" s="113"/>
      <c r="E56" s="38"/>
      <c r="F56" s="50"/>
      <c r="G56" s="42"/>
      <c r="H56" s="38"/>
    </row>
    <row r="57" spans="1:8" ht="15.75">
      <c r="A57" s="5"/>
      <c r="B57" s="36"/>
      <c r="C57" s="5"/>
      <c r="E57" s="38"/>
      <c r="F57" s="38"/>
      <c r="G57" s="38"/>
      <c r="H57" s="38"/>
    </row>
    <row r="58" spans="1:8" ht="15.75">
      <c r="A58" s="5"/>
      <c r="B58" s="36"/>
      <c r="C58" s="5"/>
      <c r="E58" s="38"/>
      <c r="F58" s="38"/>
      <c r="G58" s="38"/>
      <c r="H58" s="38"/>
    </row>
    <row r="59" spans="1:3" ht="15.75">
      <c r="A59" s="112" t="s">
        <v>39</v>
      </c>
      <c r="B59" s="112"/>
      <c r="C59" s="112"/>
    </row>
    <row r="60" spans="1:2" ht="14.25">
      <c r="A60" s="26"/>
      <c r="B60" s="13"/>
    </row>
    <row r="61" spans="1:2" ht="14.25">
      <c r="A61" s="26"/>
      <c r="B61" s="13"/>
    </row>
    <row r="62" spans="1:2" ht="14.25">
      <c r="A62" s="26"/>
      <c r="B62" s="13"/>
    </row>
    <row r="63" spans="1:2" ht="14.25">
      <c r="A63" s="26"/>
      <c r="B63" s="13"/>
    </row>
    <row r="64" spans="1:2" ht="14.25">
      <c r="A64" s="26"/>
      <c r="B64" s="13"/>
    </row>
  </sheetData>
  <sheetProtection/>
  <mergeCells count="7">
    <mergeCell ref="A59:C59"/>
    <mergeCell ref="A52:C52"/>
    <mergeCell ref="A56:C56"/>
    <mergeCell ref="A4:B4"/>
    <mergeCell ref="A7:B7"/>
    <mergeCell ref="A5:B5"/>
    <mergeCell ref="A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V69"/>
  <sheetViews>
    <sheetView tabSelected="1" zoomScaleSheetLayoutView="80" zoomScalePageLayoutView="0" workbookViewId="0" topLeftCell="A1">
      <selection activeCell="G45" sqref="G45"/>
    </sheetView>
  </sheetViews>
  <sheetFormatPr defaultColWidth="9.25390625" defaultRowHeight="12.75"/>
  <cols>
    <col min="1" max="1" width="64.125" style="68" customWidth="1"/>
    <col min="2" max="2" width="20.75390625" style="62" customWidth="1"/>
    <col min="3" max="3" width="21.125" style="62" customWidth="1"/>
    <col min="4" max="4" width="9.75390625" style="62" hidden="1" customWidth="1"/>
    <col min="5" max="5" width="9.375" style="63" hidden="1" customWidth="1"/>
    <col min="6" max="6" width="9.25390625" style="62" customWidth="1"/>
    <col min="7" max="7" width="31.00390625" style="62" customWidth="1"/>
    <col min="8" max="8" width="15.375" style="62" customWidth="1"/>
    <col min="9" max="16384" width="9.25390625" style="62" customWidth="1"/>
  </cols>
  <sheetData>
    <row r="4" spans="1:3" ht="12.75">
      <c r="A4" s="60"/>
      <c r="B4" s="61"/>
      <c r="C4" s="61"/>
    </row>
    <row r="5" spans="1:5" s="61" customFormat="1" ht="15.75">
      <c r="A5" s="117" t="s">
        <v>41</v>
      </c>
      <c r="B5" s="117"/>
      <c r="E5" s="64"/>
    </row>
    <row r="6" spans="1:256" s="61" customFormat="1" ht="15.75">
      <c r="A6" s="117" t="s">
        <v>23</v>
      </c>
      <c r="B6" s="117"/>
      <c r="C6" s="117" t="s">
        <v>23</v>
      </c>
      <c r="D6" s="117"/>
      <c r="E6" s="117" t="s">
        <v>23</v>
      </c>
      <c r="F6" s="117"/>
      <c r="G6" s="117"/>
      <c r="H6" s="117"/>
      <c r="I6" s="117" t="s">
        <v>23</v>
      </c>
      <c r="J6" s="117"/>
      <c r="K6" s="117" t="s">
        <v>23</v>
      </c>
      <c r="L6" s="117"/>
      <c r="M6" s="117" t="s">
        <v>23</v>
      </c>
      <c r="N6" s="117"/>
      <c r="O6" s="117" t="s">
        <v>23</v>
      </c>
      <c r="P6" s="117"/>
      <c r="Q6" s="117" t="s">
        <v>23</v>
      </c>
      <c r="R6" s="117"/>
      <c r="S6" s="117" t="s">
        <v>23</v>
      </c>
      <c r="T6" s="117"/>
      <c r="U6" s="117" t="s">
        <v>23</v>
      </c>
      <c r="V6" s="117"/>
      <c r="W6" s="117" t="s">
        <v>23</v>
      </c>
      <c r="X6" s="117"/>
      <c r="Y6" s="117" t="s">
        <v>23</v>
      </c>
      <c r="Z6" s="117"/>
      <c r="AA6" s="117" t="s">
        <v>23</v>
      </c>
      <c r="AB6" s="117"/>
      <c r="AC6" s="117" t="s">
        <v>23</v>
      </c>
      <c r="AD6" s="117"/>
      <c r="AE6" s="117" t="s">
        <v>23</v>
      </c>
      <c r="AF6" s="117"/>
      <c r="AG6" s="117" t="s">
        <v>23</v>
      </c>
      <c r="AH6" s="117"/>
      <c r="AI6" s="117" t="s">
        <v>23</v>
      </c>
      <c r="AJ6" s="117"/>
      <c r="AK6" s="117" t="s">
        <v>23</v>
      </c>
      <c r="AL6" s="117"/>
      <c r="AM6" s="117" t="s">
        <v>23</v>
      </c>
      <c r="AN6" s="117"/>
      <c r="AO6" s="117" t="s">
        <v>23</v>
      </c>
      <c r="AP6" s="117"/>
      <c r="AQ6" s="117" t="s">
        <v>23</v>
      </c>
      <c r="AR6" s="117"/>
      <c r="AS6" s="117" t="s">
        <v>23</v>
      </c>
      <c r="AT6" s="117"/>
      <c r="AU6" s="117" t="s">
        <v>23</v>
      </c>
      <c r="AV6" s="117"/>
      <c r="AW6" s="117" t="s">
        <v>23</v>
      </c>
      <c r="AX6" s="117"/>
      <c r="AY6" s="117" t="s">
        <v>23</v>
      </c>
      <c r="AZ6" s="117"/>
      <c r="BA6" s="117" t="s">
        <v>23</v>
      </c>
      <c r="BB6" s="117"/>
      <c r="BC6" s="117" t="s">
        <v>23</v>
      </c>
      <c r="BD6" s="117"/>
      <c r="BE6" s="117" t="s">
        <v>23</v>
      </c>
      <c r="BF6" s="117"/>
      <c r="BG6" s="117" t="s">
        <v>23</v>
      </c>
      <c r="BH6" s="117"/>
      <c r="BI6" s="117" t="s">
        <v>23</v>
      </c>
      <c r="BJ6" s="117"/>
      <c r="BK6" s="117" t="s">
        <v>23</v>
      </c>
      <c r="BL6" s="117"/>
      <c r="BM6" s="117" t="s">
        <v>23</v>
      </c>
      <c r="BN6" s="117"/>
      <c r="BO6" s="117" t="s">
        <v>23</v>
      </c>
      <c r="BP6" s="117"/>
      <c r="BQ6" s="117" t="s">
        <v>23</v>
      </c>
      <c r="BR6" s="117"/>
      <c r="BS6" s="117" t="s">
        <v>23</v>
      </c>
      <c r="BT6" s="117"/>
      <c r="BU6" s="117" t="s">
        <v>23</v>
      </c>
      <c r="BV6" s="117"/>
      <c r="BW6" s="117" t="s">
        <v>23</v>
      </c>
      <c r="BX6" s="117"/>
      <c r="BY6" s="117" t="s">
        <v>23</v>
      </c>
      <c r="BZ6" s="117"/>
      <c r="CA6" s="117" t="s">
        <v>23</v>
      </c>
      <c r="CB6" s="117"/>
      <c r="CC6" s="117" t="s">
        <v>23</v>
      </c>
      <c r="CD6" s="117"/>
      <c r="CE6" s="117" t="s">
        <v>23</v>
      </c>
      <c r="CF6" s="117"/>
      <c r="CG6" s="117" t="s">
        <v>23</v>
      </c>
      <c r="CH6" s="117"/>
      <c r="CI6" s="117" t="s">
        <v>23</v>
      </c>
      <c r="CJ6" s="117"/>
      <c r="CK6" s="117" t="s">
        <v>23</v>
      </c>
      <c r="CL6" s="117"/>
      <c r="CM6" s="117" t="s">
        <v>23</v>
      </c>
      <c r="CN6" s="117"/>
      <c r="CO6" s="117" t="s">
        <v>23</v>
      </c>
      <c r="CP6" s="117"/>
      <c r="CQ6" s="117" t="s">
        <v>23</v>
      </c>
      <c r="CR6" s="117"/>
      <c r="CS6" s="117" t="s">
        <v>23</v>
      </c>
      <c r="CT6" s="117"/>
      <c r="CU6" s="117" t="s">
        <v>23</v>
      </c>
      <c r="CV6" s="117"/>
      <c r="CW6" s="117" t="s">
        <v>23</v>
      </c>
      <c r="CX6" s="117"/>
      <c r="CY6" s="117" t="s">
        <v>23</v>
      </c>
      <c r="CZ6" s="117"/>
      <c r="DA6" s="117" t="s">
        <v>23</v>
      </c>
      <c r="DB6" s="117"/>
      <c r="DC6" s="117" t="s">
        <v>23</v>
      </c>
      <c r="DD6" s="117"/>
      <c r="DE6" s="117" t="s">
        <v>23</v>
      </c>
      <c r="DF6" s="117"/>
      <c r="DG6" s="117" t="s">
        <v>23</v>
      </c>
      <c r="DH6" s="117"/>
      <c r="DI6" s="117" t="s">
        <v>23</v>
      </c>
      <c r="DJ6" s="117"/>
      <c r="DK6" s="117" t="s">
        <v>23</v>
      </c>
      <c r="DL6" s="117"/>
      <c r="DM6" s="117" t="s">
        <v>23</v>
      </c>
      <c r="DN6" s="117"/>
      <c r="DO6" s="117" t="s">
        <v>23</v>
      </c>
      <c r="DP6" s="117"/>
      <c r="DQ6" s="117" t="s">
        <v>23</v>
      </c>
      <c r="DR6" s="117"/>
      <c r="DS6" s="117" t="s">
        <v>23</v>
      </c>
      <c r="DT6" s="117"/>
      <c r="DU6" s="117" t="s">
        <v>23</v>
      </c>
      <c r="DV6" s="117"/>
      <c r="DW6" s="117" t="s">
        <v>23</v>
      </c>
      <c r="DX6" s="117"/>
      <c r="DY6" s="117" t="s">
        <v>23</v>
      </c>
      <c r="DZ6" s="117"/>
      <c r="EA6" s="117" t="s">
        <v>23</v>
      </c>
      <c r="EB6" s="117"/>
      <c r="EC6" s="117" t="s">
        <v>23</v>
      </c>
      <c r="ED6" s="117"/>
      <c r="EE6" s="117" t="s">
        <v>23</v>
      </c>
      <c r="EF6" s="117"/>
      <c r="EG6" s="117" t="s">
        <v>23</v>
      </c>
      <c r="EH6" s="117"/>
      <c r="EI6" s="117" t="s">
        <v>23</v>
      </c>
      <c r="EJ6" s="117"/>
      <c r="EK6" s="117" t="s">
        <v>23</v>
      </c>
      <c r="EL6" s="117"/>
      <c r="EM6" s="117" t="s">
        <v>23</v>
      </c>
      <c r="EN6" s="117"/>
      <c r="EO6" s="117" t="s">
        <v>23</v>
      </c>
      <c r="EP6" s="117"/>
      <c r="EQ6" s="117" t="s">
        <v>23</v>
      </c>
      <c r="ER6" s="117"/>
      <c r="ES6" s="117" t="s">
        <v>23</v>
      </c>
      <c r="ET6" s="117"/>
      <c r="EU6" s="117" t="s">
        <v>23</v>
      </c>
      <c r="EV6" s="117"/>
      <c r="EW6" s="117" t="s">
        <v>23</v>
      </c>
      <c r="EX6" s="117"/>
      <c r="EY6" s="117" t="s">
        <v>23</v>
      </c>
      <c r="EZ6" s="117"/>
      <c r="FA6" s="117" t="s">
        <v>23</v>
      </c>
      <c r="FB6" s="117"/>
      <c r="FC6" s="117" t="s">
        <v>23</v>
      </c>
      <c r="FD6" s="117"/>
      <c r="FE6" s="117" t="s">
        <v>23</v>
      </c>
      <c r="FF6" s="117"/>
      <c r="FG6" s="117" t="s">
        <v>23</v>
      </c>
      <c r="FH6" s="117"/>
      <c r="FI6" s="117" t="s">
        <v>23</v>
      </c>
      <c r="FJ6" s="117"/>
      <c r="FK6" s="117" t="s">
        <v>23</v>
      </c>
      <c r="FL6" s="117"/>
      <c r="FM6" s="117" t="s">
        <v>23</v>
      </c>
      <c r="FN6" s="117"/>
      <c r="FO6" s="117" t="s">
        <v>23</v>
      </c>
      <c r="FP6" s="117"/>
      <c r="FQ6" s="117" t="s">
        <v>23</v>
      </c>
      <c r="FR6" s="117"/>
      <c r="FS6" s="117" t="s">
        <v>23</v>
      </c>
      <c r="FT6" s="117"/>
      <c r="FU6" s="117" t="s">
        <v>23</v>
      </c>
      <c r="FV6" s="117"/>
      <c r="FW6" s="117" t="s">
        <v>23</v>
      </c>
      <c r="FX6" s="117"/>
      <c r="FY6" s="117" t="s">
        <v>23</v>
      </c>
      <c r="FZ6" s="117"/>
      <c r="GA6" s="117" t="s">
        <v>23</v>
      </c>
      <c r="GB6" s="117"/>
      <c r="GC6" s="117" t="s">
        <v>23</v>
      </c>
      <c r="GD6" s="117"/>
      <c r="GE6" s="117" t="s">
        <v>23</v>
      </c>
      <c r="GF6" s="117"/>
      <c r="GG6" s="117" t="s">
        <v>23</v>
      </c>
      <c r="GH6" s="117"/>
      <c r="GI6" s="117" t="s">
        <v>23</v>
      </c>
      <c r="GJ6" s="117"/>
      <c r="GK6" s="117" t="s">
        <v>23</v>
      </c>
      <c r="GL6" s="117"/>
      <c r="GM6" s="117" t="s">
        <v>23</v>
      </c>
      <c r="GN6" s="117"/>
      <c r="GO6" s="117" t="s">
        <v>23</v>
      </c>
      <c r="GP6" s="117"/>
      <c r="GQ6" s="117" t="s">
        <v>23</v>
      </c>
      <c r="GR6" s="117"/>
      <c r="GS6" s="117" t="s">
        <v>23</v>
      </c>
      <c r="GT6" s="117"/>
      <c r="GU6" s="117" t="s">
        <v>23</v>
      </c>
      <c r="GV6" s="117"/>
      <c r="GW6" s="117" t="s">
        <v>23</v>
      </c>
      <c r="GX6" s="117"/>
      <c r="GY6" s="117" t="s">
        <v>23</v>
      </c>
      <c r="GZ6" s="117"/>
      <c r="HA6" s="117" t="s">
        <v>23</v>
      </c>
      <c r="HB6" s="117"/>
      <c r="HC6" s="117" t="s">
        <v>23</v>
      </c>
      <c r="HD6" s="117"/>
      <c r="HE6" s="117" t="s">
        <v>23</v>
      </c>
      <c r="HF6" s="117"/>
      <c r="HG6" s="117" t="s">
        <v>23</v>
      </c>
      <c r="HH6" s="117"/>
      <c r="HI6" s="117" t="s">
        <v>23</v>
      </c>
      <c r="HJ6" s="117"/>
      <c r="HK6" s="117" t="s">
        <v>23</v>
      </c>
      <c r="HL6" s="117"/>
      <c r="HM6" s="117" t="s">
        <v>23</v>
      </c>
      <c r="HN6" s="117"/>
      <c r="HO6" s="117" t="s">
        <v>23</v>
      </c>
      <c r="HP6" s="117"/>
      <c r="HQ6" s="117" t="s">
        <v>23</v>
      </c>
      <c r="HR6" s="117"/>
      <c r="HS6" s="117" t="s">
        <v>23</v>
      </c>
      <c r="HT6" s="117"/>
      <c r="HU6" s="117" t="s">
        <v>23</v>
      </c>
      <c r="HV6" s="117"/>
      <c r="HW6" s="117" t="s">
        <v>23</v>
      </c>
      <c r="HX6" s="117"/>
      <c r="HY6" s="117" t="s">
        <v>23</v>
      </c>
      <c r="HZ6" s="117"/>
      <c r="IA6" s="117" t="s">
        <v>23</v>
      </c>
      <c r="IB6" s="117"/>
      <c r="IC6" s="117" t="s">
        <v>23</v>
      </c>
      <c r="ID6" s="117"/>
      <c r="IE6" s="117" t="s">
        <v>23</v>
      </c>
      <c r="IF6" s="117"/>
      <c r="IG6" s="117" t="s">
        <v>23</v>
      </c>
      <c r="IH6" s="117"/>
      <c r="II6" s="117" t="s">
        <v>23</v>
      </c>
      <c r="IJ6" s="117"/>
      <c r="IK6" s="117" t="s">
        <v>23</v>
      </c>
      <c r="IL6" s="117"/>
      <c r="IM6" s="117" t="s">
        <v>23</v>
      </c>
      <c r="IN6" s="117"/>
      <c r="IO6" s="117" t="s">
        <v>23</v>
      </c>
      <c r="IP6" s="117"/>
      <c r="IQ6" s="117" t="s">
        <v>23</v>
      </c>
      <c r="IR6" s="117"/>
      <c r="IS6" s="117" t="s">
        <v>23</v>
      </c>
      <c r="IT6" s="117"/>
      <c r="IU6" s="117" t="s">
        <v>23</v>
      </c>
      <c r="IV6" s="117"/>
    </row>
    <row r="7" spans="1:5" s="61" customFormat="1" ht="14.25">
      <c r="A7" s="2" t="s">
        <v>0</v>
      </c>
      <c r="B7" s="31"/>
      <c r="C7" s="65"/>
      <c r="E7" s="64"/>
    </row>
    <row r="8" spans="1:5" s="61" customFormat="1" ht="14.25">
      <c r="A8" s="115" t="s">
        <v>80</v>
      </c>
      <c r="B8" s="115"/>
      <c r="C8" s="65"/>
      <c r="E8" s="64"/>
    </row>
    <row r="9" spans="1:5" s="61" customFormat="1" ht="12.75">
      <c r="A9" s="66"/>
      <c r="B9" s="67"/>
      <c r="C9" s="65"/>
      <c r="E9" s="64"/>
    </row>
    <row r="10" spans="1:5" s="68" customFormat="1" ht="14.25" customHeight="1">
      <c r="A10" s="118" t="s">
        <v>42</v>
      </c>
      <c r="B10" s="118"/>
      <c r="C10" s="118"/>
      <c r="E10" s="69"/>
    </row>
    <row r="11" spans="1:9" ht="30" customHeight="1">
      <c r="A11" s="17" t="s">
        <v>43</v>
      </c>
      <c r="B11" s="14" t="s">
        <v>72</v>
      </c>
      <c r="C11" s="70" t="s">
        <v>75</v>
      </c>
      <c r="G11" s="61"/>
      <c r="H11" s="61"/>
      <c r="I11" s="61"/>
    </row>
    <row r="12" spans="1:9" s="72" customFormat="1" ht="14.25">
      <c r="A12" s="17" t="s">
        <v>44</v>
      </c>
      <c r="B12" s="71"/>
      <c r="C12" s="71"/>
      <c r="E12" s="73"/>
      <c r="G12" s="74"/>
      <c r="H12" s="75"/>
      <c r="I12" s="76"/>
    </row>
    <row r="13" spans="1:9" ht="12.75">
      <c r="A13" s="20" t="s">
        <v>76</v>
      </c>
      <c r="B13" s="77">
        <v>11121083</v>
      </c>
      <c r="C13" s="77">
        <v>10534426</v>
      </c>
      <c r="D13" s="78"/>
      <c r="G13" s="74"/>
      <c r="H13" s="75"/>
      <c r="I13" s="61"/>
    </row>
    <row r="14" spans="1:9" ht="12.75">
      <c r="A14" s="20" t="s">
        <v>77</v>
      </c>
      <c r="B14" s="77">
        <v>1148065</v>
      </c>
      <c r="C14" s="77">
        <v>1089014</v>
      </c>
      <c r="D14" s="78"/>
      <c r="G14" s="74"/>
      <c r="H14" s="75"/>
      <c r="I14" s="61"/>
    </row>
    <row r="15" spans="1:9" ht="12.75">
      <c r="A15" s="20" t="s">
        <v>78</v>
      </c>
      <c r="B15" s="77">
        <v>206854</v>
      </c>
      <c r="C15" s="77">
        <v>70881</v>
      </c>
      <c r="D15" s="78"/>
      <c r="G15" s="79"/>
      <c r="H15" s="75"/>
      <c r="I15" s="61"/>
    </row>
    <row r="16" spans="1:9" ht="12.75">
      <c r="A16" s="20" t="s">
        <v>79</v>
      </c>
      <c r="B16" s="77">
        <v>-656</v>
      </c>
      <c r="C16" s="77" t="s">
        <v>62</v>
      </c>
      <c r="D16" s="78"/>
      <c r="G16" s="79"/>
      <c r="H16" s="75"/>
      <c r="I16" s="61"/>
    </row>
    <row r="17" spans="1:9" s="72" customFormat="1" ht="14.25">
      <c r="A17" s="17" t="s">
        <v>45</v>
      </c>
      <c r="B17" s="80">
        <f>SUM(B13:B16)</f>
        <v>12475346</v>
      </c>
      <c r="C17" s="80">
        <f>SUM(C13:C15)</f>
        <v>11694321</v>
      </c>
      <c r="D17" s="78"/>
      <c r="E17" s="63"/>
      <c r="G17" s="81"/>
      <c r="H17" s="75"/>
      <c r="I17" s="76"/>
    </row>
    <row r="18" spans="1:9" ht="12.75">
      <c r="A18" s="20" t="s">
        <v>20</v>
      </c>
      <c r="B18" s="77">
        <v>69696</v>
      </c>
      <c r="C18" s="82">
        <v>74261</v>
      </c>
      <c r="D18" s="78"/>
      <c r="G18" s="83"/>
      <c r="H18" s="84"/>
      <c r="I18" s="61"/>
    </row>
    <row r="19" spans="1:9" ht="14.25">
      <c r="A19" s="85"/>
      <c r="B19" s="80">
        <f>B17+B18</f>
        <v>12545042</v>
      </c>
      <c r="C19" s="80">
        <f>SUM(C17:C18)</f>
        <v>11768582</v>
      </c>
      <c r="D19" s="78"/>
      <c r="G19" s="81"/>
      <c r="H19" s="84"/>
      <c r="I19" s="61"/>
    </row>
    <row r="20" spans="1:9" s="72" customFormat="1" ht="14.25">
      <c r="A20" s="17" t="s">
        <v>46</v>
      </c>
      <c r="B20" s="86"/>
      <c r="C20" s="71"/>
      <c r="D20" s="78"/>
      <c r="E20" s="63"/>
      <c r="G20" s="79"/>
      <c r="H20" s="87"/>
      <c r="I20" s="76"/>
    </row>
    <row r="21" spans="1:9" s="72" customFormat="1" ht="12.75">
      <c r="A21" s="20" t="s">
        <v>24</v>
      </c>
      <c r="B21" s="32">
        <v>-433353</v>
      </c>
      <c r="C21" s="32">
        <v>-482196</v>
      </c>
      <c r="D21" s="78"/>
      <c r="E21" s="63"/>
      <c r="G21" s="74"/>
      <c r="H21" s="87"/>
      <c r="I21" s="76"/>
    </row>
    <row r="22" spans="1:9" ht="12.75">
      <c r="A22" s="20" t="s">
        <v>9</v>
      </c>
      <c r="B22" s="32">
        <v>-5330535</v>
      </c>
      <c r="C22" s="32">
        <v>-6152692</v>
      </c>
      <c r="D22" s="78"/>
      <c r="G22" s="74"/>
      <c r="H22" s="87"/>
      <c r="I22" s="61"/>
    </row>
    <row r="23" spans="1:9" ht="12.75">
      <c r="A23" s="20" t="s">
        <v>8</v>
      </c>
      <c r="B23" s="32">
        <v>-58691</v>
      </c>
      <c r="C23" s="32">
        <v>-87949</v>
      </c>
      <c r="D23" s="78"/>
      <c r="G23" s="74"/>
      <c r="H23" s="87"/>
      <c r="I23" s="61"/>
    </row>
    <row r="24" spans="1:9" ht="14.25">
      <c r="A24" s="20" t="s">
        <v>1</v>
      </c>
      <c r="B24" s="32">
        <v>-2541425</v>
      </c>
      <c r="C24" s="32">
        <v>-1994398</v>
      </c>
      <c r="G24" s="81"/>
      <c r="H24" s="87"/>
      <c r="I24" s="61"/>
    </row>
    <row r="25" spans="1:9" s="72" customFormat="1" ht="14.25">
      <c r="A25" s="17" t="s">
        <v>45</v>
      </c>
      <c r="B25" s="88">
        <f>SUM(B21:B24)</f>
        <v>-8364004</v>
      </c>
      <c r="C25" s="88">
        <f>SUM(C21:C24)</f>
        <v>-8717235</v>
      </c>
      <c r="D25" s="78"/>
      <c r="E25" s="63"/>
      <c r="G25" s="83"/>
      <c r="H25" s="84"/>
      <c r="I25" s="76"/>
    </row>
    <row r="26" spans="1:9" ht="14.25">
      <c r="A26" s="85"/>
      <c r="B26" s="86"/>
      <c r="C26" s="71"/>
      <c r="D26" s="78"/>
      <c r="G26" s="81"/>
      <c r="H26" s="75"/>
      <c r="I26" s="61"/>
    </row>
    <row r="27" spans="1:9" s="72" customFormat="1" ht="14.25">
      <c r="A27" s="17" t="s">
        <v>47</v>
      </c>
      <c r="B27" s="80">
        <v>4181038</v>
      </c>
      <c r="C27" s="80">
        <v>3051347</v>
      </c>
      <c r="D27" s="78"/>
      <c r="E27" s="63"/>
      <c r="G27" s="74"/>
      <c r="H27" s="87"/>
      <c r="I27" s="76"/>
    </row>
    <row r="28" spans="1:9" ht="14.25">
      <c r="A28" s="20" t="s">
        <v>48</v>
      </c>
      <c r="B28" s="32">
        <v>-1218494</v>
      </c>
      <c r="C28" s="32">
        <v>162072</v>
      </c>
      <c r="D28" s="78"/>
      <c r="G28" s="81"/>
      <c r="H28" s="87"/>
      <c r="I28" s="61"/>
    </row>
    <row r="29" spans="1:9" s="72" customFormat="1" ht="28.5">
      <c r="A29" s="17" t="s">
        <v>49</v>
      </c>
      <c r="B29" s="80">
        <v>2962544</v>
      </c>
      <c r="C29" s="80">
        <v>3213419</v>
      </c>
      <c r="D29" s="78"/>
      <c r="E29" s="63"/>
      <c r="G29" s="83"/>
      <c r="H29" s="84"/>
      <c r="I29" s="76"/>
    </row>
    <row r="30" spans="1:9" ht="12.75">
      <c r="A30" s="85"/>
      <c r="B30" s="86"/>
      <c r="C30" s="86"/>
      <c r="D30" s="78"/>
      <c r="G30" s="74"/>
      <c r="H30" s="75"/>
      <c r="I30" s="61"/>
    </row>
    <row r="31" spans="1:9" ht="12.75">
      <c r="A31" s="20" t="s">
        <v>50</v>
      </c>
      <c r="B31" s="32">
        <v>1729728</v>
      </c>
      <c r="C31" s="32">
        <v>1703765</v>
      </c>
      <c r="D31" s="78"/>
      <c r="G31" s="79"/>
      <c r="H31" s="87"/>
      <c r="I31" s="61"/>
    </row>
    <row r="32" spans="1:9" ht="12.75">
      <c r="A32" s="89" t="s">
        <v>51</v>
      </c>
      <c r="B32" s="32">
        <v>-34086</v>
      </c>
      <c r="C32" s="32">
        <v>-92646</v>
      </c>
      <c r="D32" s="78"/>
      <c r="G32" s="79"/>
      <c r="H32" s="75"/>
      <c r="I32" s="61"/>
    </row>
    <row r="33" spans="1:9" ht="25.5">
      <c r="A33" s="89" t="s">
        <v>52</v>
      </c>
      <c r="B33" s="77">
        <v>-24545</v>
      </c>
      <c r="C33" s="77">
        <v>256335</v>
      </c>
      <c r="D33" s="78"/>
      <c r="G33" s="79"/>
      <c r="H33" s="75"/>
      <c r="I33" s="61"/>
    </row>
    <row r="34" spans="1:9" ht="12.75">
      <c r="A34" s="20" t="s">
        <v>53</v>
      </c>
      <c r="B34" s="77"/>
      <c r="C34" s="77"/>
      <c r="D34" s="78"/>
      <c r="G34" s="79"/>
      <c r="H34" s="87"/>
      <c r="I34" s="61"/>
    </row>
    <row r="35" spans="1:9" ht="12.75">
      <c r="A35" s="20" t="s">
        <v>54</v>
      </c>
      <c r="B35" s="32">
        <v>263829</v>
      </c>
      <c r="C35" s="32">
        <v>370357</v>
      </c>
      <c r="D35" s="78"/>
      <c r="G35" s="79"/>
      <c r="H35" s="75"/>
      <c r="I35" s="61"/>
    </row>
    <row r="36" spans="1:9" ht="12.75">
      <c r="A36" s="20" t="s">
        <v>55</v>
      </c>
      <c r="B36" s="32">
        <v>377060</v>
      </c>
      <c r="C36" s="32">
        <v>108600</v>
      </c>
      <c r="D36" s="78"/>
      <c r="G36" s="79"/>
      <c r="H36" s="75"/>
      <c r="I36" s="61"/>
    </row>
    <row r="37" spans="1:9" ht="12.75">
      <c r="A37" s="20" t="s">
        <v>56</v>
      </c>
      <c r="B37" s="77">
        <v>111729</v>
      </c>
      <c r="C37" s="77">
        <v>1008361</v>
      </c>
      <c r="D37" s="78"/>
      <c r="G37" s="79"/>
      <c r="H37" s="87"/>
      <c r="I37" s="61"/>
    </row>
    <row r="38" spans="1:9" s="72" customFormat="1" ht="14.25">
      <c r="A38" s="17" t="s">
        <v>57</v>
      </c>
      <c r="B38" s="80">
        <f>SUM(B32:B37)</f>
        <v>693987</v>
      </c>
      <c r="C38" s="80">
        <f>SUM(C32:C37)</f>
        <v>1651007</v>
      </c>
      <c r="D38" s="78"/>
      <c r="E38" s="63"/>
      <c r="G38" s="90"/>
      <c r="H38" s="87"/>
      <c r="I38" s="76"/>
    </row>
    <row r="39" spans="1:9" ht="12.75">
      <c r="A39" s="85"/>
      <c r="B39" s="91"/>
      <c r="C39" s="91"/>
      <c r="D39" s="78"/>
      <c r="G39" s="79"/>
      <c r="H39" s="75"/>
      <c r="I39" s="61"/>
    </row>
    <row r="40" spans="1:9" ht="14.25">
      <c r="A40" s="20" t="s">
        <v>58</v>
      </c>
      <c r="B40" s="32">
        <v>-2641616</v>
      </c>
      <c r="C40" s="32">
        <v>-2557865</v>
      </c>
      <c r="D40" s="78"/>
      <c r="G40" s="81"/>
      <c r="H40" s="87"/>
      <c r="I40" s="61"/>
    </row>
    <row r="41" spans="1:9" ht="14.25">
      <c r="A41" s="20" t="s">
        <v>59</v>
      </c>
      <c r="B41" s="32">
        <v>-2187346</v>
      </c>
      <c r="C41" s="32">
        <v>-1871475</v>
      </c>
      <c r="D41" s="78"/>
      <c r="G41" s="92"/>
      <c r="H41" s="93"/>
      <c r="I41" s="61"/>
    </row>
    <row r="42" spans="1:9" ht="14.25">
      <c r="A42" s="20" t="s">
        <v>60</v>
      </c>
      <c r="B42" s="32">
        <v>-413234</v>
      </c>
      <c r="C42" s="32">
        <v>-428583</v>
      </c>
      <c r="D42" s="78"/>
      <c r="G42" s="92"/>
      <c r="H42" s="93"/>
      <c r="I42" s="61"/>
    </row>
    <row r="43" spans="1:9" ht="12.75" hidden="1">
      <c r="A43" s="20" t="s">
        <v>61</v>
      </c>
      <c r="B43" s="32" t="s">
        <v>62</v>
      </c>
      <c r="C43" s="32" t="s">
        <v>62</v>
      </c>
      <c r="D43" s="78"/>
      <c r="G43" s="74"/>
      <c r="H43" s="87"/>
      <c r="I43" s="61"/>
    </row>
    <row r="44" spans="1:9" ht="12.75">
      <c r="A44" s="20" t="s">
        <v>63</v>
      </c>
      <c r="B44" s="32">
        <v>162467</v>
      </c>
      <c r="C44" s="32">
        <v>-469374</v>
      </c>
      <c r="D44" s="78"/>
      <c r="G44" s="74"/>
      <c r="H44" s="87"/>
      <c r="I44" s="61"/>
    </row>
    <row r="45" spans="1:9" ht="12.75">
      <c r="A45" s="20" t="s">
        <v>64</v>
      </c>
      <c r="B45" s="32">
        <v>-221264</v>
      </c>
      <c r="C45" s="32">
        <v>-194191</v>
      </c>
      <c r="D45" s="78"/>
      <c r="G45" s="94"/>
      <c r="H45" s="94"/>
      <c r="I45" s="61"/>
    </row>
    <row r="46" spans="1:9" s="72" customFormat="1" ht="14.25">
      <c r="A46" s="17" t="s">
        <v>65</v>
      </c>
      <c r="B46" s="88">
        <f>SUM(B40:B45)</f>
        <v>-5300993</v>
      </c>
      <c r="C46" s="88">
        <f>SUM(C40:C45)</f>
        <v>-5521488</v>
      </c>
      <c r="D46" s="78"/>
      <c r="E46" s="63"/>
      <c r="G46" s="94"/>
      <c r="H46" s="94"/>
      <c r="I46" s="76"/>
    </row>
    <row r="47" spans="1:9" ht="12.75">
      <c r="A47" s="85"/>
      <c r="B47" s="91"/>
      <c r="C47" s="91"/>
      <c r="D47" s="78"/>
      <c r="G47" s="94"/>
      <c r="H47" s="94"/>
      <c r="I47" s="61"/>
    </row>
    <row r="48" spans="1:9" s="72" customFormat="1" ht="28.5">
      <c r="A48" s="17" t="s">
        <v>83</v>
      </c>
      <c r="B48" s="88">
        <f>B29+B31+B38+B46</f>
        <v>85266</v>
      </c>
      <c r="C48" s="88">
        <f>C29+C31+C38+C46</f>
        <v>1046703</v>
      </c>
      <c r="D48" s="78"/>
      <c r="E48" s="63"/>
      <c r="G48" s="94"/>
      <c r="H48" s="94"/>
      <c r="I48" s="76"/>
    </row>
    <row r="49" spans="1:9" ht="12.75">
      <c r="A49" s="85"/>
      <c r="B49" s="86"/>
      <c r="C49" s="86"/>
      <c r="D49" s="78"/>
      <c r="G49" s="94"/>
      <c r="H49" s="94"/>
      <c r="I49" s="61"/>
    </row>
    <row r="50" spans="1:9" ht="12.75">
      <c r="A50" s="20" t="s">
        <v>66</v>
      </c>
      <c r="B50" s="32">
        <v>8776</v>
      </c>
      <c r="C50" s="95">
        <v>224371</v>
      </c>
      <c r="D50" s="78"/>
      <c r="G50" s="94"/>
      <c r="H50" s="94"/>
      <c r="I50" s="61"/>
    </row>
    <row r="51" spans="1:9" ht="12.75">
      <c r="A51" s="85"/>
      <c r="B51" s="86"/>
      <c r="C51" s="86"/>
      <c r="D51" s="78"/>
      <c r="G51" s="94"/>
      <c r="H51" s="94"/>
      <c r="I51" s="61"/>
    </row>
    <row r="52" spans="1:9" s="72" customFormat="1" ht="14.25">
      <c r="A52" s="17" t="s">
        <v>67</v>
      </c>
      <c r="B52" s="88">
        <f>B48+B50</f>
        <v>94042</v>
      </c>
      <c r="C52" s="88">
        <f>C48+C50</f>
        <v>1271074</v>
      </c>
      <c r="D52" s="78"/>
      <c r="E52" s="63"/>
      <c r="G52" s="94"/>
      <c r="H52" s="94"/>
      <c r="I52" s="76"/>
    </row>
    <row r="53" spans="1:9" ht="12.75" customHeight="1" hidden="1">
      <c r="A53" s="96"/>
      <c r="B53" s="97"/>
      <c r="C53" s="98"/>
      <c r="D53" s="78"/>
      <c r="G53" s="94"/>
      <c r="H53" s="94"/>
      <c r="I53" s="61"/>
    </row>
    <row r="54" spans="1:9" s="72" customFormat="1" ht="14.25" customHeight="1" hidden="1">
      <c r="A54" s="17" t="s">
        <v>68</v>
      </c>
      <c r="B54" s="99"/>
      <c r="C54" s="99"/>
      <c r="D54" s="78"/>
      <c r="E54" s="73"/>
      <c r="G54" s="94"/>
      <c r="H54" s="94"/>
      <c r="I54" s="76"/>
    </row>
    <row r="55" spans="1:9" s="102" customFormat="1" ht="12.75">
      <c r="A55" s="100"/>
      <c r="B55" s="101"/>
      <c r="C55" s="101"/>
      <c r="E55" s="103"/>
      <c r="G55" s="94"/>
      <c r="H55" s="94"/>
      <c r="I55" s="104"/>
    </row>
    <row r="56" spans="1:9" s="102" customFormat="1" ht="12.75">
      <c r="A56" s="68"/>
      <c r="B56" s="35"/>
      <c r="C56" s="101"/>
      <c r="E56" s="103"/>
      <c r="G56" s="94"/>
      <c r="H56" s="94"/>
      <c r="I56" s="104"/>
    </row>
    <row r="57" spans="1:9" s="68" customFormat="1" ht="15.75" customHeight="1">
      <c r="A57" s="113" t="s">
        <v>69</v>
      </c>
      <c r="B57" s="113"/>
      <c r="C57" s="113"/>
      <c r="G57" s="94"/>
      <c r="H57" s="94"/>
      <c r="I57" s="60"/>
    </row>
    <row r="58" spans="1:9" s="68" customFormat="1" ht="15.75" customHeight="1">
      <c r="A58" s="5"/>
      <c r="B58" s="5"/>
      <c r="C58" s="5"/>
      <c r="G58" s="94"/>
      <c r="H58" s="94"/>
      <c r="I58" s="60"/>
    </row>
    <row r="59" spans="1:9" s="68" customFormat="1" ht="15.75">
      <c r="A59" s="5"/>
      <c r="B59" s="36"/>
      <c r="C59" s="5"/>
      <c r="G59" s="94"/>
      <c r="H59" s="94"/>
      <c r="I59" s="60"/>
    </row>
    <row r="60" spans="1:8" s="68" customFormat="1" ht="15.75">
      <c r="A60" s="25"/>
      <c r="B60" s="6"/>
      <c r="C60" s="6"/>
      <c r="G60" s="94"/>
      <c r="H60" s="94"/>
    </row>
    <row r="61" spans="1:8" s="68" customFormat="1" ht="15.75">
      <c r="A61" s="113" t="s">
        <v>70</v>
      </c>
      <c r="B61" s="113"/>
      <c r="C61" s="113"/>
      <c r="G61" s="94"/>
      <c r="H61" s="94"/>
    </row>
    <row r="62" spans="1:8" s="68" customFormat="1" ht="15.75">
      <c r="A62" s="5"/>
      <c r="B62" s="36"/>
      <c r="C62" s="5"/>
      <c r="E62" s="69"/>
      <c r="G62" s="94"/>
      <c r="H62" s="94"/>
    </row>
    <row r="63" spans="1:8" s="68" customFormat="1" ht="15.75">
      <c r="A63" s="5"/>
      <c r="B63" s="36"/>
      <c r="C63" s="5"/>
      <c r="E63" s="69"/>
      <c r="G63" s="94"/>
      <c r="H63" s="94"/>
    </row>
    <row r="64" spans="1:8" ht="19.5" customHeight="1">
      <c r="A64" s="112" t="s">
        <v>71</v>
      </c>
      <c r="B64" s="112"/>
      <c r="C64" s="112"/>
      <c r="G64" s="94"/>
      <c r="H64" s="94"/>
    </row>
    <row r="65" spans="1:8" ht="14.25">
      <c r="A65" s="105"/>
      <c r="B65" s="106"/>
      <c r="C65" s="107"/>
      <c r="G65" s="94"/>
      <c r="H65" s="94"/>
    </row>
    <row r="66" spans="1:3" ht="14.25">
      <c r="A66" s="105"/>
      <c r="B66" s="106"/>
      <c r="C66" s="108"/>
    </row>
    <row r="67" spans="1:3" ht="14.25">
      <c r="A67" s="105"/>
      <c r="B67" s="106"/>
      <c r="C67" s="106"/>
    </row>
    <row r="68" spans="1:3" ht="14.25">
      <c r="A68" s="105"/>
      <c r="B68" s="106"/>
      <c r="C68" s="106"/>
    </row>
    <row r="69" spans="1:3" ht="14.25">
      <c r="A69" s="105"/>
      <c r="B69" s="109"/>
      <c r="C69" s="109"/>
    </row>
  </sheetData>
  <sheetProtection/>
  <mergeCells count="134">
    <mergeCell ref="A5:B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II6:IJ6"/>
    <mergeCell ref="IK6:IL6"/>
    <mergeCell ref="IM6:IN6"/>
    <mergeCell ref="IO6:IP6"/>
    <mergeCell ref="HS6:HT6"/>
    <mergeCell ref="HU6:HV6"/>
    <mergeCell ref="HW6:HX6"/>
    <mergeCell ref="HY6:HZ6"/>
    <mergeCell ref="IA6:IB6"/>
    <mergeCell ref="IC6:ID6"/>
    <mergeCell ref="A61:C61"/>
    <mergeCell ref="A64:C64"/>
    <mergeCell ref="IQ6:IR6"/>
    <mergeCell ref="IS6:IT6"/>
    <mergeCell ref="IU6:IV6"/>
    <mergeCell ref="A8:B8"/>
    <mergeCell ref="A10:C10"/>
    <mergeCell ref="A57:C57"/>
    <mergeCell ref="IE6:IF6"/>
    <mergeCell ref="IG6:IH6"/>
  </mergeCell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scale="83" r:id="rId2"/>
  <colBreaks count="1" manualBreakCount="1">
    <brk id="3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Виктор Литвинов</cp:lastModifiedBy>
  <cp:lastPrinted>2013-10-11T09:02:42Z</cp:lastPrinted>
  <dcterms:created xsi:type="dcterms:W3CDTF">2009-05-05T06:44:20Z</dcterms:created>
  <dcterms:modified xsi:type="dcterms:W3CDTF">2013-10-17T03:56:11Z</dcterms:modified>
  <cp:category/>
  <cp:version/>
  <cp:contentType/>
  <cp:contentStatus/>
</cp:coreProperties>
</file>