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6" windowWidth="22980" windowHeight="8940"/>
  </bookViews>
  <sheets>
    <sheet name="A4.40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16" i="1" l="1"/>
  <c r="D214" i="1"/>
  <c r="E211" i="1"/>
  <c r="E212" i="1" s="1"/>
  <c r="D211" i="1"/>
  <c r="E197" i="1"/>
  <c r="D197" i="1"/>
  <c r="C135" i="1"/>
  <c r="C140" i="1" s="1"/>
  <c r="I122" i="1"/>
  <c r="G122" i="1"/>
  <c r="F122" i="1"/>
  <c r="E122" i="1"/>
  <c r="D122" i="1"/>
  <c r="E110" i="1"/>
  <c r="E83" i="1"/>
  <c r="E88" i="1" s="1"/>
  <c r="E97" i="1" s="1"/>
  <c r="E149" i="1" s="1"/>
  <c r="E178" i="1" s="1"/>
  <c r="D77" i="1"/>
  <c r="F74" i="1"/>
  <c r="E74" i="1"/>
  <c r="D10" i="1"/>
  <c r="D9" i="1"/>
  <c r="E184" i="1" l="1"/>
  <c r="E213" i="1" s="1"/>
  <c r="E217" i="1" s="1"/>
  <c r="G178" i="1"/>
  <c r="E100" i="1"/>
  <c r="E106" i="1" s="1"/>
  <c r="E218" i="1" l="1"/>
  <c r="G217" i="1"/>
  <c r="E104" i="1"/>
  <c r="E111" i="1"/>
  <c r="E114" i="1" s="1"/>
  <c r="E116" i="1" s="1"/>
  <c r="E118" i="1" l="1"/>
  <c r="I141" i="1" l="1"/>
  <c r="F141" i="1" l="1"/>
  <c r="D141" i="1"/>
  <c r="D38" i="1"/>
  <c r="D60" i="1" l="1"/>
  <c r="D70" i="1"/>
  <c r="D51" i="1" l="1"/>
  <c r="G141" i="1"/>
  <c r="D71" i="1"/>
  <c r="D72" i="1" s="1"/>
  <c r="H141" i="1" l="1"/>
  <c r="J141" i="1"/>
  <c r="D24" i="1" l="1"/>
  <c r="D40" i="1" l="1"/>
  <c r="D41" i="1" s="1"/>
  <c r="D74" i="1" s="1"/>
  <c r="D178" i="1" l="1"/>
  <c r="D184" i="1" s="1"/>
  <c r="D213" i="1" s="1"/>
  <c r="D217" i="1" s="1"/>
  <c r="D218" i="1" s="1"/>
</calcChain>
</file>

<file path=xl/comments1.xml><?xml version="1.0" encoding="utf-8"?>
<comments xmlns="http://schemas.openxmlformats.org/spreadsheetml/2006/main">
  <authors>
    <author>Камзина Екатерина Павловна</author>
    <author>Корабаева Алия Серикбаевна</author>
  </authors>
  <commentList>
    <comment ref="E94" authorId="0">
      <text>
        <r>
          <rPr>
            <b/>
            <sz val="9"/>
            <color indexed="81"/>
            <rFont val="Tahoma"/>
            <family val="2"/>
            <charset val="204"/>
          </rPr>
          <t>Камзина Екатерина Павловна:</t>
        </r>
        <r>
          <rPr>
            <sz val="9"/>
            <color indexed="81"/>
            <rFont val="Tahoma"/>
            <family val="2"/>
            <charset val="204"/>
          </rPr>
          <t xml:space="preserve">
доходы от выбытия дочки
</t>
        </r>
      </text>
    </comment>
    <comment ref="F94" authorId="0">
      <text>
        <r>
          <rPr>
            <b/>
            <sz val="9"/>
            <color indexed="81"/>
            <rFont val="Tahoma"/>
            <family val="2"/>
            <charset val="204"/>
          </rPr>
          <t>Камзина Екатерина Павловна:</t>
        </r>
        <r>
          <rPr>
            <sz val="9"/>
            <color indexed="81"/>
            <rFont val="Tahoma"/>
            <family val="2"/>
            <charset val="204"/>
          </rPr>
          <t xml:space="preserve">
доходы от выбытия дочки
</t>
        </r>
      </text>
    </comment>
    <comment ref="D118" authorId="1">
      <text>
        <r>
          <rPr>
            <b/>
            <sz val="9"/>
            <color indexed="81"/>
            <rFont val="Tahoma"/>
            <family val="2"/>
            <charset val="204"/>
          </rPr>
          <t>Корабаева Алия Серикбаевна:</t>
        </r>
        <r>
          <rPr>
            <sz val="9"/>
            <color indexed="81"/>
            <rFont val="Tahoma"/>
            <family val="2"/>
            <charset val="204"/>
          </rPr>
          <t xml:space="preserve">
смотреть  лист А4.203 не забудьте
</t>
        </r>
      </text>
    </comment>
  </commentList>
</comments>
</file>

<file path=xl/sharedStrings.xml><?xml version="1.0" encoding="utf-8"?>
<sst xmlns="http://schemas.openxmlformats.org/spreadsheetml/2006/main" count="197" uniqueCount="184">
  <si>
    <t>A4.401</t>
  </si>
  <si>
    <t>Продовольственная контрактная корпорация</t>
  </si>
  <si>
    <t>Консолидированная финансовая отчетность</t>
  </si>
  <si>
    <t>Все суммы представлены в тысячах тенге, если не указано иное</t>
  </si>
  <si>
    <t xml:space="preserve">КОНСОЛИДИРОВАННЫЙ ОТЧЕТ О ФИНАНСОВОМ ПОЛОЖЕНИИ </t>
  </si>
  <si>
    <t>В тысячах тенге</t>
  </si>
  <si>
    <t>Прим.</t>
  </si>
  <si>
    <t xml:space="preserve">31 декабря 2016 </t>
  </si>
  <si>
    <t>АКТИВЫ</t>
  </si>
  <si>
    <t>Долгосрочные активы</t>
  </si>
  <si>
    <t>Основные средства</t>
  </si>
  <si>
    <t>Гудвил</t>
  </si>
  <si>
    <t>Доля в инвестициях в соместное предприятие</t>
  </si>
  <si>
    <t>Неснижаемые запасы государственного зерна</t>
  </si>
  <si>
    <t>Авансы, выданные за долгосрочные активы</t>
  </si>
  <si>
    <t>Актив по отсроченному подоходному налогу</t>
  </si>
  <si>
    <t>Займы выданные (ДС)</t>
  </si>
  <si>
    <t>Долгосрочная дебиторская задолженность</t>
  </si>
  <si>
    <t>Деньги ограниченные в использовании</t>
  </si>
  <si>
    <t>Прочие долгосрочные активы</t>
  </si>
  <si>
    <t>Краткосрочные активы</t>
  </si>
  <si>
    <t>Товарно-материальные запасы</t>
  </si>
  <si>
    <t>Налог на добавленную стоимость и прочие налоги к возмещению</t>
  </si>
  <si>
    <t>Предоплата по подоходному налогу</t>
  </si>
  <si>
    <t xml:space="preserve">Дебиторская задолженность </t>
  </si>
  <si>
    <t xml:space="preserve">Товарный кредит </t>
  </si>
  <si>
    <t xml:space="preserve">Краткосрочные авансы выданные </t>
  </si>
  <si>
    <t>Весенне-летнее финансирование посевов</t>
  </si>
  <si>
    <t>Займы выданные</t>
  </si>
  <si>
    <t>Прочие краткосрочные финансовые активы</t>
  </si>
  <si>
    <t>Краткосрочные банковские вклады</t>
  </si>
  <si>
    <t>Денежные средства и их эквиваленты</t>
  </si>
  <si>
    <t>Прочие краткосрочные активы</t>
  </si>
  <si>
    <t>Активы, классифицированные как предназначенные для продажи</t>
  </si>
  <si>
    <t>ИТОГО АКТИВЫ</t>
  </si>
  <si>
    <r>
      <t>КАПИТАЛ И ОБЯЗАТЕЛЬСТВА</t>
    </r>
    <r>
      <rPr>
        <b/>
        <sz val="9"/>
        <color theme="1"/>
        <rFont val="Arial"/>
        <family val="2"/>
        <charset val="204"/>
      </rPr>
      <t xml:space="preserve"> </t>
    </r>
  </si>
  <si>
    <t>Капитал</t>
  </si>
  <si>
    <t>Уставный капитал</t>
  </si>
  <si>
    <t>Дополнительный оплаченный капитал</t>
  </si>
  <si>
    <t>Резерв от пересчета иностранной валюты</t>
  </si>
  <si>
    <t xml:space="preserve">Нераспределенная прибыль </t>
  </si>
  <si>
    <t>Капитал, приходящийся на акционеров материнской компании</t>
  </si>
  <si>
    <t>Неконтрольные доли участия</t>
  </si>
  <si>
    <t>Итого капитал</t>
  </si>
  <si>
    <t>Долгосрочные обязательства</t>
  </si>
  <si>
    <t>Долгосрочные займы полученные</t>
  </si>
  <si>
    <t>Долгосрочная кредиторская задолженность</t>
  </si>
  <si>
    <t>Обязательства по финансовой аренде</t>
  </si>
  <si>
    <t>Обязательства по отложенному налогу</t>
  </si>
  <si>
    <t>Долгосрочные авансы полученные</t>
  </si>
  <si>
    <t>Долгосрочная часть выпущенныех долговых ценных бумаг</t>
  </si>
  <si>
    <t>Краткосрочные обязательства</t>
  </si>
  <si>
    <t>Краткосрочная кредиторская задолженность</t>
  </si>
  <si>
    <t xml:space="preserve">Краткосрочные авансы полученные </t>
  </si>
  <si>
    <t>Краткосрочная часть обязательства по финансовой аренде</t>
  </si>
  <si>
    <t>Прочие налоги к уплате</t>
  </si>
  <si>
    <t>Задолженость по подоходному налогу</t>
  </si>
  <si>
    <t>Краткосрочные займы полученные</t>
  </si>
  <si>
    <t>Текущая часть выпущенных долговых ценных бумаг</t>
  </si>
  <si>
    <t>Обязательства выбывающих групп, презназначенных продажи</t>
  </si>
  <si>
    <t>Итого обязательства</t>
  </si>
  <si>
    <t xml:space="preserve">ИТОГО КАПИТАЛ И ОБЯЗАТЕЛЬСТВА </t>
  </si>
  <si>
    <t>Балансовая стоимость одной простой акции, тенге</t>
  </si>
  <si>
    <t>Проверка</t>
  </si>
  <si>
    <t>КОНСОЛИДИРОВАННЫЙ ОТЧЕТ О СОВОКУПНОМ ДОХОДЕ</t>
  </si>
  <si>
    <t>30.09.2016 года</t>
  </si>
  <si>
    <t>Продолжающаяся деятельность</t>
  </si>
  <si>
    <t>Доходы от реализации продукции</t>
  </si>
  <si>
    <t>Себестоимость реализованной продукции</t>
  </si>
  <si>
    <t>Валовая прибыль</t>
  </si>
  <si>
    <t>Общие и административные расходы</t>
  </si>
  <si>
    <t>Расходы по реализации</t>
  </si>
  <si>
    <t>Убыток от обесценения активов</t>
  </si>
  <si>
    <t>Операционная прибыль</t>
  </si>
  <si>
    <t>Убыток от курсовой разницы, нетто</t>
  </si>
  <si>
    <t>Доходы от финансирования</t>
  </si>
  <si>
    <t>Доля в прибыли ассоциированной компании и совместного предприятия</t>
  </si>
  <si>
    <t>Затраты по финансированию</t>
  </si>
  <si>
    <t xml:space="preserve">Убыток от прекращенной деятельности </t>
  </si>
  <si>
    <t xml:space="preserve"> </t>
  </si>
  <si>
    <t>Прочие доходы</t>
  </si>
  <si>
    <t>Прочие расходы</t>
  </si>
  <si>
    <t xml:space="preserve">Прибыль до налогообложения </t>
  </si>
  <si>
    <t>Расходы по налогу на прибыль</t>
  </si>
  <si>
    <t xml:space="preserve">Прибыль/ (убыток) за отчетный год  от продолжающейся деятельности </t>
  </si>
  <si>
    <t xml:space="preserve">Прибыль/ (убыток) за отчетный год  от прекращенной деятельности </t>
  </si>
  <si>
    <t>Прибыль/ (убыток), приходящаяся на:</t>
  </si>
  <si>
    <t>Акционера материнской компании</t>
  </si>
  <si>
    <t>Прочий совокупный доход:</t>
  </si>
  <si>
    <t>Курсовые разницы при пересчете отчетности дочерних организаций заграницей за вычетом налогов</t>
  </si>
  <si>
    <t>Прочий совокупный доход за отчетный год, за вычетом налогов</t>
  </si>
  <si>
    <t>Итого совокупный доход за отчетный год, за вычетом налогов</t>
  </si>
  <si>
    <t xml:space="preserve">Приходящийся на: </t>
  </si>
  <si>
    <t xml:space="preserve">Неконтрольные доли участия </t>
  </si>
  <si>
    <t>Прибыль на акцию</t>
  </si>
  <si>
    <t>Базовая и разводненная, в отношении прибыли за отчетный год, приходящейся на держателей простых акций материнской компании</t>
  </si>
  <si>
    <t>КОНСОЛИДИРОВАННЫЙ ОТЧЕТ ОБ ИЗМЕНЕНИЯХ В КАПИТАЛЕ</t>
  </si>
  <si>
    <t>Attributable to equity holders of the parent</t>
  </si>
  <si>
    <t>Total</t>
  </si>
  <si>
    <t>На 1 января 2016 г.</t>
  </si>
  <si>
    <t xml:space="preserve">Прибыль за отчетный период </t>
  </si>
  <si>
    <t xml:space="preserve">Прочий совокупный доход за отчетный период </t>
  </si>
  <si>
    <t xml:space="preserve">Итого совокупный доход за отчетный период </t>
  </si>
  <si>
    <t>Выпуск акций</t>
  </si>
  <si>
    <t>Дивиденды</t>
  </si>
  <si>
    <t>Операции с Акционером</t>
  </si>
  <si>
    <t>На 30 сентября 2016 г.</t>
  </si>
  <si>
    <t>На 1 января 2017 г.</t>
  </si>
  <si>
    <t>Прочий совокупный доход за отчетный период (неаудировано)</t>
  </si>
  <si>
    <t>Итого совокупный доход за отчетный период</t>
  </si>
  <si>
    <t>Резерв от переоценки</t>
  </si>
  <si>
    <t>На 30 сентября  2017 г.</t>
  </si>
  <si>
    <t>ОТЧЕТ О ДВИЖЕНИИ ДЕНЕЖНЫХ СРЕДСТВ</t>
  </si>
  <si>
    <t>За год,</t>
  </si>
  <si>
    <t>закончившийся 30 сентября</t>
  </si>
  <si>
    <t>2017 года</t>
  </si>
  <si>
    <t>2016 года</t>
  </si>
  <si>
    <t>Прибыль/(убыток) до налогообложения</t>
  </si>
  <si>
    <t>Корректировки на:</t>
  </si>
  <si>
    <t>Износ основных средств и нематериальных активов</t>
  </si>
  <si>
    <t>Доход от выбытия основных средств</t>
  </si>
  <si>
    <t>Прибыль от выбытия дочернего предприятия</t>
  </si>
  <si>
    <t>Изменение в ОС от выбытия Доч ПП</t>
  </si>
  <si>
    <t>Обесценение активов</t>
  </si>
  <si>
    <t>Начисленные затраты по финансированию</t>
  </si>
  <si>
    <t>Начисленные доходы от финансирования</t>
  </si>
  <si>
    <t>Доля в чистой прибыли совместного предприятия</t>
  </si>
  <si>
    <t>Восстановление/начисление резервов по дебиторской задолженности</t>
  </si>
  <si>
    <t>доход по компенсации</t>
  </si>
  <si>
    <t>Нереализованная отрицательная/(положительная) курсовая разница</t>
  </si>
  <si>
    <t>Изменения оборотных активов и краткосрочных обязательств:</t>
  </si>
  <si>
    <t>Изменение в товарно-материальных запасах</t>
  </si>
  <si>
    <t>Изменение в неснижаемых запасах зерна</t>
  </si>
  <si>
    <t>Изменение в налоге на добавленную стоимость и прочих налогах к возмещению</t>
  </si>
  <si>
    <t>Изменение в авансах выданных</t>
  </si>
  <si>
    <t>Изменение в весенне-летнем финансировании</t>
  </si>
  <si>
    <t>Изменение в займах, предоставленных клиентам</t>
  </si>
  <si>
    <t>Изменение в займах, предоставленных связанной стороне</t>
  </si>
  <si>
    <t>Изменение в прочих финансовых активах</t>
  </si>
  <si>
    <t>Изменение в прочих долгосрочных активах</t>
  </si>
  <si>
    <t>Изменение в дебиторской задолженности</t>
  </si>
  <si>
    <t>Изменение в товарном кредите</t>
  </si>
  <si>
    <t>Изменение в налогах к уплате</t>
  </si>
  <si>
    <t>Изменение в кредиторской задолженности</t>
  </si>
  <si>
    <t>Изменение в авансах полученных</t>
  </si>
  <si>
    <t>Изменения в активах, классифицированные как предназначенные для продажи</t>
  </si>
  <si>
    <t>Поступление/(выбытие) денежных средств от операционной деятельности</t>
  </si>
  <si>
    <t>Уплаченный подоходный налог</t>
  </si>
  <si>
    <t>Возвращенный подоходный налог</t>
  </si>
  <si>
    <t>Уплаченные проценты по долговым ценным бумагам</t>
  </si>
  <si>
    <t xml:space="preserve">Уплаченные проценты по займам </t>
  </si>
  <si>
    <t>Проценты полученные по займам и прочим финансовым активам</t>
  </si>
  <si>
    <t>Чистое (выбытие)/поступление денежных средств от операционной деятельности</t>
  </si>
  <si>
    <t>Инвестиционная деятельность:</t>
  </si>
  <si>
    <t>Погашение банковских депозитов</t>
  </si>
  <si>
    <t>Размещение банковских депозитов</t>
  </si>
  <si>
    <t>Предоплата полученная за АО "ЖАД"</t>
  </si>
  <si>
    <t>Покупка основных средств</t>
  </si>
  <si>
    <t>Реализация ОС</t>
  </si>
  <si>
    <t>Приобретение нематериальных активов</t>
  </si>
  <si>
    <t>Чистое выбытие денег в составе группы выбытия</t>
  </si>
  <si>
    <t>Денежные средства дочерней организации, квалифицированной, как предназначенная для продажи</t>
  </si>
  <si>
    <t>Инвестиции в дочерние предприятия</t>
  </si>
  <si>
    <t>Дивиденды полученные</t>
  </si>
  <si>
    <t>Погашение займов, выданных связанной стороне</t>
  </si>
  <si>
    <t>Чистые денежные средства, полученные от (использованные в) инвестиционной деятельности</t>
  </si>
  <si>
    <t>Финансовая деятельность:</t>
  </si>
  <si>
    <t>Поступление от выпуска акций</t>
  </si>
  <si>
    <t>Поступление государственных займов</t>
  </si>
  <si>
    <t>Погашение государственных займов</t>
  </si>
  <si>
    <t>Погашение обязательств по финансовой аренде</t>
  </si>
  <si>
    <t>Поступления по долговым ценным бумагам</t>
  </si>
  <si>
    <t>Погашение по долговым ценным бумагам</t>
  </si>
  <si>
    <t>Получение займов от коммерческих банков</t>
  </si>
  <si>
    <t>Погашение займов от коммерческих банков</t>
  </si>
  <si>
    <t>Получение займов от Акционера</t>
  </si>
  <si>
    <t>Погашение займов от Акционера</t>
  </si>
  <si>
    <t>Выплата дивидендов</t>
  </si>
  <si>
    <t>Чистые денежные средства, полученные от / (использованные в) финансовой деятельности</t>
  </si>
  <si>
    <t>Чистое увеличение в денежных средствах и их эквивалентах</t>
  </si>
  <si>
    <t>Чистые расходы/доходы по операциям в иностранной валюте</t>
  </si>
  <si>
    <t>Влияние изменения обменных курсов на денежные средства и их эквиваленты</t>
  </si>
  <si>
    <t>Денежные средства и их эквиваленты на начало отчётного периода</t>
  </si>
  <si>
    <t>Денежные средства и их эквиваленты на конец отчётного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</si>
</sst>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7">
    <numFmt numFmtId="164" formatCode="_(* #,##0_);_(* \(#,##0\);_(* &quot;-&quot;??_);_(@_)"/>
    <numFmt numFmtId="165" formatCode="_(* #,##0_);_(* \(#,##0\);_(* &quot;-&quot;_);_(@_)"/>
    <numFmt numFmtId="166" formatCode="_-* #,##0_р_._-;\-* #,##0_р_._-;_-* &quot;-&quot;_р_._-;_-@_-"/>
    <numFmt numFmtId="167" formatCode="_(\ #,##0_);\(\ #,##0\);_(* &quot;-&quot;_)"/>
    <numFmt numFmtId="168" formatCode="_(* #,##0.00_);_(* \(#,##0.00\);_(* &quot;-&quot;??_);_(@_)"/>
    <numFmt numFmtId="169" formatCode="#,##0.0"/>
    <numFmt numFmtId="170" formatCode="0\p"/>
    <numFmt numFmtId="171" formatCode="#,##0.00_);\(#,##0.00\);\—_)"/>
    <numFmt numFmtId="172" formatCode="_-* #,##0.000_-;\-* #,##0.000_-;_-* &quot;-&quot;??_-;_-@_-"/>
    <numFmt numFmtId="173" formatCode="\€#,##0.0_);\(\€#,##0.0\);@_)"/>
    <numFmt numFmtId="174" formatCode="_-* #,##0.00\ _?_._-;\-* #,##0.00\ _?_._-;_-* &quot;-&quot;??\ _?_._-;_-@_-"/>
    <numFmt numFmtId="175" formatCode="_([$$-409]* #,##0_);_([$$-409]* \(#,##0\);_([$$-409]* &quot;-&quot;??_);_(@_)"/>
    <numFmt numFmtId="176" formatCode="_-* #,##0.00&quot;р.&quot;_-;\-* #,##0.00&quot;р.&quot;_-;_-* &quot;-&quot;??&quot;р.&quot;_-;_-@_-"/>
    <numFmt numFmtId="177" formatCode="_(&quot;р.&quot;* #,##0.00_);_(&quot;р.&quot;* \(#,##0.00\);_(&quot;р.&quot;* &quot;-&quot;??_);_(@_)"/>
    <numFmt numFmtId="178" formatCode="_(&quot;$&quot;* #,##0.00_);_(&quot;$&quot;* \(#,##0.00\);_(&quot;$&quot;* &quot;-&quot;??_);_(@_)"/>
    <numFmt numFmtId="179" formatCode="_-* #,##0\ &quot;р.&quot;_-;\-* #,##0\ &quot;р.&quot;_-;_-* &quot;-&quot;\ &quot;р.&quot;_-;_-@_-"/>
    <numFmt numFmtId="180" formatCode="_-* #,##0\ &quot;$&quot;_-;\-* #,##0\ &quot;$&quot;_-;_-* &quot;-&quot;\ &quot;$&quot;_-;_-@_-"/>
    <numFmt numFmtId="181" formatCode="#,##0.000_);\(#,##0.000\)"/>
    <numFmt numFmtId="182" formatCode="0.0%"/>
    <numFmt numFmtId="183" formatCode="0,"/>
    <numFmt numFmtId="184" formatCode="0.0;;"/>
    <numFmt numFmtId="185" formatCode="&quot;$&quot;#,##0;[Red]\-&quot;$&quot;#,##0"/>
    <numFmt numFmtId="186" formatCode="0.000"/>
    <numFmt numFmtId="187" formatCode="#,##0.0\x;\-&quot;£&quot;#,##0.0"/>
    <numFmt numFmtId="188" formatCode="0.00_)"/>
    <numFmt numFmtId="189" formatCode="&quot;$&quot;#,##0;\-&quot;$&quot;#,##0"/>
    <numFmt numFmtId="190" formatCode="_-* #,##0.00_-;\-* #,##0.00_-;_-* &quot;-&quot;??_-;_-@_-"/>
    <numFmt numFmtId="191" formatCode="000"/>
    <numFmt numFmtId="192" formatCode="0.000%"/>
    <numFmt numFmtId="193" formatCode="_-* #,##0.00&quot;$&quot;_-;\-* #,##0.00&quot;$&quot;_-;_-* &quot;-&quot;??&quot;$&quot;_-;_-@_-"/>
    <numFmt numFmtId="194" formatCode="0.0_)"/>
    <numFmt numFmtId="195" formatCode="[Color10][&gt;0]&quot;ì&quot;;[Red][&lt;0]&quot;î&quot;;[Color48]&quot;è&quot;"/>
    <numFmt numFmtId="196" formatCode="#,##0.00\ &quot;YTL&quot;;[Red]\-#,##0.00\ &quot;YTL&quot;"/>
    <numFmt numFmtId="197" formatCode="#,##0&quot;р.&quot;;\-#,##0&quot;р.&quot;"/>
    <numFmt numFmtId="198" formatCode="&quot;$&quot;#,##0_);\(&quot;$&quot;#,##0\)"/>
    <numFmt numFmtId="199" formatCode="_(* #,##0.0_);_(* \(#,##0.0\);_(* &quot;-&quot;?_);@_)"/>
    <numFmt numFmtId="200" formatCode="General_)"/>
    <numFmt numFmtId="201" formatCode="_-* ##,##0_-;\(##,##0\);_-* &quot;-&quot;_-;_-@_-"/>
    <numFmt numFmtId="202" formatCode="#,##0;\(#,##0\)"/>
    <numFmt numFmtId="203" formatCode="_(* #,##0.0_);_(* \(#,##0.00\);_(* &quot;-&quot;??_);_(@_)"/>
    <numFmt numFmtId="204" formatCode="#,##0.0_);\(#,##0.0\)"/>
    <numFmt numFmtId="205" formatCode="&quot;$&quot;#,##0.0_);[Red]\(&quot;$&quot;#,##0.0\)"/>
    <numFmt numFmtId="206" formatCode="&quot;fl&quot;#,##0_);\(&quot;fl&quot;#,##0\)"/>
    <numFmt numFmtId="207" formatCode="#\ ##0_.\ &quot;zі&quot;\ 00\ &quot;gr&quot;;\(#\ ##0.00\z\і\)"/>
    <numFmt numFmtId="208" formatCode="&quot;fl&quot;#,##0_);[Red]\(&quot;fl&quot;#,##0\)"/>
    <numFmt numFmtId="209" formatCode="#\ ##0&quot;zі&quot;00&quot;gr&quot;;\(#\ ##0.00\z\і\)"/>
    <numFmt numFmtId="210" formatCode="_-&quot;$&quot;* #,##0.00_-;\-&quot;$&quot;* #,##0.00_-;_-&quot;$&quot;* &quot;-&quot;??_-;_-@_-"/>
    <numFmt numFmtId="211" formatCode="&quot;р.&quot;#,\);\(&quot;р.&quot;#,##0\)"/>
    <numFmt numFmtId="212" formatCode="&quot;$&quot;#,\);\(&quot;$&quot;#,##0\)"/>
    <numFmt numFmtId="213" formatCode="&quot;fl&quot;#,##0.00_);\(&quot;fl&quot;#,##0.00\)"/>
    <numFmt numFmtId="214" formatCode="0.0%;\(0.0%\)"/>
    <numFmt numFmtId="215" formatCode="#,##0.0_);\(#,##0.0\);\-_);@_)"/>
    <numFmt numFmtId="216" formatCode="0.0%_);\(0.0%\);\-_%_);@_%_)"/>
    <numFmt numFmtId="217" formatCode="###0_);\(###0\);\-_);@_)"/>
    <numFmt numFmtId="218" formatCode="&quot;error&quot;;&quot;error&quot;;&quot;OK&quot;;&quot;  &quot;@"/>
    <numFmt numFmtId="219" formatCode="0.0"/>
    <numFmt numFmtId="220" formatCode="0.000_)"/>
    <numFmt numFmtId="221" formatCode="0_)"/>
    <numFmt numFmtId="222" formatCode="_-* #,##0_$_-;\-* #,##0_$_-;_-* &quot;-&quot;_$_-;_-@_-"/>
    <numFmt numFmtId="223" formatCode="_ * #,##0.00_ ;_ * \-#,##0.00_ ;_ * &quot;-&quot;??_ ;_ @_ "/>
    <numFmt numFmtId="224" formatCode="_-* #,##0.00_р_._-;\-* #,##0.00_р_._-;_-* &quot;-&quot;??_р_._-;_-@_-"/>
    <numFmt numFmtId="225" formatCode="_-* #,##0.00_т_н_г_-;\-* #,##0.00_т_н_г_-;_-* &quot;-&quot;??_т_н_г_-;_-@_-"/>
    <numFmt numFmtId="226" formatCode="[$-409]d/mmm/yy;@"/>
    <numFmt numFmtId="227" formatCode="_-* #,##0_-;\-* #,##0_-;_-* &quot;-&quot;_-;_-@_-"/>
    <numFmt numFmtId="228" formatCode="#,##0.0_);&quot;(&quot;#,##0.0&quot;)&quot;_);&quot;–&quot;"/>
    <numFmt numFmtId="229" formatCode="_(&quot;$&quot;* #,##0_);_(&quot;$&quot;* \(#,##0\);_(&quot;$&quot;* &quot;-&quot;_);_(@_)"/>
    <numFmt numFmtId="230" formatCode="_(* #,##0.0_);_(* \(#,##0.0\);_(* &quot;-&quot;?_);_(@_)"/>
    <numFmt numFmtId="231" formatCode="* \(#,##0\);* #,##0_);&quot;-&quot;??_);@"/>
    <numFmt numFmtId="232" formatCode="&quot;$&quot;#,##0_);[Red]\(&quot;$&quot;#,##0\)"/>
    <numFmt numFmtId="233" formatCode="_-* #,##0&quot;р.&quot;_-;\-* #,##0&quot;р.&quot;_-;_-* &quot;-&quot;&quot;р.&quot;_-;_-@_-"/>
    <numFmt numFmtId="234" formatCode="0.00\ &quot;$&quot;&quot;/gün&quot;"/>
    <numFmt numFmtId="235" formatCode="_-&quot;£&quot;* #,##0_-;\-&quot;£&quot;* #,##0_-;_-&quot;£&quot;* &quot;-&quot;_-;_-@_-"/>
    <numFmt numFmtId="236" formatCode="_-* #,##0.0_р_._-;\-* #,##0.0_р_._-;_-* &quot;-&quot;?_р_._-;_-@_-"/>
    <numFmt numFmtId="237" formatCode="&quot;$&quot;#,##0\ ;\(&quot;$&quot;#,##0\)"/>
    <numFmt numFmtId="238" formatCode="dd\-mmm\-yyyy"/>
    <numFmt numFmtId="239" formatCode="[$-409]d\-mmm;@"/>
    <numFmt numFmtId="240" formatCode="m/d/yy\ h:mm"/>
    <numFmt numFmtId="241" formatCode="* #,##0_);* \(#,##0\);&quot;-&quot;??_);@"/>
    <numFmt numFmtId="242" formatCode="#,##0.000"/>
    <numFmt numFmtId="243" formatCode="#,##0_);\(#,##0\);&quot;- &quot;;&quot;  &quot;@"/>
    <numFmt numFmtId="244" formatCode="_-* #,##0.00[$€-1]_-;\-* #,##0.00[$€-1]_-;_-* &quot;-&quot;??[$€-1]_-"/>
    <numFmt numFmtId="245" formatCode="_-* #,##0.00[$€-1]_-;\-* #,##0.00[$€-1]_-;_-* \-??[$€-1]_-"/>
    <numFmt numFmtId="246" formatCode="_([$€]* #,##0.00_);_([$€]* \(#,##0.00\);_([$€]* &quot;-&quot;??_);_(@_)"/>
    <numFmt numFmtId="247" formatCode="#,##0_);[Red]\(#,##0\);\-_)"/>
    <numFmt numFmtId="248" formatCode="0.0000"/>
    <numFmt numFmtId="249" formatCode="#,##0\ ;\(#,##0\)"/>
    <numFmt numFmtId="250" formatCode="#."/>
    <numFmt numFmtId="251" formatCode=";;;"/>
    <numFmt numFmtId="252" formatCode="_(#,##0;\(#,##0\);\-;&quot;  &quot;@"/>
    <numFmt numFmtId="253" formatCode="&quot;р.&quot;#,##0\ ;\-&quot;р.&quot;#,##0"/>
    <numFmt numFmtId="254" formatCode="&quot;$&quot;#,##0\ ;\-&quot;$&quot;#,##0"/>
    <numFmt numFmtId="255" formatCode="&quot;р.&quot;#,##0.00\ ;\(&quot;р.&quot;#,##0.00\)"/>
    <numFmt numFmtId="256" formatCode="&quot;$&quot;#,##0.00\ ;\(&quot;$&quot;#,##0.00\)"/>
    <numFmt numFmtId="257" formatCode="_-* #,##0_-;_-* #,##0\-;_-* &quot;-&quot;_-;_-@_-"/>
    <numFmt numFmtId="258" formatCode="_-* #,##0.00_-;_-* #,##0.00\-;_-* &quot;-&quot;??_-;_-@_-"/>
    <numFmt numFmtId="259" formatCode="_-* #,##0\ _F_-;\-* #,##0\ _F_-;_-* &quot;-&quot;\ _F_-;_-@_-"/>
    <numFmt numFmtId="260" formatCode="#,##0&quot; F&quot;;\-#,##0&quot; F&quot;"/>
    <numFmt numFmtId="261" formatCode="&quot;$&quot;#,##0.00_);\(&quot;$&quot;#,##0.00\)"/>
    <numFmt numFmtId="262" formatCode="#,##0.000\ &quot;mto&quot;;[Red]\-#,##0.000\ &quot;mto&quot;"/>
    <numFmt numFmtId="263" formatCode="0.0\ &quot;x&quot;"/>
    <numFmt numFmtId="264" formatCode="#,##0.00&quot; $&quot;;[Red]\-#,##0.00&quot; $&quot;"/>
    <numFmt numFmtId="265" formatCode="_(* #,##0,_);_(* \(#,##0,\);_(* &quot;-&quot;_);_(@_)"/>
    <numFmt numFmtId="266" formatCode="&quot;$&quot;#,##0.0_);\(&quot;$&quot;#,##0.0\)"/>
    <numFmt numFmtId="267" formatCode="_-* #,##0\ _d_._-;\-* #,##0\ _d_._-;_-* &quot;-&quot;\ _d_._-;_-@_-"/>
    <numFmt numFmtId="268" formatCode="_-* #,##0.00\ _d_._-;\-* #,##0.00\ _d_._-;_-* &quot;-&quot;??\ _d_._-;_-@_-"/>
    <numFmt numFmtId="269" formatCode="_-* #,##0\ _đ_._-;\-* #,##0\ _đ_._-;_-* &quot;-&quot;\ _đ_._-;_-@_-"/>
    <numFmt numFmtId="270" formatCode="_-* #,##0.00\ _đ_._-;\-* #,##0.00\ _đ_._-;_-* &quot;-&quot;??\ _đ_._-;_-@_-"/>
    <numFmt numFmtId="271" formatCode="_-* #,##0_d_._-;\-* #,##0_d_._-;_-* &quot;-&quot;_d_._-;_-@_-"/>
    <numFmt numFmtId="272" formatCode="_-* #,##0.00_d_._-;\-* #,##0.00_d_._-;_-* &quot;-&quot;??_d_._-;_-@_-"/>
    <numFmt numFmtId="273" formatCode="_-* #,##0.0000\ &quot;р.&quot;_-;\-* #,##0.0000\ &quot;р.&quot;_-;_-* &quot;-&quot;??\ &quot;р.&quot;_-;_-@_-"/>
    <numFmt numFmtId="274" formatCode="_-* #,##0.00000\ &quot;р.&quot;_-;\-* #,##0.00000\ &quot;р.&quot;_-;_-* &quot;-&quot;??\ &quot;р.&quot;_-;_-@_-"/>
    <numFmt numFmtId="275" formatCode="0%_);\(0%\)"/>
    <numFmt numFmtId="276" formatCode="\60\4\7\:"/>
    <numFmt numFmtId="277" formatCode="_-* #,##0\ _$_-;\-* #,##0\ _$_-;_-* &quot;-&quot;\ _$_-;_-@_-"/>
    <numFmt numFmtId="278" formatCode="#,##0.0\%_);\(#,##0.0\%\);#,##0.0\%_);@_)"/>
    <numFmt numFmtId="279" formatCode="[&gt;10]#,##0.0_);[&lt;-10]\-#,##0.0_);#,##0.00_);@_)"/>
    <numFmt numFmtId="280" formatCode="\+0.0;\-0.0"/>
    <numFmt numFmtId="281" formatCode="\+0.0%;\-0.0%"/>
    <numFmt numFmtId="282" formatCode="[=0]\-;#,##0.0"/>
    <numFmt numFmtId="283" formatCode="mm/dd/yy"/>
    <numFmt numFmtId="284" formatCode="#,##0;&quot;(&quot;#,##0&quot;)&quot;"/>
    <numFmt numFmtId="285" formatCode="&quot;р.&quot;#,##0"/>
    <numFmt numFmtId="286" formatCode="_-* #,##0\ _T_L_-;\-* #,##0\ _T_L_-;_-* &quot;-&quot;\ _T_L_-;_-@_-"/>
    <numFmt numFmtId="287" formatCode="_-* #,##0\ &quot;TL&quot;_-;\-* #,##0\ &quot;TL&quot;_-;_-* &quot;-&quot;\ &quot;TL&quot;_-;_-@_-"/>
    <numFmt numFmtId="288" formatCode="_-* #,##0.00\ &quot;TL&quot;_-;\-* #,##0.00\ &quot;TL&quot;_-;_-* &quot;-&quot;??\ &quot;TL&quot;_-;_-@_-"/>
    <numFmt numFmtId="289" formatCode="_-* #,##0.00\ &quot;$&quot;_-;\-* #,##0.00\ &quot;$&quot;_-;_-* &quot;-&quot;??\ &quot;$&quot;_-;_-@_-"/>
    <numFmt numFmtId="290" formatCode="_-* #,##0.00\ _T_L_-;\-* #,##0.00\ _T_L_-;_-* &quot;-&quot;??\ _T_L_-;_-@_-"/>
    <numFmt numFmtId="291" formatCode="0.000000"/>
    <numFmt numFmtId="292" formatCode="#,##0.0_);\(#,##0.0\);_(* &quot;-&quot;_)"/>
    <numFmt numFmtId="293" formatCode="m/d/yy"/>
    <numFmt numFmtId="294" formatCode="_(&quot;$&quot;* #,##0.00_);_(&quot;$&quot;* \(#,##0.00\);_(* &quot;-&quot;_);_(@_)"/>
    <numFmt numFmtId="295" formatCode="mmm\ dd\,\ yyyy"/>
    <numFmt numFmtId="296" formatCode="mmm\-yyyy"/>
    <numFmt numFmtId="297" formatCode="#,##0.0\x"/>
    <numFmt numFmtId="298" formatCode="yyyy"/>
    <numFmt numFmtId="299" formatCode="&quot;р.&quot;#,##0.00_);[Red]\(&quot;р.&quot;#,##0.00\)"/>
    <numFmt numFmtId="300" formatCode="&quot;$&quot;#,##0.00_);[Red]\(&quot;$&quot;#,##0.00\)"/>
    <numFmt numFmtId="301" formatCode="\+0%;\-0%"/>
    <numFmt numFmtId="302" formatCode="&quot;р.&quot;#,\);\(&quot;р.&quot;#,\)"/>
    <numFmt numFmtId="303" formatCode="&quot;$&quot;#,\);\(&quot;$&quot;#,\)"/>
    <numFmt numFmtId="304" formatCode="#\ ##0&quot;zі&quot;_.00&quot;gr&quot;;\(#\ ##0.00\z\і\)"/>
    <numFmt numFmtId="305" formatCode="&quot;р.&quot;#,;\(&quot;р.&quot;#,\)"/>
    <numFmt numFmtId="306" formatCode="&quot;$&quot;#,;\(&quot;$&quot;#,\)"/>
    <numFmt numFmtId="307" formatCode="#\ ##0&quot;zі&quot;.00&quot;gr&quot;;\(#\ ##0&quot;zі&quot;.00&quot;gr&quot;\)"/>
    <numFmt numFmtId="308" formatCode="0.0%_);\(0.0%\);\—_)"/>
    <numFmt numFmtId="309" formatCode="_-&quot;fl&quot;\ * #,##0_-;_-&quot;fl&quot;\ * #,##0\-;_-&quot;fl&quot;\ * &quot;-&quot;_-;_-@_-"/>
    <numFmt numFmtId="310" formatCode="_-&quot;fl&quot;\ * #,##0.00_-;_-&quot;fl&quot;\ * #,##0.00\-;_-&quot;fl&quot;\ * &quot;-&quot;??_-;_-@_-"/>
    <numFmt numFmtId="311" formatCode=";;&quot;zero&quot;;&quot;  &quot;@"/>
    <numFmt numFmtId="312" formatCode="_-* #,##0\ _р_._-;\-* #,##0\ _р_._-;_-* &quot;-&quot;\ _р_._-;_-@_-"/>
    <numFmt numFmtId="313" formatCode="_-* #,##0.00\ _р_._-;\-* #,##0.00\ _р_._-;_-* &quot;-&quot;??\ _р_._-;_-@_-"/>
    <numFmt numFmtId="314" formatCode="&quot;£&quot;#,##0;\-&quot;£&quot;#,##0"/>
    <numFmt numFmtId="315" formatCode="_-* #,##0.00_р_._-;\-* #,##0.00_р_._-;_-* \-??_р_._-;_-@_-"/>
    <numFmt numFmtId="316" formatCode="#,"/>
    <numFmt numFmtId="317" formatCode="#,##0\ &quot;€&quot;;\-#,##0\ &quot;€&quot;"/>
    <numFmt numFmtId="318" formatCode="_-* #,##0_-;\(#,##0\);_-* &quot;-&quot;??_-;_-@_-"/>
    <numFmt numFmtId="319" formatCode="&quot;\&quot;#,##0.00;[Red]&quot;\&quot;\-#,##0.00"/>
    <numFmt numFmtId="320" formatCode="&quot;\&quot;#,##0;[Red]&quot;\&quot;\-#,##0"/>
  </numFmts>
  <fonts count="38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9"/>
      <color indexed="1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12"/>
      <name val="Arial"/>
      <family val="2"/>
      <charset val="204"/>
    </font>
    <font>
      <sz val="10"/>
      <name val="Arial Cyr"/>
      <charset val="204"/>
    </font>
    <font>
      <i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0"/>
      <color indexed="8"/>
      <name val="EYInterstate Light"/>
      <charset val="204"/>
    </font>
    <font>
      <i/>
      <sz val="9"/>
      <color indexed="1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FF0000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8.5"/>
      <color theme="1"/>
      <name val="Arial"/>
      <family val="2"/>
      <charset val="204"/>
    </font>
    <font>
      <b/>
      <sz val="8.5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indexed="8"/>
      <name val="MS Sans Serif"/>
      <family val="2"/>
      <charset val="204"/>
    </font>
    <font>
      <sz val="10"/>
      <name val="Courier"/>
      <family val="1"/>
      <charset val="204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  <charset val="204"/>
    </font>
    <font>
      <sz val="10"/>
      <color indexed="8"/>
      <name val="Times New Roman"/>
      <family val="1"/>
    </font>
    <font>
      <b/>
      <sz val="10"/>
      <name val="LucidaT"/>
    </font>
    <font>
      <sz val="10"/>
      <name val="EYInterstate"/>
      <charset val="204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0"/>
      <name val="Helvetica"/>
      <family val="2"/>
    </font>
    <font>
      <sz val="12"/>
      <name val="Times New Roman"/>
      <family val="1"/>
    </font>
    <font>
      <u/>
      <sz val="10"/>
      <color indexed="12"/>
      <name val="Arial"/>
      <family val="2"/>
      <charset val="204"/>
    </font>
    <font>
      <u/>
      <sz val="10"/>
      <color indexed="36"/>
      <name val="Arial"/>
      <family val="2"/>
      <charset val="204"/>
    </font>
    <font>
      <sz val="10"/>
      <name val="Geneva"/>
      <family val="2"/>
    </font>
    <font>
      <sz val="10"/>
      <name val="Helv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Helv"/>
      <charset val="178"/>
    </font>
    <font>
      <sz val="10"/>
      <color indexed="8"/>
      <name val="Arial"/>
      <family val="2"/>
      <charset val="204"/>
    </font>
    <font>
      <sz val="10"/>
      <color indexed="0"/>
      <name val="Helv"/>
      <charset val="204"/>
    </font>
    <font>
      <sz val="10"/>
      <name val="Helv"/>
      <family val="2"/>
    </font>
    <font>
      <b/>
      <sz val="8"/>
      <color indexed="10"/>
      <name val="NTTimes/Cyrillic"/>
      <charset val="204"/>
    </font>
    <font>
      <b/>
      <sz val="8"/>
      <color indexed="10"/>
      <name val="NTTimes/Cyrillic"/>
      <family val="2"/>
      <charset val="204"/>
    </font>
    <font>
      <sz val="8"/>
      <color indexed="10"/>
      <name val="Arial Cyr"/>
      <family val="2"/>
      <charset val="204"/>
    </font>
    <font>
      <b/>
      <sz val="8"/>
      <color indexed="10"/>
      <name val="Arial Cyr"/>
      <family val="2"/>
      <charset val="204"/>
    </font>
    <font>
      <sz val="10"/>
      <name val="Arabic Transparent"/>
      <charset val="178"/>
    </font>
    <font>
      <sz val="8"/>
      <name val="Verdana"/>
      <family val="2"/>
      <charset val="204"/>
    </font>
    <font>
      <sz val="10"/>
      <name val="Helv"/>
      <family val="2"/>
      <charset val="204"/>
    </font>
    <font>
      <sz val="1"/>
      <color indexed="8"/>
      <name val="Courier"/>
      <family val="3"/>
    </font>
    <font>
      <sz val="1"/>
      <color indexed="8"/>
      <name val="Courier"/>
      <family val="1"/>
      <charset val="204"/>
    </font>
    <font>
      <sz val="12"/>
      <name val="·s²Ó©úÅé"/>
      <charset val="136"/>
    </font>
    <font>
      <sz val="10"/>
      <name val="Arial"/>
      <family val="2"/>
      <charset val="162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4"/>
      <name val="–?’©"/>
      <family val="1"/>
      <charset val="128"/>
    </font>
    <font>
      <sz val="14"/>
      <name val="¾©"/>
      <family val="1"/>
      <charset val="128"/>
    </font>
    <font>
      <sz val="10"/>
      <name val="Times New Roman"/>
      <family val="1"/>
    </font>
    <font>
      <sz val="9"/>
      <name val="LucidaSans"/>
    </font>
    <font>
      <i/>
      <sz val="10"/>
      <name val="Times New Roman Cyr"/>
      <family val="1"/>
      <charset val="204"/>
    </font>
    <font>
      <sz val="9"/>
      <name val="Arial"/>
      <family val="2"/>
    </font>
    <font>
      <sz val="10"/>
      <color indexed="17"/>
      <name val="Arial"/>
      <family val="2"/>
      <charset val="204"/>
    </font>
    <font>
      <sz val="7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Geneva"/>
      <charset val="178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indexed="8"/>
      <name val="Times New Roman"/>
      <family val="2"/>
      <charset val="204"/>
    </font>
    <font>
      <sz val="10"/>
      <name val="PragmaticaCTT"/>
      <charset val="204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4"/>
      <color indexed="9"/>
      <name val="Times New Roman"/>
      <family val="2"/>
      <charset val="204"/>
    </font>
    <font>
      <sz val="10"/>
      <name val="Arial Narrow"/>
      <family val="2"/>
      <charset val="204"/>
    </font>
    <font>
      <i/>
      <sz val="11"/>
      <color indexed="23"/>
      <name val="Calibri"/>
      <family val="2"/>
      <charset val="162"/>
    </font>
    <font>
      <sz val="8"/>
      <name val="Arial"/>
      <family val="2"/>
    </font>
    <font>
      <u/>
      <sz val="10"/>
      <color indexed="12"/>
      <name val="Arial Cyr"/>
      <charset val="204"/>
    </font>
    <font>
      <sz val="10"/>
      <name val="Courier New"/>
      <family val="3"/>
      <charset val="204"/>
    </font>
    <font>
      <b/>
      <sz val="18"/>
      <color indexed="56"/>
      <name val="Cambria"/>
      <family val="2"/>
      <charset val="162"/>
    </font>
    <font>
      <b/>
      <sz val="14"/>
      <name val="LucidaT"/>
    </font>
    <font>
      <sz val="8"/>
      <name val="Times New Roman"/>
      <family val="1"/>
    </font>
    <font>
      <i/>
      <sz val="12"/>
      <name val="Symbol"/>
      <family val="1"/>
      <charset val="2"/>
    </font>
    <font>
      <sz val="8"/>
      <name val="Wingdings"/>
      <charset val="2"/>
    </font>
    <font>
      <sz val="10"/>
      <color indexed="10"/>
      <name val="Times New Roman"/>
      <family val="1"/>
      <charset val="204"/>
    </font>
    <font>
      <b/>
      <sz val="9"/>
      <color indexed="55"/>
      <name val="Trebuchet MS"/>
      <family val="2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sz val="11"/>
      <color indexed="52"/>
      <name val="Calibri"/>
      <family val="2"/>
      <charset val="162"/>
    </font>
    <font>
      <b/>
      <sz val="10"/>
      <color indexed="8"/>
      <name val="Arial"/>
      <family val="2"/>
    </font>
    <font>
      <sz val="8"/>
      <color indexed="13"/>
      <name val="Arial"/>
      <family val="2"/>
    </font>
    <font>
      <sz val="10"/>
      <name val="Univers"/>
      <family val="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8"/>
      <color indexed="18"/>
      <name val="Arial"/>
      <family val="2"/>
      <charset val="204"/>
    </font>
    <font>
      <sz val="11"/>
      <name val="Times New Roman Tur"/>
      <charset val="162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MS Sans Serif"/>
      <family val="2"/>
      <charset val="204"/>
    </font>
    <font>
      <sz val="9"/>
      <name val="Arial"/>
      <family val="2"/>
      <charset val="204"/>
    </font>
    <font>
      <b/>
      <sz val="9"/>
      <color indexed="24"/>
      <name val="Arial"/>
      <family val="2"/>
      <charset val="204"/>
    </font>
    <font>
      <b/>
      <sz val="9"/>
      <color indexed="12"/>
      <name val="Comic Sans MS"/>
      <family val="4"/>
    </font>
    <font>
      <b/>
      <sz val="9"/>
      <name val="Comic Sans MS"/>
      <family val="4"/>
    </font>
    <font>
      <sz val="9"/>
      <name val="Comic Sans MS"/>
      <family val="4"/>
    </font>
    <font>
      <sz val="8"/>
      <name val="Comic Sans MS"/>
      <family val="4"/>
    </font>
    <font>
      <b/>
      <sz val="8"/>
      <color indexed="61"/>
      <name val="Arial"/>
      <family val="2"/>
    </font>
    <font>
      <sz val="11"/>
      <name val="Arial"/>
      <family val="2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Pragmatica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</font>
    <font>
      <sz val="10"/>
      <color indexed="17"/>
      <name val="Times New Roman"/>
      <family val="1"/>
    </font>
    <font>
      <b/>
      <sz val="10"/>
      <color indexed="8"/>
      <name val="Times New Roman"/>
      <family val="1"/>
    </font>
    <font>
      <b/>
      <sz val="11"/>
      <name val="Comic Sans MS"/>
      <family val="4"/>
    </font>
    <font>
      <sz val="8"/>
      <name val="Trebuchet MS"/>
      <family val="2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b/>
      <sz val="8"/>
      <color indexed="8"/>
      <name val="Verdana"/>
      <family val="2"/>
      <charset val="204"/>
    </font>
    <font>
      <b/>
      <sz val="11"/>
      <color indexed="63"/>
      <name val="Calibri"/>
      <family val="2"/>
      <charset val="162"/>
    </font>
    <font>
      <b/>
      <sz val="10"/>
      <name val="Times New Roman"/>
      <family val="1"/>
      <charset val="162"/>
    </font>
    <font>
      <sz val="8"/>
      <color indexed="17"/>
      <name val="Times New Roman"/>
      <family val="1"/>
      <charset val="204"/>
    </font>
    <font>
      <b/>
      <sz val="8"/>
      <color indexed="12"/>
      <name val="NTTimes/Cyrillic"/>
      <charset val="204"/>
    </font>
    <font>
      <b/>
      <u val="singleAccounting"/>
      <sz val="8"/>
      <color indexed="8"/>
      <name val="Arial"/>
      <family val="2"/>
      <charset val="204"/>
    </font>
    <font>
      <b/>
      <sz val="8"/>
      <name val="Arial"/>
      <family val="2"/>
    </font>
    <font>
      <sz val="11"/>
      <name val="Tms Rmn"/>
    </font>
    <font>
      <sz val="12"/>
      <name val="Helv"/>
    </font>
    <font>
      <sz val="10"/>
      <color theme="1"/>
      <name val="Arial"/>
      <family val="2"/>
    </font>
    <font>
      <sz val="10"/>
      <name val="Times New Roman"/>
      <family val="1"/>
      <charset val="204"/>
    </font>
    <font>
      <sz val="10"/>
      <color theme="1"/>
      <name val="Tahoma"/>
      <family val="2"/>
    </font>
    <font>
      <sz val="10"/>
      <name val="Tahoma"/>
      <family val="2"/>
      <charset val="204"/>
    </font>
    <font>
      <sz val="10"/>
      <color indexed="22"/>
      <name val="Arial"/>
      <family val="2"/>
      <charset val="204"/>
    </font>
    <font>
      <sz val="10"/>
      <name val="MS Serif"/>
      <family val="1"/>
    </font>
    <font>
      <b/>
      <sz val="8"/>
      <color indexed="12"/>
      <name val="Comic Sans MS"/>
      <family val="4"/>
    </font>
    <font>
      <sz val="10"/>
      <name val="Arial Tur"/>
      <charset val="162"/>
    </font>
    <font>
      <u/>
      <sz val="10"/>
      <name val="Arial"/>
      <family val="2"/>
    </font>
    <font>
      <sz val="8"/>
      <color indexed="8"/>
      <name val="Trebuchet MS"/>
      <family val="2"/>
    </font>
    <font>
      <sz val="10"/>
      <name val="MS Sans Serif"/>
      <family val="2"/>
      <charset val="162"/>
    </font>
    <font>
      <b/>
      <sz val="10"/>
      <name val="Arial"/>
      <family val="2"/>
    </font>
    <font>
      <b/>
      <sz val="9"/>
      <name val="UniversCond"/>
    </font>
    <font>
      <i/>
      <sz val="10"/>
      <name val="Arial"/>
      <family val="2"/>
      <charset val="204"/>
    </font>
    <font>
      <sz val="10"/>
      <name val="Times New Roman CE"/>
    </font>
    <font>
      <sz val="12"/>
      <name val="Tms Rmn"/>
      <charset val="204"/>
    </font>
    <font>
      <sz val="10"/>
      <color indexed="16"/>
      <name val="MS Serif"/>
      <family val="1"/>
    </font>
    <font>
      <b/>
      <sz val="12"/>
      <color indexed="22"/>
      <name val="Times New Roman"/>
      <family val="1"/>
    </font>
    <font>
      <b/>
      <sz val="10"/>
      <color indexed="22"/>
      <name val="Times New Roman"/>
      <family val="1"/>
    </font>
    <font>
      <i/>
      <sz val="10"/>
      <color indexed="10"/>
      <name val="Times New Roman"/>
      <family val="1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</font>
    <font>
      <b/>
      <u val="singleAccounting"/>
      <sz val="9"/>
      <name val="Times New Roman"/>
      <family val="1"/>
    </font>
    <font>
      <sz val="10"/>
      <color indexed="12"/>
      <name val="Arial"/>
      <family val="2"/>
    </font>
    <font>
      <i/>
      <sz val="1"/>
      <color indexed="8"/>
      <name val="Courier"/>
      <family val="1"/>
      <charset val="204"/>
    </font>
    <font>
      <b/>
      <u/>
      <sz val="10"/>
      <name val="Helv"/>
    </font>
    <font>
      <b/>
      <sz val="10"/>
      <name val="Helv"/>
    </font>
    <font>
      <sz val="10"/>
      <color indexed="10"/>
      <name val="Arial"/>
      <family val="2"/>
    </font>
    <font>
      <sz val="10"/>
      <name val="FuturaF"/>
    </font>
    <font>
      <b/>
      <sz val="11"/>
      <name val="FuturaF"/>
    </font>
    <font>
      <sz val="14"/>
      <color indexed="32"/>
      <name val="Times New Roman"/>
      <family val="1"/>
      <charset val="204"/>
    </font>
    <font>
      <sz val="12"/>
      <color indexed="22"/>
      <name val="Arial"/>
      <family val="2"/>
    </font>
    <font>
      <sz val="11"/>
      <name val="Arial MT"/>
      <family val="2"/>
    </font>
    <font>
      <sz val="11"/>
      <color indexed="13"/>
      <name val="Arial MT"/>
      <family val="2"/>
    </font>
    <font>
      <u/>
      <sz val="7.5"/>
      <color indexed="36"/>
      <name val="Arial"/>
      <family val="2"/>
      <charset val="204"/>
    </font>
    <font>
      <sz val="8"/>
      <name val="Helv (US)"/>
    </font>
    <font>
      <b/>
      <vertAlign val="superscript"/>
      <sz val="8"/>
      <name val="Comic Sans MS"/>
      <family val="4"/>
    </font>
    <font>
      <sz val="10"/>
      <color indexed="12"/>
      <name val="Arial"/>
      <family val="2"/>
      <charset val="204"/>
    </font>
    <font>
      <sz val="10"/>
      <color indexed="62"/>
      <name val="Arial"/>
      <family val="2"/>
    </font>
    <font>
      <b/>
      <sz val="11"/>
      <color indexed="12"/>
      <name val="Comic Sans MS"/>
      <family val="4"/>
    </font>
    <font>
      <sz val="10"/>
      <color indexed="8"/>
      <name val="Trebuchet MS"/>
      <family val="2"/>
    </font>
    <font>
      <sz val="11"/>
      <color indexed="62"/>
      <name val="Calibri"/>
      <family val="2"/>
      <charset val="162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</font>
    <font>
      <sz val="12"/>
      <name val="Univers (WN)"/>
      <family val="2"/>
    </font>
    <font>
      <sz val="10.5"/>
      <name val="Times New Roman"/>
      <family val="1"/>
    </font>
    <font>
      <sz val="10.5"/>
      <name val="Helv (US)"/>
    </font>
    <font>
      <b/>
      <sz val="12"/>
      <name val="Arial"/>
      <family val="2"/>
    </font>
    <font>
      <sz val="14"/>
      <name val="Arial Narrow"/>
      <family val="2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</font>
    <font>
      <b/>
      <sz val="9"/>
      <color theme="0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"/>
      <color indexed="16"/>
      <name val="Courier"/>
      <family val="1"/>
      <charset val="204"/>
    </font>
    <font>
      <i/>
      <sz val="12"/>
      <name val="Arial"/>
      <family val="2"/>
      <charset val="162"/>
    </font>
    <font>
      <sz val="12"/>
      <name val="Arial"/>
      <family val="2"/>
      <charset val="162"/>
    </font>
    <font>
      <b/>
      <sz val="10"/>
      <name val="Arial"/>
      <family val="2"/>
      <charset val="162"/>
    </font>
    <font>
      <i/>
      <sz val="10"/>
      <name val="Arial"/>
      <family val="2"/>
      <charset val="162"/>
    </font>
    <font>
      <sz val="14"/>
      <name val="Times New Roman"/>
      <family val="1"/>
    </font>
    <font>
      <b/>
      <sz val="11"/>
      <color indexed="52"/>
      <name val="Calibri"/>
      <family val="2"/>
      <charset val="162"/>
    </font>
    <font>
      <sz val="8"/>
      <name val="Times New Roman"/>
      <family val="1"/>
      <charset val="204"/>
    </font>
    <font>
      <u/>
      <sz val="10"/>
      <color indexed="12"/>
      <name val="Arial"/>
      <family val="2"/>
    </font>
    <font>
      <u/>
      <sz val="7.5"/>
      <color indexed="36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7.5"/>
      <color indexed="12"/>
      <name val="Arial"/>
      <family val="2"/>
      <charset val="204"/>
    </font>
    <font>
      <u/>
      <sz val="9.35"/>
      <color theme="10"/>
      <name val="Arial"/>
      <family val="2"/>
    </font>
    <font>
      <u/>
      <sz val="11"/>
      <color theme="10"/>
      <name val="Calibri"/>
      <family val="2"/>
      <charset val="204"/>
      <scheme val="minor"/>
    </font>
    <font>
      <sz val="11"/>
      <color indexed="50"/>
      <name val="Calibri"/>
      <family val="2"/>
      <charset val="204"/>
    </font>
    <font>
      <sz val="11"/>
      <color indexed="24"/>
      <name val="Arial"/>
      <family val="2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sz val="10"/>
      <color indexed="50"/>
      <name val="Times New Roman"/>
      <family val="1"/>
    </font>
    <font>
      <sz val="10"/>
      <color indexed="12"/>
      <name val="Times New Roman"/>
      <family val="1"/>
      <charset val="204"/>
    </font>
    <font>
      <b/>
      <sz val="10"/>
      <color indexed="58"/>
      <name val="Arial"/>
      <family val="2"/>
      <charset val="162"/>
    </font>
    <font>
      <b/>
      <sz val="10"/>
      <color indexed="18"/>
      <name val="Arial"/>
      <family val="2"/>
      <charset val="162"/>
    </font>
    <font>
      <b/>
      <sz val="10"/>
      <name val="AA Normal"/>
    </font>
    <font>
      <b/>
      <sz val="10"/>
      <color indexed="10"/>
      <name val="Book Antiqua"/>
      <family val="1"/>
      <charset val="204"/>
    </font>
    <font>
      <sz val="10"/>
      <name val="AA Normal"/>
    </font>
    <font>
      <sz val="1"/>
      <color indexed="9"/>
      <name val="Symbol"/>
      <family val="1"/>
      <charset val="2"/>
    </font>
    <font>
      <u/>
      <sz val="10"/>
      <color indexed="36"/>
      <name val="Arial Cyr"/>
      <charset val="204"/>
    </font>
    <font>
      <b/>
      <sz val="11"/>
      <color indexed="9"/>
      <name val="Calibri"/>
      <family val="2"/>
      <charset val="162"/>
    </font>
    <font>
      <b/>
      <u/>
      <sz val="16"/>
      <name val="Arial"/>
      <family val="2"/>
      <charset val="204"/>
    </font>
    <font>
      <sz val="11"/>
      <color indexed="17"/>
      <name val="Calibri"/>
      <family val="2"/>
      <charset val="162"/>
    </font>
    <font>
      <sz val="8"/>
      <color indexed="53"/>
      <name val="Courier New"/>
      <family val="3"/>
    </font>
    <font>
      <sz val="8"/>
      <color indexed="8"/>
      <name val="Arial"/>
      <family val="2"/>
      <charset val="204"/>
    </font>
    <font>
      <sz val="8"/>
      <color indexed="16"/>
      <name val="Trebuchet MS"/>
      <family val="2"/>
    </font>
    <font>
      <sz val="8"/>
      <color indexed="55"/>
      <name val="Arial"/>
      <family val="2"/>
      <charset val="204"/>
    </font>
    <font>
      <b/>
      <sz val="9"/>
      <color indexed="13"/>
      <name val="Arial"/>
      <family val="2"/>
      <charset val="204"/>
    </font>
    <font>
      <i/>
      <sz val="12"/>
      <color indexed="10"/>
      <name val="Trebuchet MS"/>
      <family val="2"/>
    </font>
    <font>
      <b/>
      <sz val="11"/>
      <color indexed="62"/>
      <name val="Arial"/>
      <family val="2"/>
      <charset val="204"/>
    </font>
    <font>
      <b/>
      <sz val="8"/>
      <color indexed="62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KPN Arial"/>
    </font>
    <font>
      <b/>
      <sz val="9"/>
      <name val="Helv"/>
      <charset val="204"/>
    </font>
    <font>
      <b/>
      <sz val="14"/>
      <name val="Helv"/>
      <charset val="204"/>
    </font>
    <font>
      <sz val="11"/>
      <color indexed="20"/>
      <name val="Calibri"/>
      <family val="2"/>
      <charset val="16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u/>
      <sz val="7.5"/>
      <color indexed="12"/>
      <name val="Arial"/>
      <family val="2"/>
    </font>
    <font>
      <u/>
      <sz val="12"/>
      <color indexed="12"/>
      <name val="Times New Roman"/>
      <family val="1"/>
      <charset val="204"/>
    </font>
    <font>
      <u/>
      <sz val="12"/>
      <color indexed="36"/>
      <name val="Times New Roman"/>
      <family val="1"/>
      <charset val="204"/>
    </font>
    <font>
      <sz val="8"/>
      <color indexed="62"/>
      <name val="Trebuchet MS"/>
      <family val="2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</font>
    <font>
      <b/>
      <sz val="8"/>
      <color indexed="63"/>
      <name val="Trebuchet MS"/>
      <family val="2"/>
    </font>
    <font>
      <b/>
      <sz val="18"/>
      <name val="Times New Roman"/>
      <family val="1"/>
      <charset val="204"/>
    </font>
    <font>
      <b/>
      <sz val="8"/>
      <color indexed="55"/>
      <name val="Comic Sans MS"/>
      <family val="4"/>
    </font>
    <font>
      <sz val="10"/>
      <name val="Arial Narrow"/>
      <family val="2"/>
      <charset val="162"/>
    </font>
    <font>
      <sz val="10"/>
      <name val="Arial Narrow"/>
      <family val="2"/>
    </font>
    <font>
      <b/>
      <sz val="11"/>
      <name val="Helv"/>
    </font>
    <font>
      <b/>
      <sz val="10"/>
      <name val="Monaco"/>
      <family val="3"/>
    </font>
    <font>
      <i/>
      <sz val="10"/>
      <color indexed="16"/>
      <name val="Times New Roman"/>
      <family val="1"/>
      <charset val="204"/>
    </font>
    <font>
      <sz val="8"/>
      <color indexed="10"/>
      <name val="Arial"/>
      <family val="2"/>
    </font>
    <font>
      <b/>
      <sz val="10"/>
      <color indexed="18"/>
      <name val="Arial Tur"/>
      <family val="2"/>
      <charset val="162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</font>
    <font>
      <b/>
      <u val="singleAccounting"/>
      <sz val="8"/>
      <color indexed="8"/>
      <name val="Verdana"/>
      <family val="2"/>
      <charset val="204"/>
    </font>
    <font>
      <b/>
      <sz val="10"/>
      <color indexed="9"/>
      <name val="Arial"/>
      <family val="2"/>
      <charset val="204"/>
    </font>
    <font>
      <b/>
      <sz val="12"/>
      <color indexed="8"/>
      <name val="Verdana"/>
      <family val="2"/>
      <charset val="204"/>
    </font>
    <font>
      <sz val="7"/>
      <name val="Small Fonts"/>
      <family val="2"/>
      <charset val="204"/>
    </font>
    <font>
      <sz val="10"/>
      <color indexed="22"/>
      <name val="Arial"/>
      <family val="2"/>
      <charset val="162"/>
    </font>
    <font>
      <b/>
      <i/>
      <sz val="16"/>
      <name val="Helv"/>
    </font>
    <font>
      <b/>
      <i/>
      <sz val="16"/>
      <name val="Helv"/>
      <family val="2"/>
    </font>
    <font>
      <sz val="8"/>
      <name val="EYInterstate Light"/>
      <charset val="204"/>
    </font>
    <font>
      <sz val="11"/>
      <color theme="1"/>
      <name val="Times New Roman"/>
      <family val="2"/>
      <charset val="204"/>
    </font>
    <font>
      <sz val="8"/>
      <name val="Helv"/>
      <charset val="204"/>
    </font>
    <font>
      <sz val="10"/>
      <name val="Arial CE"/>
      <charset val="238"/>
    </font>
    <font>
      <sz val="10"/>
      <name val="System"/>
      <family val="2"/>
      <charset val="204"/>
    </font>
    <font>
      <sz val="8"/>
      <name val="Arial CE"/>
    </font>
    <font>
      <sz val="10"/>
      <name val="Arial Cyr"/>
    </font>
    <font>
      <i/>
      <sz val="12"/>
      <name val="Helvetica"/>
      <family val="2"/>
    </font>
    <font>
      <sz val="11"/>
      <color indexed="60"/>
      <name val="Calibri"/>
      <family val="2"/>
      <charset val="162"/>
    </font>
    <font>
      <sz val="10"/>
      <name val="Courier"/>
      <family val="1"/>
      <charset val="162"/>
    </font>
    <font>
      <b/>
      <i/>
      <sz val="10"/>
      <name val="Arial"/>
      <family val="2"/>
      <charset val="162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</font>
    <font>
      <b/>
      <sz val="20"/>
      <name val="Times New Roman"/>
      <family val="1"/>
      <charset val="204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8"/>
      <name val="Times New Roman"/>
      <family val="1"/>
    </font>
    <font>
      <sz val="11"/>
      <color indexed="12"/>
      <name val="Arial MT"/>
      <family val="2"/>
    </font>
    <font>
      <sz val="12"/>
      <color indexed="8"/>
      <name val="Helvetica"/>
      <family val="2"/>
    </font>
    <font>
      <b/>
      <u/>
      <sz val="10"/>
      <name val="Arial"/>
      <family val="2"/>
    </font>
    <font>
      <sz val="10"/>
      <name val="Tms Rmn"/>
      <charset val="178"/>
    </font>
    <font>
      <sz val="8"/>
      <color indexed="32"/>
      <name val="Arial"/>
      <family val="2"/>
    </font>
    <font>
      <sz val="10"/>
      <name val="MS Sans Serif"/>
      <family val="2"/>
    </font>
    <font>
      <sz val="8"/>
      <color indexed="21"/>
      <name val="Verdana"/>
      <family val="2"/>
      <charset val="204"/>
    </font>
    <font>
      <b/>
      <sz val="8"/>
      <name val="Palatino"/>
      <family val="1"/>
      <charset val="204"/>
    </font>
    <font>
      <b/>
      <sz val="8"/>
      <color indexed="12"/>
      <name val="Arial Cyr"/>
      <family val="2"/>
      <charset val="204"/>
    </font>
    <font>
      <sz val="8"/>
      <name val="Helv"/>
      <charset val="178"/>
    </font>
    <font>
      <sz val="10"/>
      <name val="Helv"/>
      <charset val="162"/>
    </font>
    <font>
      <b/>
      <sz val="8"/>
      <name val="NTTimes/Cyrillic"/>
      <charset val="204"/>
    </font>
    <font>
      <b/>
      <i/>
      <sz val="11"/>
      <color indexed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9"/>
      <color indexed="48"/>
      <name val="Arial"/>
      <family val="2"/>
      <charset val="204"/>
    </font>
    <font>
      <b/>
      <sz val="12"/>
      <color indexed="12"/>
      <name val="Arial Narrow"/>
      <family val="2"/>
    </font>
    <font>
      <b/>
      <sz val="14"/>
      <name val="Times New Roman"/>
      <family val="1"/>
      <charset val="204"/>
    </font>
    <font>
      <b/>
      <sz val="9"/>
      <color rgb="FF002060"/>
      <name val="Calibri"/>
      <family val="2"/>
      <charset val="204"/>
      <scheme val="minor"/>
    </font>
    <font>
      <b/>
      <sz val="8"/>
      <color indexed="9"/>
      <name val="Verdana"/>
      <family val="2"/>
      <charset val="204"/>
    </font>
    <font>
      <i/>
      <sz val="10"/>
      <name val="Arial Narrow"/>
      <family val="2"/>
    </font>
    <font>
      <sz val="10"/>
      <name val="NTHelvetica/Cyrillic"/>
      <charset val="204"/>
    </font>
    <font>
      <b/>
      <sz val="12"/>
      <name val="Arial"/>
      <family val="2"/>
      <charset val="204"/>
    </font>
    <font>
      <b/>
      <sz val="10"/>
      <color theme="0"/>
      <name val="Arial"/>
      <family val="2"/>
      <charset val="204"/>
    </font>
    <font>
      <vertAlign val="subscript"/>
      <sz val="8"/>
      <color indexed="8"/>
      <name val="Arial"/>
      <family val="2"/>
      <charset val="204"/>
    </font>
    <font>
      <b/>
      <sz val="8"/>
      <color indexed="8"/>
      <name val="Helv"/>
      <charset val="178"/>
    </font>
    <font>
      <vertAlign val="superscript"/>
      <sz val="8"/>
      <color indexed="8"/>
      <name val="Arial"/>
      <family val="2"/>
      <charset val="204"/>
    </font>
    <font>
      <b/>
      <sz val="9"/>
      <name val="Arial"/>
      <family val="2"/>
    </font>
    <font>
      <sz val="7"/>
      <name val="Times New Roman"/>
      <family val="1"/>
    </font>
    <font>
      <b/>
      <sz val="8"/>
      <color indexed="9"/>
      <name val="Albertus Extra Bold"/>
      <family val="2"/>
    </font>
    <font>
      <sz val="8"/>
      <name val="NTTimes/Cyrillic"/>
      <charset val="204"/>
    </font>
    <font>
      <b/>
      <sz val="8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10"/>
      <color indexed="10"/>
      <name val="Arial"/>
      <family val="2"/>
    </font>
    <font>
      <sz val="12"/>
      <color indexed="9"/>
      <name val="Arial MT"/>
      <family val="2"/>
    </font>
    <font>
      <b/>
      <sz val="18"/>
      <color indexed="45"/>
      <name val="Cambria"/>
      <family val="2"/>
      <charset val="204"/>
    </font>
    <font>
      <b/>
      <sz val="16"/>
      <color indexed="9"/>
      <name val="Arial"/>
      <family val="2"/>
    </font>
    <font>
      <b/>
      <sz val="18"/>
      <color indexed="56"/>
      <name val="Cambria"/>
      <family val="2"/>
    </font>
    <font>
      <b/>
      <sz val="10"/>
      <color indexed="16"/>
      <name val="NTTimes/Cyrillic"/>
      <charset val="204"/>
    </font>
    <font>
      <b/>
      <sz val="14"/>
      <name val="Arial"/>
      <family val="2"/>
    </font>
    <font>
      <b/>
      <sz val="11"/>
      <name val="Arial"/>
      <family val="2"/>
    </font>
    <font>
      <sz val="10"/>
      <name val="Trebuchet MS"/>
      <family val="2"/>
    </font>
    <font>
      <b/>
      <sz val="9"/>
      <color indexed="9"/>
      <name val="Trebuchet MS"/>
      <family val="2"/>
    </font>
    <font>
      <b/>
      <sz val="9"/>
      <color indexed="63"/>
      <name val="Trebuchet MS"/>
      <family val="2"/>
    </font>
    <font>
      <b/>
      <sz val="8"/>
      <color indexed="62"/>
      <name val="Trebuchet MS"/>
      <family val="2"/>
    </font>
    <font>
      <b/>
      <sz val="13"/>
      <color indexed="8"/>
      <name val="Verdana"/>
      <family val="2"/>
      <charset val="204"/>
    </font>
    <font>
      <sz val="10"/>
      <name val="LucidaT"/>
    </font>
    <font>
      <b/>
      <sz val="16"/>
      <name val="LucidaT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b/>
      <sz val="14"/>
      <name val="Arial"/>
      <family val="2"/>
      <charset val="204"/>
    </font>
    <font>
      <sz val="10"/>
      <name val="New York"/>
      <family val="2"/>
    </font>
    <font>
      <sz val="8"/>
      <color indexed="18"/>
      <name val="Times New Roman"/>
      <family val="1"/>
      <charset val="204"/>
    </font>
    <font>
      <sz val="8"/>
      <color indexed="10"/>
      <name val="Arial Narrow"/>
      <family val="2"/>
    </font>
    <font>
      <sz val="11"/>
      <color indexed="10"/>
      <name val="Calibri"/>
      <family val="2"/>
      <charset val="162"/>
    </font>
    <font>
      <sz val="8"/>
      <color indexed="12"/>
      <name val="NTTimes/Cyrillic"/>
      <charset val="204"/>
    </font>
    <font>
      <b/>
      <sz val="8"/>
      <color indexed="17"/>
      <name val="NTTimes/Cyrillic"/>
      <charset val="204"/>
    </font>
    <font>
      <i/>
      <sz val="10"/>
      <name val="Times New Roman"/>
      <family val="1"/>
      <charset val="204"/>
    </font>
    <font>
      <sz val="11"/>
      <color indexed="10"/>
      <name val="Calibri"/>
      <family val="2"/>
    </font>
    <font>
      <sz val="14"/>
      <color indexed="62"/>
      <name val="Times New Roman"/>
      <family val="2"/>
      <charset val="204"/>
    </font>
    <font>
      <b/>
      <sz val="14"/>
      <color indexed="63"/>
      <name val="Times New Roman"/>
      <family val="2"/>
      <charset val="204"/>
    </font>
    <font>
      <b/>
      <sz val="11"/>
      <color indexed="63"/>
      <name val="Calibri"/>
      <family val="2"/>
      <charset val="204"/>
    </font>
    <font>
      <b/>
      <sz val="14"/>
      <color indexed="52"/>
      <name val="Times New Roman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Times New Roman CYR"/>
      <charset val="204"/>
    </font>
    <font>
      <u/>
      <sz val="11"/>
      <color theme="10"/>
      <name val="Times New Roman"/>
      <family val="2"/>
      <charset val="204"/>
    </font>
    <font>
      <b/>
      <sz val="10"/>
      <name val="Arial Cyr"/>
      <family val="2"/>
      <charset val="204"/>
    </font>
    <font>
      <b/>
      <sz val="15"/>
      <color indexed="56"/>
      <name val="Times New Roman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Times New Roman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Times New Roman"/>
      <family val="2"/>
      <charset val="204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0"/>
      <color indexed="12"/>
      <name val="Arial Cyr"/>
      <family val="2"/>
      <charset val="204"/>
    </font>
    <font>
      <b/>
      <sz val="14"/>
      <color indexed="8"/>
      <name val="Times New Roman"/>
      <family val="2"/>
      <charset val="204"/>
    </font>
    <font>
      <b/>
      <sz val="11"/>
      <color theme="1"/>
      <name val="Calibri"/>
      <family val="2"/>
      <scheme val="minor"/>
    </font>
    <font>
      <b/>
      <sz val="14"/>
      <color indexed="9"/>
      <name val="Times New Roman"/>
      <family val="2"/>
      <charset val="204"/>
    </font>
    <font>
      <sz val="11"/>
      <name val="Times New Roman"/>
      <family val="1"/>
      <charset val="204"/>
    </font>
    <font>
      <b/>
      <sz val="18"/>
      <color indexed="56"/>
      <name val="Cambria"/>
      <family val="2"/>
      <charset val="204"/>
    </font>
    <font>
      <sz val="14"/>
      <color indexed="60"/>
      <name val="Times New Roman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Arial Cyr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12"/>
      <name val="Albertus Extra Bold Cyr"/>
      <family val="2"/>
      <charset val="204"/>
    </font>
    <font>
      <sz val="14"/>
      <color indexed="20"/>
      <name val="Times New Roman"/>
      <family val="2"/>
      <charset val="204"/>
    </font>
    <font>
      <i/>
      <sz val="14"/>
      <color indexed="23"/>
      <name val="Times New Roman"/>
      <family val="2"/>
      <charset val="204"/>
    </font>
    <font>
      <i/>
      <sz val="11"/>
      <color indexed="23"/>
      <name val="Calibri"/>
      <family val="2"/>
      <charset val="204"/>
    </font>
    <font>
      <sz val="14"/>
      <color indexed="52"/>
      <name val="Times New Roman"/>
      <family val="2"/>
      <charset val="204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  <charset val="204"/>
    </font>
    <font>
      <sz val="14"/>
      <color indexed="10"/>
      <name val="Times New Roman"/>
      <family val="2"/>
      <charset val="204"/>
    </font>
    <font>
      <sz val="10"/>
      <name val="NTTimes/Cyrillic"/>
      <charset val="204"/>
    </font>
    <font>
      <sz val="9"/>
      <name val="Arial CYR"/>
      <charset val="204"/>
    </font>
    <font>
      <sz val="14"/>
      <color indexed="17"/>
      <name val="Times New Roman"/>
      <family val="2"/>
      <charset val="204"/>
    </font>
    <font>
      <sz val="11"/>
      <color indexed="17"/>
      <name val="Calibri"/>
      <family val="2"/>
      <charset val="204"/>
    </font>
    <font>
      <sz val="11"/>
      <name val="돋움체"/>
      <family val="3"/>
      <charset val="129"/>
    </font>
    <font>
      <sz val="11"/>
      <name val="‚l‚r ‚oѓSѓVѓbѓN"/>
      <family val="3"/>
    </font>
    <font>
      <sz val="10"/>
      <name val="Times New Roman CYR"/>
      <family val="1"/>
      <charset val="204"/>
    </font>
  </fonts>
  <fills count="1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lightGray">
        <fgColor indexed="22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63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61"/>
      </patternFill>
    </fill>
    <fill>
      <patternFill patternType="solid">
        <fgColor indexed="30"/>
        <bgColor indexed="21"/>
      </patternFill>
    </fill>
    <fill>
      <patternFill patternType="solid">
        <fgColor indexed="43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38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4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1"/>
        <bgColor indexed="11"/>
      </patternFill>
    </fill>
    <fill>
      <patternFill patternType="solid">
        <fgColor indexed="32"/>
        <bgColor indexed="64"/>
      </patternFill>
    </fill>
    <fill>
      <patternFill patternType="gray06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gray0625">
        <fgColor indexed="15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1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5"/>
      </patternFill>
    </fill>
    <fill>
      <patternFill patternType="solid">
        <fgColor indexed="42"/>
        <bgColor indexed="43"/>
      </patternFill>
    </fill>
    <fill>
      <patternFill patternType="mediumGray">
        <fgColor indexed="9"/>
        <bgColor indexed="22"/>
      </patternFill>
    </fill>
    <fill>
      <patternFill patternType="solid">
        <fgColor indexed="12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0"/>
        <bgColor indexed="64"/>
      </patternFill>
    </fill>
    <fill>
      <patternFill patternType="gray125">
        <fgColor indexed="8"/>
      </patternFill>
    </fill>
    <fill>
      <patternFill patternType="mediumGray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9"/>
        <bgColor indexed="15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7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thin">
        <color indexed="15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15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/>
      <right/>
      <top/>
      <bottom style="medium">
        <color indexed="24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15"/>
      </top>
      <bottom/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auto="1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 style="hair">
        <color indexed="64"/>
      </right>
      <top/>
      <bottom/>
      <diagonal/>
    </border>
    <border>
      <left/>
      <right/>
      <top style="thick">
        <color indexed="5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/>
      <right/>
      <top style="thin">
        <color indexed="15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375">
    <xf numFmtId="0" fontId="0" fillId="0" borderId="0"/>
    <xf numFmtId="166" fontId="2" fillId="0" borderId="0" applyFont="0" applyFill="0" applyBorder="0" applyAlignment="0" applyProtection="0"/>
    <xf numFmtId="0" fontId="2" fillId="0" borderId="0"/>
    <xf numFmtId="0" fontId="7" fillId="0" borderId="0"/>
    <xf numFmtId="0" fontId="11" fillId="0" borderId="0">
      <alignment horizontal="left"/>
    </xf>
    <xf numFmtId="0" fontId="2" fillId="0" borderId="0"/>
    <xf numFmtId="0" fontId="25" fillId="0" borderId="0"/>
    <xf numFmtId="0" fontId="26" fillId="0" borderId="0">
      <alignment vertical="center"/>
    </xf>
    <xf numFmtId="0" fontId="27" fillId="0" borderId="0">
      <alignment vertical="center"/>
    </xf>
    <xf numFmtId="0" fontId="28" fillId="0" borderId="0"/>
    <xf numFmtId="0" fontId="29" fillId="0" borderId="0"/>
    <xf numFmtId="0" fontId="29" fillId="0" borderId="0"/>
    <xf numFmtId="0" fontId="29" fillId="0" borderId="0"/>
    <xf numFmtId="0" fontId="25" fillId="0" borderId="0"/>
    <xf numFmtId="0" fontId="25" fillId="0" borderId="0"/>
    <xf numFmtId="0" fontId="25" fillId="0" borderId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169" fontId="30" fillId="0" borderId="0" applyFont="0" applyFill="0" applyBorder="0" applyAlignment="0" applyProtection="0">
      <alignment horizontal="center"/>
    </xf>
    <xf numFmtId="0" fontId="29" fillId="0" borderId="0"/>
    <xf numFmtId="0" fontId="31" fillId="0" borderId="0">
      <alignment horizontal="right"/>
    </xf>
    <xf numFmtId="0" fontId="31" fillId="0" borderId="0">
      <alignment horizontal="right"/>
    </xf>
    <xf numFmtId="0" fontId="29" fillId="0" borderId="0"/>
    <xf numFmtId="0" fontId="29" fillId="0" borderId="0"/>
    <xf numFmtId="0" fontId="32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" fillId="0" borderId="0"/>
    <xf numFmtId="0" fontId="11" fillId="0" borderId="0"/>
    <xf numFmtId="0" fontId="29" fillId="0" borderId="0"/>
    <xf numFmtId="0" fontId="29" fillId="0" borderId="0"/>
    <xf numFmtId="170" fontId="29" fillId="0" borderId="0">
      <alignment horizontal="right"/>
    </xf>
    <xf numFmtId="170" fontId="29" fillId="0" borderId="0">
      <alignment horizontal="right"/>
    </xf>
    <xf numFmtId="171" fontId="29" fillId="0" borderId="0">
      <alignment horizontal="right"/>
    </xf>
    <xf numFmtId="171" fontId="29" fillId="0" borderId="0">
      <alignment horizontal="right"/>
    </xf>
    <xf numFmtId="0" fontId="29" fillId="0" borderId="0"/>
    <xf numFmtId="0" fontId="29" fillId="0" borderId="0"/>
    <xf numFmtId="0" fontId="29" fillId="0" borderId="0"/>
    <xf numFmtId="171" fontId="29" fillId="0" borderId="0">
      <alignment horizontal="right"/>
    </xf>
    <xf numFmtId="171" fontId="29" fillId="0" borderId="0">
      <alignment horizontal="right"/>
    </xf>
    <xf numFmtId="0" fontId="29" fillId="0" borderId="0"/>
    <xf numFmtId="0" fontId="29" fillId="0" borderId="0"/>
    <xf numFmtId="170" fontId="29" fillId="0" borderId="0">
      <alignment horizontal="right"/>
    </xf>
    <xf numFmtId="170" fontId="29" fillId="0" borderId="0">
      <alignment horizontal="right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72" fontId="29" fillId="0" borderId="0"/>
    <xf numFmtId="172" fontId="29" fillId="0" borderId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173" fontId="35" fillId="0" borderId="0" applyFont="0" applyFill="0" applyBorder="0" applyAlignment="0" applyProtection="0"/>
    <xf numFmtId="0" fontId="36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7" fillId="0" borderId="0"/>
    <xf numFmtId="174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40" fontId="39" fillId="0" borderId="0" applyFont="0" applyFill="0" applyBorder="0" applyAlignment="0" applyProtection="0"/>
    <xf numFmtId="0" fontId="29" fillId="0" borderId="0"/>
    <xf numFmtId="0" fontId="12" fillId="0" borderId="0"/>
    <xf numFmtId="0" fontId="29" fillId="0" borderId="0"/>
    <xf numFmtId="0" fontId="1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2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2" fillId="0" borderId="0"/>
    <xf numFmtId="0" fontId="42" fillId="0" borderId="0"/>
    <xf numFmtId="0" fontId="29" fillId="0" borderId="0"/>
    <xf numFmtId="0" fontId="41" fillId="0" borderId="0"/>
    <xf numFmtId="0" fontId="41" fillId="0" borderId="0"/>
    <xf numFmtId="0" fontId="43" fillId="0" borderId="0"/>
    <xf numFmtId="0" fontId="40" fillId="0" borderId="0"/>
    <xf numFmtId="0" fontId="41" fillId="0" borderId="0"/>
    <xf numFmtId="0" fontId="42" fillId="0" borderId="0"/>
    <xf numFmtId="0" fontId="40" fillId="0" borderId="0"/>
    <xf numFmtId="0" fontId="42" fillId="0" borderId="0"/>
    <xf numFmtId="0" fontId="29" fillId="0" borderId="0"/>
    <xf numFmtId="0" fontId="42" fillId="0" borderId="0"/>
    <xf numFmtId="0" fontId="42" fillId="0" borderId="0"/>
    <xf numFmtId="0" fontId="41" fillId="0" borderId="0"/>
    <xf numFmtId="0" fontId="42" fillId="0" borderId="0"/>
    <xf numFmtId="0" fontId="41" fillId="0" borderId="0"/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1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29" fillId="0" borderId="0"/>
    <xf numFmtId="0" fontId="29" fillId="0" borderId="0"/>
    <xf numFmtId="0" fontId="42" fillId="0" borderId="0"/>
    <xf numFmtId="0" fontId="42" fillId="0" borderId="0"/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1" fillId="0" borderId="0"/>
    <xf numFmtId="0" fontId="41" fillId="0" borderId="0"/>
    <xf numFmtId="0" fontId="42" fillId="0" borderId="0"/>
    <xf numFmtId="0" fontId="42" fillId="0" borderId="0"/>
    <xf numFmtId="0" fontId="29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29" fillId="0" borderId="0"/>
    <xf numFmtId="0" fontId="2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29" fillId="0" borderId="0"/>
    <xf numFmtId="0" fontId="29" fillId="0" borderId="0"/>
    <xf numFmtId="0" fontId="41" fillId="0" borderId="0"/>
    <xf numFmtId="0" fontId="42" fillId="0" borderId="0"/>
    <xf numFmtId="0" fontId="42" fillId="0" borderId="0"/>
    <xf numFmtId="0" fontId="40" fillId="0" borderId="0"/>
    <xf numFmtId="0" fontId="40" fillId="0" borderId="0"/>
    <xf numFmtId="0" fontId="41" fillId="0" borderId="0"/>
    <xf numFmtId="0" fontId="29" fillId="0" borderId="0"/>
    <xf numFmtId="0" fontId="41" fillId="0" borderId="0"/>
    <xf numFmtId="0" fontId="40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0" fillId="0" borderId="0"/>
    <xf numFmtId="0" fontId="29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0"/>
    <xf numFmtId="0" fontId="2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40" fillId="0" borderId="0"/>
    <xf numFmtId="0" fontId="29" fillId="0" borderId="0"/>
    <xf numFmtId="0" fontId="41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6" fillId="0" borderId="0"/>
    <xf numFmtId="0" fontId="41" fillId="0" borderId="0"/>
    <xf numFmtId="0" fontId="41" fillId="0" borderId="0"/>
    <xf numFmtId="0" fontId="29" fillId="0" borderId="0"/>
    <xf numFmtId="1" fontId="47" fillId="0" borderId="0"/>
    <xf numFmtId="1" fontId="48" fillId="0" borderId="0"/>
    <xf numFmtId="1" fontId="49" fillId="0" borderId="0"/>
    <xf numFmtId="1" fontId="49" fillId="0" borderId="0"/>
    <xf numFmtId="1" fontId="49" fillId="0" borderId="0"/>
    <xf numFmtId="1" fontId="49" fillId="0" borderId="0"/>
    <xf numFmtId="1" fontId="49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1" fontId="47" fillId="0" borderId="0"/>
    <xf numFmtId="1" fontId="48" fillId="0" borderId="0"/>
    <xf numFmtId="1" fontId="48" fillId="0" borderId="0"/>
    <xf numFmtId="1" fontId="48" fillId="0" borderId="0"/>
    <xf numFmtId="0" fontId="41" fillId="0" borderId="0"/>
    <xf numFmtId="0" fontId="41" fillId="0" borderId="0"/>
    <xf numFmtId="0" fontId="45" fillId="0" borderId="0"/>
    <xf numFmtId="0" fontId="42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29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175" fontId="41" fillId="0" borderId="0"/>
    <xf numFmtId="0" fontId="40" fillId="0" borderId="0"/>
    <xf numFmtId="0" fontId="42" fillId="0" borderId="0"/>
    <xf numFmtId="0" fontId="45" fillId="0" borderId="0"/>
    <xf numFmtId="175" fontId="51" fillId="0" borderId="14" applyNumberFormat="0">
      <alignment horizontal="right"/>
    </xf>
    <xf numFmtId="0" fontId="42" fillId="0" borderId="0"/>
    <xf numFmtId="0" fontId="42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52" fillId="0" borderId="0">
      <alignment horizontal="left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29" fillId="0" borderId="0"/>
    <xf numFmtId="0" fontId="42" fillId="0" borderId="0"/>
    <xf numFmtId="0" fontId="40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29" fillId="0" borderId="0"/>
    <xf numFmtId="0" fontId="41" fillId="0" borderId="0"/>
    <xf numFmtId="0" fontId="45" fillId="0" borderId="0"/>
    <xf numFmtId="0" fontId="45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29" fillId="0" borderId="0"/>
    <xf numFmtId="0" fontId="41" fillId="0" borderId="0"/>
    <xf numFmtId="0" fontId="42" fillId="0" borderId="0"/>
    <xf numFmtId="175" fontId="40" fillId="0" borderId="0"/>
    <xf numFmtId="0" fontId="41" fillId="0" borderId="0"/>
    <xf numFmtId="0" fontId="42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5" fillId="0" borderId="0"/>
    <xf numFmtId="175" fontId="41" fillId="0" borderId="0"/>
    <xf numFmtId="175" fontId="41" fillId="0" borderId="0"/>
    <xf numFmtId="0" fontId="42" fillId="0" borderId="0"/>
    <xf numFmtId="0" fontId="44" fillId="0" borderId="0">
      <alignment vertical="top"/>
    </xf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41" fillId="0" borderId="0"/>
    <xf numFmtId="0" fontId="45" fillId="0" borderId="0"/>
    <xf numFmtId="0" fontId="45" fillId="0" borderId="0"/>
    <xf numFmtId="0" fontId="41" fillId="0" borderId="0"/>
    <xf numFmtId="0" fontId="42" fillId="0" borderId="0"/>
    <xf numFmtId="0" fontId="45" fillId="0" borderId="0"/>
    <xf numFmtId="0" fontId="42" fillId="0" borderId="0"/>
    <xf numFmtId="0" fontId="40" fillId="0" borderId="0"/>
    <xf numFmtId="0" fontId="40" fillId="0" borderId="0"/>
    <xf numFmtId="0" fontId="42" fillId="0" borderId="0"/>
    <xf numFmtId="0" fontId="2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6" fillId="0" borderId="0"/>
    <xf numFmtId="0" fontId="41" fillId="0" borderId="0"/>
    <xf numFmtId="0" fontId="4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29" fillId="0" borderId="0"/>
    <xf numFmtId="0" fontId="29" fillId="0" borderId="0"/>
    <xf numFmtId="0" fontId="40" fillId="0" borderId="0"/>
    <xf numFmtId="0" fontId="40" fillId="0" borderId="0"/>
    <xf numFmtId="0" fontId="41" fillId="0" borderId="0"/>
    <xf numFmtId="0" fontId="42" fillId="0" borderId="0"/>
    <xf numFmtId="0" fontId="40" fillId="0" borderId="0"/>
    <xf numFmtId="0" fontId="41" fillId="0" borderId="0"/>
    <xf numFmtId="0" fontId="41" fillId="0" borderId="0"/>
    <xf numFmtId="0" fontId="26" fillId="0" borderId="0">
      <alignment vertical="center"/>
    </xf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2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175" fontId="41" fillId="0" borderId="0"/>
    <xf numFmtId="0" fontId="40" fillId="0" borderId="0"/>
    <xf numFmtId="0" fontId="42" fillId="0" borderId="0"/>
    <xf numFmtId="175" fontId="41" fillId="0" borderId="0"/>
    <xf numFmtId="0" fontId="41" fillId="0" borderId="0"/>
    <xf numFmtId="0" fontId="41" fillId="0" borderId="0"/>
    <xf numFmtId="175" fontId="51" fillId="0" borderId="14" applyNumberFormat="0">
      <alignment horizontal="right"/>
    </xf>
    <xf numFmtId="0" fontId="41" fillId="0" borderId="0"/>
    <xf numFmtId="175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3" fillId="0" borderId="0"/>
    <xf numFmtId="0" fontId="5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5" fillId="0" borderId="0"/>
    <xf numFmtId="0" fontId="45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26" fillId="0" borderId="0">
      <alignment vertical="center"/>
    </xf>
    <xf numFmtId="0" fontId="42" fillId="0" borderId="0"/>
    <xf numFmtId="0" fontId="41" fillId="0" borderId="0"/>
    <xf numFmtId="0" fontId="40" fillId="0" borderId="0"/>
    <xf numFmtId="0" fontId="40" fillId="0" borderId="0"/>
    <xf numFmtId="0" fontId="42" fillId="0" borderId="0"/>
    <xf numFmtId="0" fontId="42" fillId="0" borderId="0"/>
    <xf numFmtId="0" fontId="40" fillId="0" borderId="0"/>
    <xf numFmtId="0" fontId="42" fillId="0" borderId="0"/>
    <xf numFmtId="175" fontId="51" fillId="0" borderId="14" applyNumberFormat="0">
      <alignment horizontal="right"/>
    </xf>
    <xf numFmtId="175" fontId="51" fillId="0" borderId="14" applyNumberFormat="0">
      <alignment horizontal="right"/>
    </xf>
    <xf numFmtId="175" fontId="51" fillId="0" borderId="14" applyNumberFormat="0">
      <alignment horizontal="right"/>
    </xf>
    <xf numFmtId="175" fontId="51" fillId="0" borderId="14" applyNumberFormat="0">
      <alignment horizontal="right"/>
    </xf>
    <xf numFmtId="175" fontId="51" fillId="0" borderId="14" applyNumberFormat="0">
      <alignment horizontal="right"/>
    </xf>
    <xf numFmtId="175" fontId="51" fillId="0" borderId="14" applyNumberFormat="0">
      <alignment horizontal="right"/>
    </xf>
    <xf numFmtId="175" fontId="51" fillId="0" borderId="14" applyNumberFormat="0">
      <alignment horizontal="right"/>
    </xf>
    <xf numFmtId="175" fontId="51" fillId="0" borderId="14" applyNumberFormat="0">
      <alignment horizontal="right"/>
    </xf>
    <xf numFmtId="0" fontId="41" fillId="0" borderId="0"/>
    <xf numFmtId="0" fontId="42" fillId="0" borderId="0"/>
    <xf numFmtId="175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2" fillId="0" borderId="0"/>
    <xf numFmtId="0" fontId="42" fillId="0" borderId="0"/>
    <xf numFmtId="0" fontId="26" fillId="0" borderId="0">
      <alignment vertical="center"/>
    </xf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>
      <alignment vertical="center"/>
    </xf>
    <xf numFmtId="0" fontId="26" fillId="0" borderId="0">
      <alignment vertical="center"/>
    </xf>
    <xf numFmtId="0" fontId="40" fillId="0" borderId="0"/>
    <xf numFmtId="0" fontId="41" fillId="0" borderId="0"/>
    <xf numFmtId="0" fontId="41" fillId="0" borderId="0"/>
    <xf numFmtId="0" fontId="41" fillId="0" borderId="0"/>
    <xf numFmtId="0" fontId="52" fillId="0" borderId="0">
      <alignment horizontal="left"/>
    </xf>
    <xf numFmtId="0" fontId="52" fillId="0" borderId="0">
      <alignment horizontal="left"/>
    </xf>
    <xf numFmtId="0" fontId="42" fillId="0" borderId="0"/>
    <xf numFmtId="0" fontId="45" fillId="0" borderId="0"/>
    <xf numFmtId="0" fontId="40" fillId="0" borderId="0"/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0" fillId="0" borderId="0"/>
    <xf numFmtId="0" fontId="40" fillId="0" borderId="0"/>
    <xf numFmtId="0" fontId="40" fillId="0" borderId="0"/>
    <xf numFmtId="0" fontId="4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42" fillId="0" borderId="0"/>
    <xf numFmtId="0" fontId="41" fillId="0" borderId="0"/>
    <xf numFmtId="0" fontId="42" fillId="0" borderId="0"/>
    <xf numFmtId="0" fontId="42" fillId="0" borderId="0"/>
    <xf numFmtId="0" fontId="29" fillId="0" borderId="0"/>
    <xf numFmtId="0" fontId="29" fillId="0" borderId="0"/>
    <xf numFmtId="0" fontId="41" fillId="0" borderId="0"/>
    <xf numFmtId="0" fontId="42" fillId="0" borderId="0"/>
    <xf numFmtId="0" fontId="42" fillId="0" borderId="0"/>
    <xf numFmtId="0" fontId="29" fillId="0" borderId="0"/>
    <xf numFmtId="0" fontId="29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41" fillId="0" borderId="0"/>
    <xf numFmtId="0" fontId="41" fillId="0" borderId="0"/>
    <xf numFmtId="175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/>
    <xf numFmtId="0" fontId="42" fillId="0" borderId="0"/>
    <xf numFmtId="0" fontId="40" fillId="0" borderId="0"/>
    <xf numFmtId="0" fontId="41" fillId="0" borderId="0"/>
    <xf numFmtId="0" fontId="40" fillId="0" borderId="0"/>
    <xf numFmtId="0" fontId="29" fillId="0" borderId="0"/>
    <xf numFmtId="175" fontId="41" fillId="0" borderId="0"/>
    <xf numFmtId="175" fontId="41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29" fillId="0" borderId="0"/>
    <xf numFmtId="0" fontId="2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75" fontId="40" fillId="0" borderId="0"/>
    <xf numFmtId="0" fontId="40" fillId="0" borderId="0"/>
    <xf numFmtId="0" fontId="42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29" fillId="0" borderId="0"/>
    <xf numFmtId="0" fontId="29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0" fillId="0" borderId="0"/>
    <xf numFmtId="0" fontId="40" fillId="0" borderId="0"/>
    <xf numFmtId="0" fontId="45" fillId="0" borderId="0"/>
    <xf numFmtId="0" fontId="45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41" fillId="0" borderId="0"/>
    <xf numFmtId="0" fontId="41" fillId="0" borderId="0"/>
    <xf numFmtId="0" fontId="4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0"/>
    <xf numFmtId="0" fontId="29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40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40" fillId="0" borderId="0"/>
    <xf numFmtId="0" fontId="40" fillId="0" borderId="0"/>
    <xf numFmtId="0" fontId="29" fillId="0" borderId="0"/>
    <xf numFmtId="0" fontId="40" fillId="0" borderId="0"/>
    <xf numFmtId="0" fontId="40" fillId="0" borderId="0"/>
    <xf numFmtId="0" fontId="29" fillId="0" borderId="0"/>
    <xf numFmtId="0" fontId="29" fillId="0" borderId="0"/>
    <xf numFmtId="0" fontId="40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40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29" fillId="0" borderId="0"/>
    <xf numFmtId="0" fontId="29" fillId="0" borderId="0"/>
    <xf numFmtId="0" fontId="40" fillId="0" borderId="0"/>
    <xf numFmtId="0" fontId="29" fillId="0" borderId="0"/>
    <xf numFmtId="0" fontId="29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5" fillId="0" borderId="0"/>
    <xf numFmtId="0" fontId="25" fillId="0" borderId="0"/>
    <xf numFmtId="0" fontId="41" fillId="0" borderId="0"/>
    <xf numFmtId="0" fontId="29" fillId="0" borderId="0"/>
    <xf numFmtId="0" fontId="40" fillId="0" borderId="0"/>
    <xf numFmtId="0" fontId="40" fillId="0" borderId="0"/>
    <xf numFmtId="0" fontId="42" fillId="0" borderId="0"/>
    <xf numFmtId="0" fontId="40" fillId="0" borderId="0"/>
    <xf numFmtId="0" fontId="41" fillId="0" borderId="0"/>
    <xf numFmtId="0" fontId="41" fillId="0" borderId="0"/>
    <xf numFmtId="0" fontId="42" fillId="0" borderId="0"/>
    <xf numFmtId="0" fontId="29" fillId="0" borderId="0"/>
    <xf numFmtId="0" fontId="40" fillId="0" borderId="0"/>
    <xf numFmtId="0" fontId="52" fillId="0" borderId="0">
      <alignment horizontal="left"/>
    </xf>
    <xf numFmtId="0" fontId="40" fillId="0" borderId="0"/>
    <xf numFmtId="0" fontId="40" fillId="0" borderId="0"/>
    <xf numFmtId="0" fontId="41" fillId="0" borderId="0"/>
    <xf numFmtId="0" fontId="40" fillId="0" borderId="0"/>
    <xf numFmtId="0" fontId="29" fillId="0" borderId="0"/>
    <xf numFmtId="0" fontId="29" fillId="0" borderId="0"/>
    <xf numFmtId="0" fontId="41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40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29" fillId="0" borderId="0"/>
    <xf numFmtId="0" fontId="29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2" fillId="0" borderId="0"/>
    <xf numFmtId="0" fontId="40" fillId="0" borderId="0"/>
    <xf numFmtId="0" fontId="40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40" fillId="0" borderId="0"/>
    <xf numFmtId="0" fontId="41" fillId="0" borderId="0"/>
    <xf numFmtId="0" fontId="4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42" fillId="0" borderId="0"/>
    <xf numFmtId="0" fontId="40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40" fillId="0" borderId="0"/>
    <xf numFmtId="0" fontId="41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29" fillId="0" borderId="0"/>
    <xf numFmtId="0" fontId="29" fillId="0" borderId="0"/>
    <xf numFmtId="0" fontId="42" fillId="0" borderId="0"/>
    <xf numFmtId="0" fontId="42" fillId="0" borderId="0"/>
    <xf numFmtId="0" fontId="40" fillId="0" borderId="0"/>
    <xf numFmtId="0" fontId="29" fillId="0" borderId="0"/>
    <xf numFmtId="0" fontId="29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29" fillId="0" borderId="0"/>
    <xf numFmtId="0" fontId="29" fillId="0" borderId="0"/>
    <xf numFmtId="0" fontId="40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41" fillId="0" borderId="0"/>
    <xf numFmtId="0" fontId="29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41" fillId="0" borderId="0"/>
    <xf numFmtId="0" fontId="29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29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0" fontId="29" fillId="0" borderId="0"/>
    <xf numFmtId="0" fontId="41" fillId="0" borderId="0"/>
    <xf numFmtId="0" fontId="40" fillId="0" borderId="0"/>
    <xf numFmtId="0" fontId="29" fillId="0" borderId="0"/>
    <xf numFmtId="0" fontId="41" fillId="0" borderId="0"/>
    <xf numFmtId="0" fontId="29" fillId="0" borderId="0"/>
    <xf numFmtId="0" fontId="29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41" fillId="0" borderId="0"/>
    <xf numFmtId="0" fontId="2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29" fillId="0" borderId="0"/>
    <xf numFmtId="0" fontId="40" fillId="0" borderId="0"/>
    <xf numFmtId="0" fontId="29" fillId="0" borderId="0"/>
    <xf numFmtId="0" fontId="29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0"/>
    <xf numFmtId="0" fontId="41" fillId="0" borderId="0"/>
    <xf numFmtId="0" fontId="41" fillId="0" borderId="0"/>
    <xf numFmtId="0" fontId="42" fillId="0" borderId="0"/>
    <xf numFmtId="0" fontId="40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29" fillId="0" borderId="0"/>
    <xf numFmtId="0" fontId="29" fillId="0" borderId="0"/>
    <xf numFmtId="0" fontId="42" fillId="0" borderId="0"/>
    <xf numFmtId="0" fontId="42" fillId="0" borderId="0"/>
    <xf numFmtId="0" fontId="40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29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2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29" fillId="0" borderId="0"/>
    <xf numFmtId="0" fontId="41" fillId="0" borderId="0"/>
    <xf numFmtId="0" fontId="41" fillId="0" borderId="0"/>
    <xf numFmtId="0" fontId="45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29" fillId="0" borderId="0"/>
    <xf numFmtId="0" fontId="29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25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0" borderId="0"/>
    <xf numFmtId="0" fontId="29" fillId="0" borderId="0"/>
    <xf numFmtId="0" fontId="40" fillId="0" borderId="0"/>
    <xf numFmtId="0" fontId="42" fillId="0" borderId="0"/>
    <xf numFmtId="0" fontId="40" fillId="0" borderId="0"/>
    <xf numFmtId="0" fontId="41" fillId="0" borderId="0"/>
    <xf numFmtId="0" fontId="42" fillId="0" borderId="0"/>
    <xf numFmtId="0" fontId="41" fillId="0" borderId="0"/>
    <xf numFmtId="0" fontId="42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9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40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42" fillId="0" borderId="0"/>
    <xf numFmtId="0" fontId="41" fillId="0" borderId="0"/>
    <xf numFmtId="0" fontId="41" fillId="0" borderId="0"/>
    <xf numFmtId="0" fontId="42" fillId="0" borderId="0"/>
    <xf numFmtId="0" fontId="36" fillId="0" borderId="0"/>
    <xf numFmtId="0" fontId="40" fillId="0" borderId="0"/>
    <xf numFmtId="0" fontId="40" fillId="0" borderId="0"/>
    <xf numFmtId="0" fontId="42" fillId="0" borderId="0"/>
    <xf numFmtId="0" fontId="41" fillId="0" borderId="0"/>
    <xf numFmtId="0" fontId="42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29" fillId="0" borderId="0"/>
    <xf numFmtId="0" fontId="29" fillId="0" borderId="0"/>
    <xf numFmtId="0" fontId="41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40" fillId="0" borderId="0"/>
    <xf numFmtId="0" fontId="29" fillId="0" borderId="0"/>
    <xf numFmtId="0" fontId="41" fillId="0" borderId="0"/>
    <xf numFmtId="0" fontId="29" fillId="0" borderId="0"/>
    <xf numFmtId="0" fontId="41" fillId="0" borderId="0"/>
    <xf numFmtId="0" fontId="41" fillId="0" borderId="0"/>
    <xf numFmtId="0" fontId="29" fillId="0" borderId="0"/>
    <xf numFmtId="0" fontId="41" fillId="0" borderId="0"/>
    <xf numFmtId="0" fontId="4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41" fillId="0" borderId="0"/>
    <xf numFmtId="0" fontId="42" fillId="0" borderId="0"/>
    <xf numFmtId="0" fontId="41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0" fillId="0" borderId="0"/>
    <xf numFmtId="0" fontId="42" fillId="0" borderId="0"/>
    <xf numFmtId="0" fontId="40" fillId="0" borderId="0"/>
    <xf numFmtId="0" fontId="41" fillId="0" borderId="0"/>
    <xf numFmtId="0" fontId="4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29" fillId="0" borderId="0"/>
    <xf numFmtId="0" fontId="29" fillId="0" borderId="0"/>
    <xf numFmtId="0" fontId="41" fillId="0" borderId="0"/>
    <xf numFmtId="0" fontId="40" fillId="0" borderId="0"/>
    <xf numFmtId="0" fontId="42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9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2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54" fillId="0" borderId="0">
      <protection locked="0"/>
    </xf>
    <xf numFmtId="0" fontId="54" fillId="0" borderId="0">
      <protection locked="0"/>
    </xf>
    <xf numFmtId="176" fontId="55" fillId="0" borderId="0">
      <protection locked="0"/>
    </xf>
    <xf numFmtId="176" fontId="55" fillId="0" borderId="0">
      <protection locked="0"/>
    </xf>
    <xf numFmtId="177" fontId="54" fillId="0" borderId="0">
      <protection locked="0"/>
    </xf>
    <xf numFmtId="178" fontId="55" fillId="0" borderId="0">
      <protection locked="0"/>
    </xf>
    <xf numFmtId="176" fontId="54" fillId="0" borderId="0">
      <protection locked="0"/>
    </xf>
    <xf numFmtId="176" fontId="55" fillId="0" borderId="0">
      <protection locked="0"/>
    </xf>
    <xf numFmtId="176" fontId="55" fillId="0" borderId="0">
      <protection locked="0"/>
    </xf>
    <xf numFmtId="176" fontId="55" fillId="0" borderId="0">
      <protection locked="0"/>
    </xf>
    <xf numFmtId="177" fontId="54" fillId="0" borderId="0">
      <protection locked="0"/>
    </xf>
    <xf numFmtId="178" fontId="55" fillId="0" borderId="0">
      <protection locked="0"/>
    </xf>
    <xf numFmtId="176" fontId="54" fillId="0" borderId="0">
      <protection locked="0"/>
    </xf>
    <xf numFmtId="176" fontId="55" fillId="0" borderId="0">
      <protection locked="0"/>
    </xf>
    <xf numFmtId="176" fontId="55" fillId="0" borderId="0">
      <protection locked="0"/>
    </xf>
    <xf numFmtId="176" fontId="55" fillId="0" borderId="0">
      <protection locked="0"/>
    </xf>
    <xf numFmtId="177" fontId="54" fillId="0" borderId="0">
      <protection locked="0"/>
    </xf>
    <xf numFmtId="178" fontId="55" fillId="0" borderId="0">
      <protection locked="0"/>
    </xf>
    <xf numFmtId="176" fontId="54" fillId="0" borderId="0">
      <protection locked="0"/>
    </xf>
    <xf numFmtId="176" fontId="55" fillId="0" borderId="0">
      <protection locked="0"/>
    </xf>
    <xf numFmtId="0" fontId="56" fillId="0" borderId="0"/>
    <xf numFmtId="0" fontId="54" fillId="0" borderId="15">
      <protection locked="0"/>
    </xf>
    <xf numFmtId="9" fontId="57" fillId="25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7" fillId="0" borderId="0">
      <alignment vertical="center"/>
    </xf>
    <xf numFmtId="40" fontId="39" fillId="0" borderId="0" applyFont="0" applyFill="0" applyBorder="0" applyAlignment="0" applyProtection="0"/>
    <xf numFmtId="0" fontId="58" fillId="0" borderId="0">
      <protection locked="0"/>
    </xf>
    <xf numFmtId="0" fontId="58" fillId="0" borderId="0">
      <protection locked="0"/>
    </xf>
    <xf numFmtId="0" fontId="59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0" fontId="59" fillId="0" borderId="0">
      <protection locked="0"/>
    </xf>
    <xf numFmtId="0" fontId="58" fillId="0" borderId="0">
      <protection locked="0"/>
    </xf>
    <xf numFmtId="175" fontId="57" fillId="0" borderId="0"/>
    <xf numFmtId="0" fontId="60" fillId="0" borderId="0"/>
    <xf numFmtId="0" fontId="55" fillId="0" borderId="15">
      <protection locked="0"/>
    </xf>
    <xf numFmtId="0" fontId="55" fillId="0" borderId="15">
      <protection locked="0"/>
    </xf>
    <xf numFmtId="0" fontId="54" fillId="0" borderId="15">
      <protection locked="0"/>
    </xf>
    <xf numFmtId="0" fontId="55" fillId="0" borderId="15">
      <protection locked="0"/>
    </xf>
    <xf numFmtId="0" fontId="54" fillId="0" borderId="0">
      <protection locked="0"/>
    </xf>
    <xf numFmtId="0" fontId="54" fillId="0" borderId="15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61" fillId="0" borderId="0"/>
    <xf numFmtId="9" fontId="28" fillId="0" borderId="0" applyFont="0" applyFill="0" applyBorder="0" applyAlignment="0" applyProtection="0">
      <alignment horizontal="center" vertical="center" wrapText="1"/>
    </xf>
    <xf numFmtId="0" fontId="62" fillId="0" borderId="0"/>
    <xf numFmtId="0" fontId="63" fillId="0" borderId="0" applyFont="0" applyFill="0" applyBorder="0" applyAlignment="0" applyProtection="0">
      <alignment horizontal="center"/>
    </xf>
    <xf numFmtId="179" fontId="64" fillId="0" borderId="0">
      <alignment horizontal="center"/>
    </xf>
    <xf numFmtId="180" fontId="64" fillId="0" borderId="0">
      <alignment horizontal="center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182" fontId="29" fillId="0" borderId="0" applyFont="0" applyFill="0" applyBorder="0" applyAlignment="0" applyProtection="0"/>
    <xf numFmtId="182" fontId="29" fillId="0" borderId="0" applyFont="0" applyFill="0" applyBorder="0" applyAlignment="0" applyProtection="0"/>
    <xf numFmtId="183" fontId="65" fillId="0" borderId="0" applyFont="0" applyFill="0" applyBorder="0" applyAlignment="0" applyProtection="0"/>
    <xf numFmtId="49" fontId="66" fillId="26" borderId="0" applyFill="0" applyBorder="0">
      <alignment horizontal="left"/>
    </xf>
    <xf numFmtId="0" fontId="11" fillId="0" borderId="8" applyNumberFormat="0" applyFont="0" applyAlignment="0">
      <alignment vertical="center"/>
    </xf>
    <xf numFmtId="0" fontId="67" fillId="0" borderId="0" applyFill="0" applyBorder="0">
      <alignment vertical="center"/>
    </xf>
    <xf numFmtId="184" fontId="68" fillId="0" borderId="0" applyFill="0" applyBorder="0">
      <alignment horizontal="right" vertical="center"/>
    </xf>
    <xf numFmtId="0" fontId="69" fillId="0" borderId="0" applyNumberFormat="0"/>
    <xf numFmtId="0" fontId="69" fillId="0" borderId="0" applyNumberFormat="0"/>
    <xf numFmtId="184" fontId="11" fillId="0" borderId="0" applyFill="0" applyBorder="0">
      <alignment horizontal="right" vertical="center"/>
    </xf>
    <xf numFmtId="0" fontId="28" fillId="0" borderId="0" applyNumberFormat="0"/>
    <xf numFmtId="182" fontId="11" fillId="0" borderId="0" applyFill="0" applyBorder="0">
      <alignment horizontal="right" vertical="center"/>
    </xf>
    <xf numFmtId="0" fontId="28" fillId="0" borderId="0" applyNumberFormat="0"/>
    <xf numFmtId="0" fontId="68" fillId="0" borderId="8" applyFill="0" applyBorder="0">
      <alignment vertical="center"/>
    </xf>
    <xf numFmtId="185" fontId="70" fillId="0" borderId="0" applyFont="0" applyFill="0" applyBorder="0" applyAlignment="0" applyProtection="0"/>
    <xf numFmtId="186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0" fontId="29" fillId="0" borderId="16" applyNumberFormat="0"/>
    <xf numFmtId="0" fontId="29" fillId="0" borderId="16" applyNumberFormat="0"/>
    <xf numFmtId="187" fontId="29" fillId="27" borderId="17" applyFont="0" applyFill="0" applyBorder="0" applyAlignment="0" applyProtection="0">
      <alignment horizontal="center"/>
    </xf>
    <xf numFmtId="187" fontId="29" fillId="27" borderId="17" applyFont="0" applyFill="0" applyBorder="0" applyAlignment="0" applyProtection="0">
      <alignment horizontal="center"/>
    </xf>
    <xf numFmtId="188" fontId="29" fillId="0" borderId="0" applyFont="0" applyFill="0" applyBorder="0" applyAlignment="0" applyProtection="0">
      <alignment horizontal="center"/>
    </xf>
    <xf numFmtId="188" fontId="29" fillId="0" borderId="0" applyFont="0" applyFill="0" applyBorder="0" applyAlignment="0" applyProtection="0">
      <alignment horizontal="center"/>
    </xf>
    <xf numFmtId="171" fontId="29" fillId="0" borderId="0" applyFont="0" applyFill="0" applyBorder="0" applyAlignment="0" applyProtection="0">
      <alignment horizontal="center"/>
    </xf>
    <xf numFmtId="171" fontId="29" fillId="0" borderId="0" applyFont="0" applyFill="0" applyBorder="0" applyAlignment="0" applyProtection="0">
      <alignment horizontal="center"/>
    </xf>
    <xf numFmtId="0" fontId="71" fillId="28" borderId="0"/>
    <xf numFmtId="0" fontId="72" fillId="24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2" fillId="18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2" fillId="20" borderId="0"/>
    <xf numFmtId="0" fontId="73" fillId="13" borderId="0" applyNumberFormat="0" applyBorder="0" applyAlignment="0" applyProtection="0"/>
    <xf numFmtId="0" fontId="73" fillId="13" borderId="0" applyNumberFormat="0" applyBorder="0" applyAlignment="0" applyProtection="0"/>
    <xf numFmtId="0" fontId="72" fillId="29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2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2" fillId="30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4" fillId="31" borderId="0" applyNumberFormat="0" applyBorder="0" applyAlignment="0" applyProtection="0"/>
    <xf numFmtId="0" fontId="72" fillId="11" borderId="0" applyNumberFormat="0" applyBorder="0" applyAlignment="0" applyProtection="0"/>
    <xf numFmtId="0" fontId="72" fillId="29" borderId="0" applyNumberFormat="0" applyBorder="0" applyAlignment="0" applyProtection="0"/>
    <xf numFmtId="0" fontId="73" fillId="11" borderId="0" applyNumberFormat="0" applyBorder="0" applyAlignment="0" applyProtection="0"/>
    <xf numFmtId="0" fontId="74" fillId="32" borderId="0" applyNumberFormat="0" applyBorder="0" applyAlignment="0" applyProtection="0"/>
    <xf numFmtId="0" fontId="72" fillId="12" borderId="0" applyNumberFormat="0" applyBorder="0" applyAlignment="0" applyProtection="0"/>
    <xf numFmtId="0" fontId="72" fillId="16" borderId="0" applyNumberFormat="0" applyBorder="0" applyAlignment="0" applyProtection="0"/>
    <xf numFmtId="0" fontId="73" fillId="12" borderId="0" applyNumberFormat="0" applyBorder="0" applyAlignment="0" applyProtection="0"/>
    <xf numFmtId="0" fontId="74" fillId="33" borderId="0" applyNumberFormat="0" applyBorder="0" applyAlignment="0" applyProtection="0"/>
    <xf numFmtId="0" fontId="72" fillId="13" borderId="0" applyNumberFormat="0" applyBorder="0" applyAlignment="0" applyProtection="0"/>
    <xf numFmtId="0" fontId="73" fillId="13" borderId="0" applyNumberFormat="0" applyBorder="0" applyAlignment="0" applyProtection="0"/>
    <xf numFmtId="0" fontId="74" fillId="34" borderId="0" applyNumberFormat="0" applyBorder="0" applyAlignment="0" applyProtection="0"/>
    <xf numFmtId="0" fontId="72" fillId="14" borderId="0" applyNumberFormat="0" applyBorder="0" applyAlignment="0" applyProtection="0"/>
    <xf numFmtId="0" fontId="72" fillId="29" borderId="0" applyNumberFormat="0" applyBorder="0" applyAlignment="0" applyProtection="0"/>
    <xf numFmtId="0" fontId="73" fillId="14" borderId="0" applyNumberFormat="0" applyBorder="0" applyAlignment="0" applyProtection="0"/>
    <xf numFmtId="0" fontId="74" fillId="35" borderId="0" applyNumberFormat="0" applyBorder="0" applyAlignment="0" applyProtection="0"/>
    <xf numFmtId="0" fontId="2" fillId="5" borderId="0" applyNumberFormat="0" applyBorder="0" applyAlignment="0" applyProtection="0"/>
    <xf numFmtId="0" fontId="72" fillId="15" borderId="0" applyNumberFormat="0" applyBorder="0" applyAlignment="0" applyProtection="0"/>
    <xf numFmtId="0" fontId="73" fillId="15" borderId="0" applyNumberFormat="0" applyBorder="0" applyAlignment="0" applyProtection="0"/>
    <xf numFmtId="0" fontId="74" fillId="36" borderId="0" applyNumberFormat="0" applyBorder="0" applyAlignment="0" applyProtection="0"/>
    <xf numFmtId="0" fontId="72" fillId="16" borderId="0" applyNumberFormat="0" applyBorder="0" applyAlignment="0" applyProtection="0"/>
    <xf numFmtId="0" fontId="73" fillId="16" borderId="0" applyNumberFormat="0" applyBorder="0" applyAlignment="0" applyProtection="0"/>
    <xf numFmtId="0" fontId="72" fillId="15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2" fillId="37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2" fillId="20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2" fillId="38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2" fillId="15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2" fillId="39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4" fillId="40" borderId="0" applyNumberFormat="0" applyBorder="0" applyAlignment="0" applyProtection="0"/>
    <xf numFmtId="0" fontId="72" fillId="17" borderId="0" applyNumberFormat="0" applyBorder="0" applyAlignment="0" applyProtection="0"/>
    <xf numFmtId="0" fontId="72" fillId="41" borderId="0" applyNumberFormat="0" applyBorder="0" applyAlignment="0" applyProtection="0"/>
    <xf numFmtId="0" fontId="73" fillId="17" borderId="0" applyNumberFormat="0" applyBorder="0" applyAlignment="0" applyProtection="0"/>
    <xf numFmtId="0" fontId="74" fillId="42" borderId="0" applyNumberFormat="0" applyBorder="0" applyAlignment="0" applyProtection="0"/>
    <xf numFmtId="0" fontId="72" fillId="18" borderId="0" applyNumberFormat="0" applyBorder="0" applyAlignment="0" applyProtection="0"/>
    <xf numFmtId="0" fontId="73" fillId="18" borderId="0" applyNumberFormat="0" applyBorder="0" applyAlignment="0" applyProtection="0"/>
    <xf numFmtId="0" fontId="74" fillId="43" borderId="0" applyNumberFormat="0" applyBorder="0" applyAlignment="0" applyProtection="0"/>
    <xf numFmtId="0" fontId="72" fillId="19" borderId="0" applyNumberFormat="0" applyBorder="0" applyAlignment="0" applyProtection="0"/>
    <xf numFmtId="0" fontId="73" fillId="19" borderId="0" applyNumberFormat="0" applyBorder="0" applyAlignment="0" applyProtection="0"/>
    <xf numFmtId="0" fontId="74" fillId="34" borderId="0" applyNumberFormat="0" applyBorder="0" applyAlignment="0" applyProtection="0"/>
    <xf numFmtId="0" fontId="72" fillId="14" borderId="0" applyNumberFormat="0" applyBorder="0" applyAlignment="0" applyProtection="0"/>
    <xf numFmtId="0" fontId="72" fillId="41" borderId="0" applyNumberFormat="0" applyBorder="0" applyAlignment="0" applyProtection="0"/>
    <xf numFmtId="0" fontId="73" fillId="14" borderId="0" applyNumberFormat="0" applyBorder="0" applyAlignment="0" applyProtection="0"/>
    <xf numFmtId="0" fontId="74" fillId="40" borderId="0" applyNumberFormat="0" applyBorder="0" applyAlignment="0" applyProtection="0"/>
    <xf numFmtId="0" fontId="72" fillId="17" borderId="0" applyNumberFormat="0" applyBorder="0" applyAlignment="0" applyProtection="0"/>
    <xf numFmtId="0" fontId="73" fillId="17" borderId="0" applyNumberFormat="0" applyBorder="0" applyAlignment="0" applyProtection="0"/>
    <xf numFmtId="0" fontId="74" fillId="44" borderId="0" applyNumberFormat="0" applyBorder="0" applyAlignment="0" applyProtection="0"/>
    <xf numFmtId="0" fontId="72" fillId="20" borderId="0" applyNumberFormat="0" applyBorder="0" applyAlignment="0" applyProtection="0"/>
    <xf numFmtId="0" fontId="72" fillId="16" borderId="0" applyNumberFormat="0" applyBorder="0" applyAlignment="0" applyProtection="0"/>
    <xf numFmtId="0" fontId="73" fillId="20" borderId="0" applyNumberFormat="0" applyBorder="0" applyAlignment="0" applyProtection="0"/>
    <xf numFmtId="4" fontId="75" fillId="0" borderId="6">
      <alignment horizontal="right" vertical="top"/>
    </xf>
    <xf numFmtId="189" fontId="29" fillId="0" borderId="0">
      <alignment horizontal="center"/>
    </xf>
    <xf numFmtId="0" fontId="76" fillId="15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6" fillId="37" borderId="0" applyNumberFormat="0" applyBorder="0" applyAlignment="0" applyProtection="0"/>
    <xf numFmtId="0" fontId="77" fillId="18" borderId="0" applyNumberFormat="0" applyBorder="0" applyAlignment="0" applyProtection="0"/>
    <xf numFmtId="0" fontId="77" fillId="18" borderId="0" applyNumberFormat="0" applyBorder="0" applyAlignment="0" applyProtection="0"/>
    <xf numFmtId="0" fontId="76" fillId="20" borderId="0" applyNumberFormat="0" applyBorder="0" applyAlignment="0" applyProtection="0"/>
    <xf numFmtId="0" fontId="77" fillId="19" borderId="0" applyNumberFormat="0" applyBorder="0" applyAlignment="0" applyProtection="0"/>
    <xf numFmtId="0" fontId="77" fillId="19" borderId="0" applyNumberFormat="0" applyBorder="0" applyAlignment="0" applyProtection="0"/>
    <xf numFmtId="0" fontId="76" fillId="45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6" fillId="15" borderId="0" applyNumberFormat="0" applyBorder="0" applyAlignment="0" applyProtection="0"/>
    <xf numFmtId="0" fontId="77" fillId="23" borderId="0" applyNumberFormat="0" applyBorder="0" applyAlignment="0" applyProtection="0"/>
    <xf numFmtId="0" fontId="77" fillId="23" borderId="0" applyNumberFormat="0" applyBorder="0" applyAlignment="0" applyProtection="0"/>
    <xf numFmtId="175" fontId="78" fillId="6" borderId="0" applyNumberFormat="0" applyBorder="0" applyAlignment="0" applyProtection="0"/>
    <xf numFmtId="0" fontId="78" fillId="0" borderId="0" applyNumberFormat="0" applyBorder="0" applyAlignment="0" applyProtection="0"/>
    <xf numFmtId="0" fontId="76" fillId="18" borderId="0" applyNumberFormat="0" applyBorder="0" applyAlignment="0" applyProtection="0"/>
    <xf numFmtId="0" fontId="77" fillId="24" borderId="0" applyNumberFormat="0" applyBorder="0" applyAlignment="0" applyProtection="0"/>
    <xf numFmtId="0" fontId="77" fillId="24" borderId="0" applyNumberFormat="0" applyBorder="0" applyAlignment="0" applyProtection="0"/>
    <xf numFmtId="0" fontId="79" fillId="46" borderId="0" applyNumberFormat="0" applyBorder="0" applyAlignment="0" applyProtection="0"/>
    <xf numFmtId="0" fontId="76" fillId="21" borderId="0" applyNumberFormat="0" applyBorder="0" applyAlignment="0" applyProtection="0"/>
    <xf numFmtId="0" fontId="76" fillId="23" borderId="0" applyNumberFormat="0" applyBorder="0" applyAlignment="0" applyProtection="0"/>
    <xf numFmtId="0" fontId="77" fillId="21" borderId="0" applyNumberFormat="0" applyBorder="0" applyAlignment="0" applyProtection="0"/>
    <xf numFmtId="0" fontId="79" fillId="42" borderId="0" applyNumberFormat="0" applyBorder="0" applyAlignment="0" applyProtection="0"/>
    <xf numFmtId="0" fontId="76" fillId="18" borderId="0" applyNumberFormat="0" applyBorder="0" applyAlignment="0" applyProtection="0"/>
    <xf numFmtId="0" fontId="77" fillId="18" borderId="0" applyNumberFormat="0" applyBorder="0" applyAlignment="0" applyProtection="0"/>
    <xf numFmtId="0" fontId="79" fillId="43" borderId="0" applyNumberFormat="0" applyBorder="0" applyAlignment="0" applyProtection="0"/>
    <xf numFmtId="0" fontId="76" fillId="19" borderId="0" applyNumberFormat="0" applyBorder="0" applyAlignment="0" applyProtection="0"/>
    <xf numFmtId="0" fontId="76" fillId="47" borderId="0" applyNumberFormat="0" applyBorder="0" applyAlignment="0" applyProtection="0"/>
    <xf numFmtId="0" fontId="77" fillId="19" borderId="0" applyNumberFormat="0" applyBorder="0" applyAlignment="0" applyProtection="0"/>
    <xf numFmtId="0" fontId="79" fillId="48" borderId="0" applyNumberFormat="0" applyBorder="0" applyAlignment="0" applyProtection="0"/>
    <xf numFmtId="0" fontId="76" fillId="22" borderId="0" applyNumberFormat="0" applyBorder="0" applyAlignment="0" applyProtection="0"/>
    <xf numFmtId="0" fontId="76" fillId="41" borderId="0" applyNumberFormat="0" applyBorder="0" applyAlignment="0" applyProtection="0"/>
    <xf numFmtId="0" fontId="77" fillId="22" borderId="0" applyNumberFormat="0" applyBorder="0" applyAlignment="0" applyProtection="0"/>
    <xf numFmtId="0" fontId="79" fillId="49" borderId="0" applyNumberFormat="0" applyBorder="0" applyAlignment="0" applyProtection="0"/>
    <xf numFmtId="0" fontId="78" fillId="6" borderId="0" applyNumberFormat="0" applyBorder="0" applyAlignment="0" applyProtection="0"/>
    <xf numFmtId="0" fontId="76" fillId="23" borderId="0" applyNumberFormat="0" applyBorder="0" applyAlignment="0" applyProtection="0"/>
    <xf numFmtId="0" fontId="77" fillId="23" borderId="0" applyNumberFormat="0" applyBorder="0" applyAlignment="0" applyProtection="0"/>
    <xf numFmtId="0" fontId="79" fillId="50" borderId="0" applyNumberFormat="0" applyBorder="0" applyAlignment="0" applyProtection="0"/>
    <xf numFmtId="0" fontId="76" fillId="24" borderId="0" applyNumberFormat="0" applyBorder="0" applyAlignment="0" applyProtection="0"/>
    <xf numFmtId="0" fontId="76" fillId="16" borderId="0" applyNumberFormat="0" applyBorder="0" applyAlignment="0" applyProtection="0"/>
    <xf numFmtId="0" fontId="77" fillId="24" borderId="0" applyNumberFormat="0" applyBorder="0" applyAlignment="0" applyProtection="0"/>
    <xf numFmtId="4" fontId="75" fillId="0" borderId="6">
      <alignment horizontal="right" vertical="top"/>
    </xf>
    <xf numFmtId="190" fontId="28" fillId="0" borderId="0" applyFont="0" applyFill="0" applyBorder="0" applyAlignment="0" applyProtection="0"/>
    <xf numFmtId="0" fontId="80" fillId="0" borderId="0"/>
    <xf numFmtId="191" fontId="64" fillId="0" borderId="0" applyFont="0" applyFill="0" applyBorder="0" applyAlignment="0" applyProtection="0"/>
    <xf numFmtId="192" fontId="64" fillId="0" borderId="0" applyFont="0" applyFill="0" applyBorder="0" applyAlignment="0" applyProtection="0"/>
    <xf numFmtId="193" fontId="29" fillId="0" borderId="0" applyFont="0" applyFill="0" applyBorder="0" applyAlignment="0" applyProtection="0"/>
    <xf numFmtId="0" fontId="76" fillId="51" borderId="0" applyNumberFormat="0" applyBorder="0" applyAlignment="0" applyProtection="0"/>
    <xf numFmtId="0" fontId="77" fillId="52" borderId="0" applyNumberFormat="0" applyBorder="0" applyAlignment="0" applyProtection="0"/>
    <xf numFmtId="0" fontId="77" fillId="52" borderId="0" applyNumberFormat="0" applyBorder="0" applyAlignment="0" applyProtection="0"/>
    <xf numFmtId="0" fontId="76" fillId="37" borderId="0" applyNumberFormat="0" applyBorder="0" applyAlignment="0" applyProtection="0"/>
    <xf numFmtId="0" fontId="77" fillId="53" borderId="0" applyNumberFormat="0" applyBorder="0" applyAlignment="0" applyProtection="0"/>
    <xf numFmtId="0" fontId="77" fillId="53" borderId="0" applyNumberFormat="0" applyBorder="0" applyAlignment="0" applyProtection="0"/>
    <xf numFmtId="0" fontId="76" fillId="54" borderId="0" applyNumberFormat="0" applyBorder="0" applyAlignment="0" applyProtection="0"/>
    <xf numFmtId="0" fontId="77" fillId="55" borderId="0" applyNumberFormat="0" applyBorder="0" applyAlignment="0" applyProtection="0"/>
    <xf numFmtId="0" fontId="77" fillId="55" borderId="0" applyNumberFormat="0" applyBorder="0" applyAlignment="0" applyProtection="0"/>
    <xf numFmtId="0" fontId="76" fillId="47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6" fillId="51" borderId="0" applyNumberFormat="0" applyBorder="0" applyAlignment="0" applyProtection="0"/>
    <xf numFmtId="0" fontId="77" fillId="23" borderId="0" applyNumberFormat="0" applyBorder="0" applyAlignment="0" applyProtection="0"/>
    <xf numFmtId="0" fontId="77" fillId="23" borderId="0" applyNumberFormat="0" applyBorder="0" applyAlignment="0" applyProtection="0"/>
    <xf numFmtId="0" fontId="76" fillId="37" borderId="0" applyNumberFormat="0" applyBorder="0" applyAlignment="0" applyProtection="0"/>
    <xf numFmtId="0" fontId="77" fillId="56" borderId="0" applyNumberFormat="0" applyBorder="0" applyAlignment="0" applyProtection="0"/>
    <xf numFmtId="0" fontId="77" fillId="56" borderId="0" applyNumberFormat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/>
    <xf numFmtId="175" fontId="82" fillId="0" borderId="0" applyNumberFormat="0" applyAlignment="0"/>
    <xf numFmtId="0" fontId="83" fillId="0" borderId="0" applyNumberFormat="0" applyFill="0" applyBorder="0" applyAlignment="0" applyProtection="0">
      <alignment vertical="top"/>
      <protection locked="0"/>
    </xf>
    <xf numFmtId="0" fontId="29" fillId="0" borderId="0"/>
    <xf numFmtId="194" fontId="84" fillId="0" borderId="0">
      <alignment horizontal="left"/>
    </xf>
    <xf numFmtId="194" fontId="84" fillId="0" borderId="0">
      <alignment horizontal="left"/>
    </xf>
    <xf numFmtId="0" fontId="85" fillId="0" borderId="0" applyNumberFormat="0" applyFill="0" applyBorder="0" applyAlignment="0" applyProtection="0"/>
    <xf numFmtId="0" fontId="86" fillId="57" borderId="0"/>
    <xf numFmtId="175" fontId="87" fillId="0" borderId="0">
      <alignment horizontal="center" wrapText="1"/>
      <protection locked="0"/>
    </xf>
    <xf numFmtId="0" fontId="88" fillId="0" borderId="0" applyNumberFormat="0" applyFill="0" applyBorder="0" applyAlignment="0" applyProtection="0"/>
    <xf numFmtId="195" fontId="89" fillId="0" borderId="18" applyNumberFormat="0" applyBorder="0" applyProtection="0">
      <alignment horizontal="center" vertical="center"/>
    </xf>
    <xf numFmtId="0" fontId="90" fillId="0" borderId="19" applyNumberFormat="0" applyFill="0" applyAlignment="0" applyProtection="0"/>
    <xf numFmtId="0" fontId="90" fillId="0" borderId="19" applyNumberFormat="0" applyFill="0" applyAlignment="0" applyProtection="0"/>
    <xf numFmtId="0" fontId="52" fillId="58" borderId="0" applyNumberFormat="0" applyFont="0" applyBorder="0" applyAlignment="0"/>
    <xf numFmtId="14" fontId="91" fillId="59" borderId="0" applyNumberFormat="0" applyBorder="0" applyProtection="0">
      <alignment horizontal="left" vertical="center" wrapText="1"/>
    </xf>
    <xf numFmtId="0" fontId="92" fillId="60" borderId="0" applyNumberFormat="0" applyBorder="0" applyAlignment="0" applyProtection="0"/>
    <xf numFmtId="0" fontId="93" fillId="12" borderId="0" applyNumberFormat="0" applyBorder="0" applyAlignment="0" applyProtection="0"/>
    <xf numFmtId="0" fontId="93" fillId="12" borderId="0" applyNumberFormat="0" applyBorder="0" applyAlignment="0" applyProtection="0"/>
    <xf numFmtId="0" fontId="94" fillId="0" borderId="20" applyNumberFormat="0" applyFill="0" applyAlignment="0" applyProtection="0"/>
    <xf numFmtId="0" fontId="26" fillId="61" borderId="0"/>
    <xf numFmtId="0" fontId="95" fillId="61" borderId="0"/>
    <xf numFmtId="1" fontId="96" fillId="62" borderId="21" applyNumberFormat="0" applyBorder="0" applyAlignment="0">
      <alignment horizontal="center" vertical="top" wrapText="1"/>
      <protection hidden="1"/>
    </xf>
    <xf numFmtId="0" fontId="97" fillId="0" borderId="22" applyNumberFormat="0" applyFont="0" applyFill="0" applyAlignment="0"/>
    <xf numFmtId="3" fontId="71" fillId="0" borderId="0"/>
    <xf numFmtId="3" fontId="71" fillId="0" borderId="0"/>
    <xf numFmtId="0" fontId="98" fillId="0" borderId="23" applyNumberFormat="0" applyFill="0" applyAlignment="0" applyProtection="0"/>
    <xf numFmtId="0" fontId="99" fillId="0" borderId="24" applyNumberFormat="0" applyFill="0" applyAlignment="0" applyProtection="0"/>
    <xf numFmtId="0" fontId="100" fillId="0" borderId="25" applyNumberFormat="0" applyFill="0" applyAlignment="0" applyProtection="0"/>
    <xf numFmtId="0" fontId="100" fillId="0" borderId="0" applyNumberFormat="0" applyFill="0" applyBorder="0" applyAlignment="0" applyProtection="0"/>
    <xf numFmtId="0" fontId="101" fillId="0" borderId="0">
      <alignment horizontal="right"/>
    </xf>
    <xf numFmtId="196" fontId="102" fillId="0" borderId="0" applyFont="0" applyFill="0" applyBorder="0" applyAlignment="0" applyProtection="0"/>
    <xf numFmtId="0" fontId="103" fillId="63" borderId="26" applyFill="0" applyBorder="0" applyProtection="0">
      <alignment horizontal="left"/>
    </xf>
    <xf numFmtId="0" fontId="103" fillId="63" borderId="26" applyFill="0" applyBorder="0" applyProtection="0">
      <alignment horizontal="left"/>
    </xf>
    <xf numFmtId="37" fontId="104" fillId="0" borderId="0" applyNumberFormat="0" applyFill="0" applyBorder="0" applyAlignment="0" applyProtection="0">
      <protection locked="0"/>
    </xf>
    <xf numFmtId="37" fontId="104" fillId="0" borderId="0" applyNumberFormat="0" applyFill="0" applyBorder="0" applyAlignment="0" applyProtection="0">
      <protection locked="0"/>
    </xf>
    <xf numFmtId="197" fontId="105" fillId="0" borderId="5" applyAlignment="0" applyProtection="0"/>
    <xf numFmtId="197" fontId="105" fillId="0" borderId="5" applyAlignment="0" applyProtection="0"/>
    <xf numFmtId="197" fontId="105" fillId="0" borderId="5" applyAlignment="0" applyProtection="0"/>
    <xf numFmtId="197" fontId="105" fillId="0" borderId="5" applyAlignment="0" applyProtection="0"/>
    <xf numFmtId="197" fontId="105" fillId="0" borderId="5" applyAlignment="0" applyProtection="0"/>
    <xf numFmtId="197" fontId="105" fillId="0" borderId="5" applyAlignment="0" applyProtection="0"/>
    <xf numFmtId="198" fontId="105" fillId="0" borderId="5" applyAlignment="0" applyProtection="0"/>
    <xf numFmtId="197" fontId="105" fillId="0" borderId="5" applyAlignment="0" applyProtection="0"/>
    <xf numFmtId="197" fontId="105" fillId="0" borderId="5" applyAlignment="0" applyProtection="0"/>
    <xf numFmtId="197" fontId="105" fillId="0" borderId="5" applyAlignment="0" applyProtection="0"/>
    <xf numFmtId="197" fontId="105" fillId="0" borderId="5" applyAlignment="0" applyProtection="0"/>
    <xf numFmtId="198" fontId="105" fillId="0" borderId="5" applyAlignment="0" applyProtection="0"/>
    <xf numFmtId="0" fontId="87" fillId="0" borderId="11" applyNumberFormat="0" applyFont="0" applyFill="0" applyAlignment="0" applyProtection="0"/>
    <xf numFmtId="0" fontId="87" fillId="0" borderId="27" applyNumberFormat="0" applyFont="0" applyFill="0" applyAlignment="0" applyProtection="0"/>
    <xf numFmtId="199" fontId="106" fillId="0" borderId="0" applyAlignment="0" applyProtection="0"/>
    <xf numFmtId="49" fontId="107" fillId="0" borderId="28" applyNumberFormat="0" applyAlignment="0" applyProtection="0">
      <alignment horizontal="left" wrapText="1"/>
    </xf>
    <xf numFmtId="49" fontId="108" fillId="0" borderId="0" applyFill="0" applyBorder="0">
      <alignment horizontal="left"/>
    </xf>
    <xf numFmtId="200" fontId="109" fillId="0" borderId="0" applyFill="0" applyBorder="0">
      <alignment horizontal="left"/>
    </xf>
    <xf numFmtId="49" fontId="110" fillId="0" borderId="0" applyFill="0" applyBorder="0">
      <alignment horizontal="left"/>
    </xf>
    <xf numFmtId="2" fontId="111" fillId="0" borderId="0" applyFill="0" applyBorder="0">
      <alignment horizontal="left"/>
    </xf>
    <xf numFmtId="0" fontId="28" fillId="0" borderId="0"/>
    <xf numFmtId="0" fontId="28" fillId="0" borderId="0"/>
    <xf numFmtId="201" fontId="82" fillId="0" borderId="0" applyFill="0" applyBorder="0">
      <alignment horizontal="right"/>
    </xf>
    <xf numFmtId="201" fontId="112" fillId="0" borderId="0" applyFill="0" applyBorder="0">
      <alignment horizontal="right"/>
    </xf>
    <xf numFmtId="202" fontId="113" fillId="64" borderId="29" applyNumberFormat="0">
      <alignment vertical="center"/>
    </xf>
    <xf numFmtId="3" fontId="113" fillId="0" borderId="29" applyNumberFormat="0">
      <alignment vertical="center"/>
    </xf>
    <xf numFmtId="203" fontId="114" fillId="0" borderId="0" applyFill="0" applyBorder="0" applyAlignment="0"/>
    <xf numFmtId="0" fontId="115" fillId="0" borderId="0" applyFill="0" applyBorder="0" applyAlignment="0"/>
    <xf numFmtId="203" fontId="114" fillId="0" borderId="0" applyFill="0" applyBorder="0" applyAlignment="0"/>
    <xf numFmtId="200" fontId="114" fillId="0" borderId="0" applyFill="0" applyBorder="0" applyAlignment="0"/>
    <xf numFmtId="204" fontId="41" fillId="0" borderId="0" applyFill="0" applyBorder="0" applyAlignment="0"/>
    <xf numFmtId="200" fontId="114" fillId="0" borderId="0" applyFill="0" applyBorder="0" applyAlignment="0"/>
    <xf numFmtId="186" fontId="114" fillId="0" borderId="0" applyFill="0" applyBorder="0" applyAlignment="0"/>
    <xf numFmtId="205" fontId="29" fillId="0" borderId="0" applyFill="0" applyBorder="0" applyAlignment="0"/>
    <xf numFmtId="186" fontId="114" fillId="0" borderId="0" applyFill="0" applyBorder="0" applyAlignment="0"/>
    <xf numFmtId="205" fontId="29" fillId="0" borderId="0" applyFill="0" applyBorder="0" applyAlignment="0"/>
    <xf numFmtId="204" fontId="26" fillId="0" borderId="0" applyFill="0" applyBorder="0" applyAlignment="0"/>
    <xf numFmtId="204" fontId="26" fillId="0" borderId="0" applyFill="0" applyBorder="0" applyAlignment="0"/>
    <xf numFmtId="204" fontId="27" fillId="0" borderId="0" applyFill="0" applyBorder="0" applyAlignment="0"/>
    <xf numFmtId="206" fontId="114" fillId="0" borderId="0" applyFill="0" applyBorder="0" applyAlignment="0"/>
    <xf numFmtId="207" fontId="116" fillId="0" borderId="0" applyFill="0" applyBorder="0" applyAlignment="0"/>
    <xf numFmtId="181" fontId="26" fillId="0" borderId="0" applyFill="0" applyBorder="0" applyAlignment="0"/>
    <xf numFmtId="181" fontId="26" fillId="0" borderId="0" applyFill="0" applyBorder="0" applyAlignment="0"/>
    <xf numFmtId="181" fontId="27" fillId="0" borderId="0" applyFill="0" applyBorder="0" applyAlignment="0"/>
    <xf numFmtId="208" fontId="114" fillId="0" borderId="0" applyFill="0" applyBorder="0" applyAlignment="0"/>
    <xf numFmtId="209" fontId="116" fillId="0" borderId="0" applyFill="0" applyBorder="0" applyAlignment="0"/>
    <xf numFmtId="203" fontId="114" fillId="0" borderId="0" applyFill="0" applyBorder="0" applyAlignment="0"/>
    <xf numFmtId="210" fontId="41" fillId="0" borderId="0" applyFill="0" applyBorder="0" applyAlignment="0"/>
    <xf numFmtId="203" fontId="114" fillId="0" borderId="0" applyFill="0" applyBorder="0" applyAlignment="0"/>
    <xf numFmtId="211" fontId="26" fillId="0" borderId="0" applyFill="0" applyBorder="0" applyAlignment="0"/>
    <xf numFmtId="211" fontId="26" fillId="0" borderId="0" applyFill="0" applyBorder="0" applyAlignment="0"/>
    <xf numFmtId="212" fontId="26" fillId="0" borderId="0" applyFill="0" applyBorder="0" applyAlignment="0"/>
    <xf numFmtId="211" fontId="27" fillId="0" borderId="0" applyFill="0" applyBorder="0" applyAlignment="0"/>
    <xf numFmtId="213" fontId="114" fillId="0" borderId="0" applyFill="0" applyBorder="0" applyAlignment="0"/>
    <xf numFmtId="214" fontId="41" fillId="0" borderId="0" applyFill="0" applyBorder="0" applyAlignment="0"/>
    <xf numFmtId="200" fontId="114" fillId="0" borderId="0" applyFill="0" applyBorder="0" applyAlignment="0"/>
    <xf numFmtId="204" fontId="41" fillId="0" borderId="0" applyFill="0" applyBorder="0" applyAlignment="0"/>
    <xf numFmtId="200" fontId="114" fillId="0" borderId="0" applyFill="0" applyBorder="0" applyAlignment="0"/>
    <xf numFmtId="0" fontId="117" fillId="29" borderId="30" applyNumberFormat="0" applyAlignment="0" applyProtection="0"/>
    <xf numFmtId="0" fontId="118" fillId="41" borderId="31" applyNumberFormat="0" applyAlignment="0" applyProtection="0"/>
    <xf numFmtId="0" fontId="118" fillId="41" borderId="31" applyNumberFormat="0" applyAlignment="0" applyProtection="0"/>
    <xf numFmtId="0" fontId="29" fillId="65" borderId="6"/>
    <xf numFmtId="38" fontId="109" fillId="0" borderId="0">
      <alignment horizontal="left"/>
    </xf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215" fontId="119" fillId="0" borderId="0"/>
    <xf numFmtId="215" fontId="62" fillId="0" borderId="0" applyFill="0" applyBorder="0" applyProtection="0"/>
    <xf numFmtId="216" fontId="30" fillId="0" borderId="0"/>
    <xf numFmtId="217" fontId="120" fillId="0" borderId="0">
      <alignment horizontal="right"/>
    </xf>
    <xf numFmtId="200" fontId="121" fillId="0" borderId="0"/>
    <xf numFmtId="0" fontId="122" fillId="29" borderId="0" applyNumberFormat="0" applyBorder="0" applyProtection="0"/>
    <xf numFmtId="189" fontId="29" fillId="0" borderId="0"/>
    <xf numFmtId="0" fontId="44" fillId="0" borderId="0" applyAlignment="0"/>
    <xf numFmtId="218" fontId="28" fillId="0" borderId="0" applyFont="0" applyFill="0" applyBorder="0" applyAlignment="0" applyProtection="0"/>
    <xf numFmtId="165" fontId="42" fillId="66" borderId="32">
      <alignment vertical="center"/>
    </xf>
    <xf numFmtId="0" fontId="123" fillId="45" borderId="33" applyNumberFormat="0" applyAlignment="0" applyProtection="0"/>
    <xf numFmtId="0" fontId="124" fillId="59" borderId="34" applyNumberFormat="0" applyAlignment="0" applyProtection="0"/>
    <xf numFmtId="0" fontId="124" fillId="59" borderId="34" applyNumberFormat="0" applyAlignment="0" applyProtection="0"/>
    <xf numFmtId="0" fontId="125" fillId="0" borderId="0" applyAlignment="0"/>
    <xf numFmtId="0" fontId="125" fillId="0" borderId="0" applyAlignment="0"/>
    <xf numFmtId="0" fontId="125" fillId="0" borderId="0" applyAlignment="0"/>
    <xf numFmtId="0" fontId="125" fillId="0" borderId="0" applyAlignment="0"/>
    <xf numFmtId="0" fontId="126" fillId="41" borderId="35" applyNumberFormat="0" applyAlignment="0" applyProtection="0"/>
    <xf numFmtId="175" fontId="127" fillId="0" borderId="36">
      <alignment horizontal="left"/>
    </xf>
    <xf numFmtId="38" fontId="128" fillId="0" borderId="37"/>
    <xf numFmtId="38" fontId="128" fillId="0" borderId="37"/>
    <xf numFmtId="0" fontId="129" fillId="67" borderId="0"/>
    <xf numFmtId="0" fontId="103" fillId="68" borderId="6" applyNumberFormat="0" applyBorder="0" applyProtection="0">
      <alignment horizontal="center" vertical="center" wrapText="1"/>
    </xf>
    <xf numFmtId="0" fontId="103" fillId="68" borderId="6" applyNumberFormat="0" applyBorder="0" applyProtection="0">
      <alignment horizontal="center" vertical="center" wrapText="1"/>
    </xf>
    <xf numFmtId="0" fontId="68" fillId="0" borderId="38">
      <alignment horizontal="center"/>
    </xf>
    <xf numFmtId="0" fontId="130" fillId="69" borderId="0" applyAlignment="0"/>
    <xf numFmtId="219" fontId="131" fillId="0" borderId="0" applyBorder="0">
      <alignment horizontal="right"/>
    </xf>
    <xf numFmtId="219" fontId="131" fillId="0" borderId="11" applyAlignment="0">
      <alignment horizontal="right"/>
    </xf>
    <xf numFmtId="220" fontId="132" fillId="0" borderId="0"/>
    <xf numFmtId="0" fontId="29" fillId="0" borderId="0"/>
    <xf numFmtId="221" fontId="133" fillId="0" borderId="0"/>
    <xf numFmtId="0" fontId="29" fillId="0" borderId="0"/>
    <xf numFmtId="220" fontId="132" fillId="0" borderId="0"/>
    <xf numFmtId="0" fontId="29" fillId="0" borderId="0"/>
    <xf numFmtId="221" fontId="133" fillId="0" borderId="0"/>
    <xf numFmtId="0" fontId="29" fillId="0" borderId="0"/>
    <xf numFmtId="220" fontId="132" fillId="0" borderId="0"/>
    <xf numFmtId="0" fontId="29" fillId="0" borderId="0"/>
    <xf numFmtId="221" fontId="133" fillId="0" borderId="0"/>
    <xf numFmtId="0" fontId="29" fillId="0" borderId="0"/>
    <xf numFmtId="220" fontId="132" fillId="0" borderId="0"/>
    <xf numFmtId="0" fontId="29" fillId="0" borderId="0"/>
    <xf numFmtId="221" fontId="133" fillId="0" borderId="0"/>
    <xf numFmtId="0" fontId="29" fillId="0" borderId="0"/>
    <xf numFmtId="220" fontId="132" fillId="0" borderId="0"/>
    <xf numFmtId="0" fontId="29" fillId="0" borderId="0"/>
    <xf numFmtId="221" fontId="133" fillId="0" borderId="0"/>
    <xf numFmtId="0" fontId="29" fillId="0" borderId="0"/>
    <xf numFmtId="220" fontId="132" fillId="0" borderId="0"/>
    <xf numFmtId="0" fontId="29" fillId="0" borderId="0"/>
    <xf numFmtId="221" fontId="133" fillId="0" borderId="0"/>
    <xf numFmtId="0" fontId="29" fillId="0" borderId="0"/>
    <xf numFmtId="220" fontId="132" fillId="0" borderId="0"/>
    <xf numFmtId="0" fontId="29" fillId="0" borderId="0"/>
    <xf numFmtId="221" fontId="133" fillId="0" borderId="0"/>
    <xf numFmtId="0" fontId="29" fillId="0" borderId="0"/>
    <xf numFmtId="220" fontId="132" fillId="0" borderId="0"/>
    <xf numFmtId="0" fontId="29" fillId="0" borderId="0"/>
    <xf numFmtId="221" fontId="133" fillId="0" borderId="0"/>
    <xf numFmtId="0" fontId="29" fillId="0" borderId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222" fontId="29" fillId="0" borderId="0" applyFont="0" applyFill="0" applyBorder="0" applyAlignment="0" applyProtection="0"/>
    <xf numFmtId="203" fontId="114" fillId="0" borderId="0" applyFont="0" applyFill="0" applyBorder="0" applyAlignment="0" applyProtection="0"/>
    <xf numFmtId="210" fontId="41" fillId="0" borderId="0" applyFont="0" applyFill="0" applyBorder="0" applyAlignment="0" applyProtection="0"/>
    <xf numFmtId="203" fontId="114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168" fontId="29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13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168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73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134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73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134" fillId="0" borderId="0" applyFont="0" applyFill="0" applyBorder="0" applyAlignment="0" applyProtection="0"/>
    <xf numFmtId="224" fontId="134" fillId="0" borderId="0" applyFont="0" applyFill="0" applyBorder="0" applyAlignment="0" applyProtection="0"/>
    <xf numFmtId="224" fontId="134" fillId="0" borderId="0" applyFont="0" applyFill="0" applyBorder="0" applyAlignment="0" applyProtection="0"/>
    <xf numFmtId="224" fontId="134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73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73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73" fillId="0" borderId="0" applyFont="0" applyFill="0" applyBorder="0" applyAlignment="0" applyProtection="0"/>
    <xf numFmtId="224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2" fillId="0" borderId="0" applyFont="0" applyFill="0" applyBorder="0" applyAlignment="0" applyProtection="0"/>
    <xf numFmtId="223" fontId="1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190" fontId="29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190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134" fillId="0" borderId="0" applyFont="0" applyFill="0" applyBorder="0" applyAlignment="0" applyProtection="0"/>
    <xf numFmtId="224" fontId="134" fillId="0" borderId="0" applyFont="0" applyFill="0" applyBorder="0" applyAlignment="0" applyProtection="0"/>
    <xf numFmtId="168" fontId="73" fillId="0" borderId="0" applyFont="0" applyFill="0" applyBorder="0" applyAlignment="0" applyProtection="0"/>
    <xf numFmtId="168" fontId="73" fillId="0" borderId="0" applyFont="0" applyFill="0" applyBorder="0" applyAlignment="0" applyProtection="0"/>
    <xf numFmtId="165" fontId="134" fillId="0" borderId="0" applyFont="0" applyFill="0" applyBorder="0" applyAlignment="0" applyProtection="0"/>
    <xf numFmtId="224" fontId="7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190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223" fontId="135" fillId="0" borderId="0" applyFont="0" applyFill="0" applyBorder="0" applyAlignment="0" applyProtection="0"/>
    <xf numFmtId="168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168" fontId="7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168" fontId="136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4" fontId="29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168" fontId="7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190" fontId="29" fillId="0" borderId="0" applyFont="0" applyFill="0" applyBorder="0" applyAlignment="0" applyProtection="0"/>
    <xf numFmtId="223" fontId="135" fillId="0" borderId="0" applyFont="0" applyFill="0" applyBorder="0" applyAlignment="0" applyProtection="0"/>
    <xf numFmtId="190" fontId="29" fillId="0" borderId="0" applyFont="0" applyFill="0" applyBorder="0" applyAlignment="0" applyProtection="0"/>
    <xf numFmtId="168" fontId="12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190" fontId="29" fillId="0" borderId="0" applyFont="0" applyFill="0" applyBorder="0" applyAlignment="0" applyProtection="0"/>
    <xf numFmtId="223" fontId="135" fillId="0" borderId="0" applyFont="0" applyFill="0" applyBorder="0" applyAlignment="0" applyProtection="0"/>
    <xf numFmtId="190" fontId="29" fillId="0" borderId="0" applyFont="0" applyFill="0" applyBorder="0" applyAlignment="0" applyProtection="0"/>
    <xf numFmtId="168" fontId="136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190" fontId="29" fillId="0" borderId="0" applyFont="0" applyFill="0" applyBorder="0" applyAlignment="0" applyProtection="0"/>
    <xf numFmtId="223" fontId="135" fillId="0" borderId="0" applyFont="0" applyFill="0" applyBorder="0" applyAlignment="0" applyProtection="0"/>
    <xf numFmtId="190" fontId="29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1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1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134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12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73" fillId="0" borderId="0" applyFont="0" applyFill="0" applyBorder="0" applyAlignment="0" applyProtection="0"/>
    <xf numFmtId="224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73" fillId="0" borderId="0" applyFont="0" applyFill="0" applyBorder="0" applyAlignment="0" applyProtection="0"/>
    <xf numFmtId="224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12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12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12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12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12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12" fillId="0" borderId="0" applyFont="0" applyFill="0" applyBorder="0" applyAlignment="0" applyProtection="0"/>
    <xf numFmtId="226" fontId="3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90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2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134" fillId="0" borderId="0" applyFont="0" applyFill="0" applyBorder="0" applyAlignment="0" applyProtection="0"/>
    <xf numFmtId="224" fontId="12" fillId="0" borderId="0" applyFont="0" applyFill="0" applyBorder="0" applyAlignment="0" applyProtection="0"/>
    <xf numFmtId="223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224" fontId="22" fillId="0" borderId="0" applyFont="0" applyFill="0" applyBorder="0" applyAlignment="0" applyProtection="0"/>
    <xf numFmtId="223" fontId="12" fillId="0" borderId="0" applyFont="0" applyFill="0" applyBorder="0" applyAlignment="0" applyProtection="0"/>
    <xf numFmtId="166" fontId="29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12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90" fontId="44" fillId="0" borderId="0" applyFont="0" applyFill="0" applyBorder="0" applyAlignment="0" applyProtection="0"/>
    <xf numFmtId="190" fontId="44" fillId="0" borderId="0" applyFont="0" applyFill="0" applyBorder="0" applyAlignment="0" applyProtection="0"/>
    <xf numFmtId="224" fontId="12" fillId="0" borderId="0" applyFont="0" applyFill="0" applyBorder="0" applyAlignment="0" applyProtection="0"/>
    <xf numFmtId="190" fontId="44" fillId="0" borderId="0" applyFont="0" applyFill="0" applyBorder="0" applyAlignment="0" applyProtection="0"/>
    <xf numFmtId="224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224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224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224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224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224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22" fillId="0" borderId="0" applyFont="0" applyFill="0" applyBorder="0" applyAlignment="0" applyProtection="0"/>
    <xf numFmtId="224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7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73" fillId="0" borderId="0" applyFont="0" applyFill="0" applyBorder="0" applyAlignment="0" applyProtection="0"/>
    <xf numFmtId="224" fontId="73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137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115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2" fillId="0" borderId="0" applyFont="0" applyFill="0" applyBorder="0" applyAlignment="0" applyProtection="0"/>
    <xf numFmtId="227" fontId="1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137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137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" fillId="0" borderId="0" applyFont="0" applyFill="0" applyBorder="0" applyAlignment="0" applyProtection="0"/>
    <xf numFmtId="190" fontId="134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5" fontId="134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2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2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168" fontId="73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190" fontId="7" fillId="0" borderId="0" applyFont="0" applyFill="0" applyBorder="0" applyAlignment="0" applyProtection="0"/>
    <xf numFmtId="226" fontId="134" fillId="0" borderId="0" applyFont="0" applyFill="0" applyBorder="0" applyAlignment="0" applyProtection="0"/>
    <xf numFmtId="224" fontId="7" fillId="0" borderId="0" applyFont="0" applyFill="0" applyBorder="0" applyAlignment="0" applyProtection="0"/>
    <xf numFmtId="165" fontId="2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2" fillId="0" borderId="0" applyFont="0" applyFill="0" applyBorder="0" applyAlignment="0" applyProtection="0"/>
    <xf numFmtId="227" fontId="1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22" fillId="0" borderId="0" applyFont="0" applyFill="0" applyBorder="0" applyAlignment="0" applyProtection="0"/>
    <xf numFmtId="224" fontId="1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7" fontId="1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1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190" fontId="134" fillId="0" borderId="0" applyFont="0" applyFill="0" applyBorder="0" applyAlignment="0" applyProtection="0"/>
    <xf numFmtId="190" fontId="134" fillId="0" borderId="0" applyFont="0" applyFill="0" applyBorder="0" applyAlignment="0" applyProtection="0"/>
    <xf numFmtId="190" fontId="134" fillId="0" borderId="0" applyFont="0" applyFill="0" applyBorder="0" applyAlignment="0" applyProtection="0"/>
    <xf numFmtId="190" fontId="134" fillId="0" borderId="0" applyFont="0" applyFill="0" applyBorder="0" applyAlignment="0" applyProtection="0"/>
    <xf numFmtId="224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29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8" fontId="3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7" fontId="1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1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2" fillId="0" borderId="0" applyFont="0" applyFill="0" applyBorder="0" applyAlignment="0" applyProtection="0"/>
    <xf numFmtId="22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3" fontId="29" fillId="70" borderId="0" applyFont="0" applyFill="0" applyBorder="0" applyAlignment="0" applyProtection="0"/>
    <xf numFmtId="3" fontId="138" fillId="0" borderId="0" applyFont="0" applyFill="0" applyBorder="0" applyAlignment="0" applyProtection="0"/>
    <xf numFmtId="3" fontId="29" fillId="70" borderId="0" applyFont="0" applyFill="0" applyBorder="0" applyAlignment="0" applyProtection="0"/>
    <xf numFmtId="3" fontId="29" fillId="0" borderId="0" applyFont="0" applyFill="0" applyBorder="0" applyAlignment="0" applyProtection="0"/>
    <xf numFmtId="175" fontId="139" fillId="0" borderId="0" applyNumberFormat="0" applyAlignment="0">
      <alignment horizontal="left"/>
    </xf>
    <xf numFmtId="228" fontId="29" fillId="0" borderId="38" applyFont="0" applyFill="0" applyBorder="0" applyAlignment="0" applyProtection="0"/>
    <xf numFmtId="228" fontId="29" fillId="0" borderId="38" applyFont="0" applyFill="0" applyBorder="0" applyAlignment="0" applyProtection="0"/>
    <xf numFmtId="175" fontId="27" fillId="0" borderId="0" applyNumberFormat="0" applyAlignment="0"/>
    <xf numFmtId="229" fontId="140" fillId="71" borderId="0" applyBorder="0"/>
    <xf numFmtId="165" fontId="140" fillId="71" borderId="36" applyBorder="0"/>
    <xf numFmtId="230" fontId="140" fillId="71" borderId="36" applyBorder="0"/>
    <xf numFmtId="9" fontId="140" fillId="71" borderId="21" applyBorder="0"/>
    <xf numFmtId="178" fontId="140" fillId="71" borderId="0" applyBorder="0"/>
    <xf numFmtId="168" fontId="140" fillId="71" borderId="39" applyBorder="0"/>
    <xf numFmtId="231" fontId="62" fillId="0" borderId="0" applyFill="0" applyBorder="0" applyProtection="0"/>
    <xf numFmtId="231" fontId="62" fillId="0" borderId="5" applyFill="0" applyProtection="0"/>
    <xf numFmtId="231" fontId="62" fillId="0" borderId="5" applyFill="0" applyProtection="0"/>
    <xf numFmtId="231" fontId="62" fillId="0" borderId="5" applyFill="0" applyProtection="0"/>
    <xf numFmtId="231" fontId="62" fillId="0" borderId="5" applyFill="0" applyProtection="0"/>
    <xf numFmtId="231" fontId="62" fillId="0" borderId="5" applyFill="0" applyProtection="0"/>
    <xf numFmtId="231" fontId="62" fillId="0" borderId="15" applyFill="0" applyProtection="0"/>
    <xf numFmtId="232" fontId="71" fillId="0" borderId="0" applyFont="0" applyFill="0" applyBorder="0" applyAlignment="0" applyProtection="0"/>
    <xf numFmtId="232" fontId="71" fillId="0" borderId="0" applyFont="0" applyFill="0" applyBorder="0" applyAlignment="0" applyProtection="0"/>
    <xf numFmtId="200" fontId="114" fillId="0" borderId="0" applyFont="0" applyFill="0" applyBorder="0" applyAlignment="0" applyProtection="0"/>
    <xf numFmtId="204" fontId="41" fillId="0" borderId="0" applyFont="0" applyFill="0" applyBorder="0" applyAlignment="0" applyProtection="0"/>
    <xf numFmtId="200" fontId="114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175" fontId="141" fillId="0" borderId="0" applyFont="0" applyFill="0" applyBorder="0" applyAlignment="0" applyProtection="0"/>
    <xf numFmtId="234" fontId="28" fillId="0" borderId="0" applyFont="0" applyFill="0" applyBorder="0" applyAlignment="0" applyProtection="0"/>
    <xf numFmtId="234" fontId="28" fillId="0" borderId="0" applyFont="0" applyFill="0" applyBorder="0" applyAlignment="0" applyProtection="0"/>
    <xf numFmtId="234" fontId="28" fillId="0" borderId="0" applyFont="0" applyFill="0" applyBorder="0" applyAlignment="0" applyProtection="0"/>
    <xf numFmtId="234" fontId="28" fillId="0" borderId="0" applyFont="0" applyFill="0" applyBorder="0" applyAlignment="0" applyProtection="0"/>
    <xf numFmtId="234" fontId="28" fillId="0" borderId="0" applyFont="0" applyFill="0" applyBorder="0" applyAlignment="0" applyProtection="0"/>
    <xf numFmtId="175" fontId="141" fillId="0" borderId="0" applyFont="0" applyFill="0" applyBorder="0" applyAlignment="0" applyProtection="0"/>
    <xf numFmtId="175" fontId="141" fillId="0" borderId="0" applyFont="0" applyFill="0" applyBorder="0" applyAlignment="0" applyProtection="0"/>
    <xf numFmtId="175" fontId="141" fillId="0" borderId="0" applyFont="0" applyFill="0" applyBorder="0" applyAlignment="0" applyProtection="0"/>
    <xf numFmtId="175" fontId="141" fillId="0" borderId="0" applyFont="0" applyFill="0" applyBorder="0" applyAlignment="0" applyProtection="0"/>
    <xf numFmtId="235" fontId="1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233" fontId="2" fillId="0" borderId="0" applyFont="0" applyFill="0" applyBorder="0" applyAlignment="0" applyProtection="0"/>
    <xf numFmtId="175" fontId="28" fillId="0" borderId="0" applyFont="0" applyFill="0" applyBorder="0" applyAlignment="0" applyProtection="0"/>
    <xf numFmtId="235" fontId="1" fillId="0" borderId="0" applyFont="0" applyFill="0" applyBorder="0" applyAlignment="0" applyProtection="0"/>
    <xf numFmtId="233" fontId="2" fillId="0" borderId="0" applyFont="0" applyFill="0" applyBorder="0" applyAlignment="0" applyProtection="0"/>
    <xf numFmtId="235" fontId="1" fillId="0" borderId="0" applyFont="0" applyFill="0" applyBorder="0" applyAlignment="0" applyProtection="0"/>
    <xf numFmtId="233" fontId="2" fillId="0" borderId="0" applyFont="0" applyFill="0" applyBorder="0" applyAlignment="0" applyProtection="0"/>
    <xf numFmtId="235" fontId="1" fillId="0" borderId="0" applyFont="0" applyFill="0" applyBorder="0" applyAlignment="0" applyProtection="0"/>
    <xf numFmtId="233" fontId="2" fillId="0" borderId="0" applyFont="0" applyFill="0" applyBorder="0" applyAlignment="0" applyProtection="0"/>
    <xf numFmtId="235" fontId="1" fillId="0" borderId="0" applyFont="0" applyFill="0" applyBorder="0" applyAlignment="0" applyProtection="0"/>
    <xf numFmtId="233" fontId="2" fillId="0" borderId="0" applyFont="0" applyFill="0" applyBorder="0" applyAlignment="0" applyProtection="0"/>
    <xf numFmtId="235" fontId="1" fillId="0" borderId="0" applyFont="0" applyFill="0" applyBorder="0" applyAlignment="0" applyProtection="0"/>
    <xf numFmtId="233" fontId="2" fillId="0" borderId="0" applyFont="0" applyFill="0" applyBorder="0" applyAlignment="0" applyProtection="0"/>
    <xf numFmtId="235" fontId="1" fillId="0" borderId="0" applyFont="0" applyFill="0" applyBorder="0" applyAlignment="0" applyProtection="0"/>
    <xf numFmtId="233" fontId="2" fillId="0" borderId="0" applyFont="0" applyFill="0" applyBorder="0" applyAlignment="0" applyProtection="0"/>
    <xf numFmtId="193" fontId="29" fillId="0" borderId="0" applyFont="0" applyFill="0" applyBorder="0" applyAlignment="0" applyProtection="0"/>
    <xf numFmtId="236" fontId="64" fillId="70" borderId="0" applyFont="0" applyFill="0" applyBorder="0" applyAlignment="0" applyProtection="0"/>
    <xf numFmtId="236" fontId="64" fillId="70" borderId="0" applyFont="0" applyFill="0" applyBorder="0" applyAlignment="0" applyProtection="0"/>
    <xf numFmtId="237" fontId="29" fillId="0" borderId="0" applyFont="0" applyFill="0" applyBorder="0" applyAlignment="0" applyProtection="0"/>
    <xf numFmtId="200" fontId="108" fillId="71" borderId="38" applyNumberFormat="0" applyBorder="0" applyProtection="0">
      <alignment horizontal="right"/>
    </xf>
    <xf numFmtId="38" fontId="36" fillId="0" borderId="0"/>
    <xf numFmtId="38" fontId="29" fillId="0" borderId="0"/>
    <xf numFmtId="0" fontId="26" fillId="72" borderId="0"/>
    <xf numFmtId="0" fontId="95" fillId="73" borderId="0"/>
    <xf numFmtId="0" fontId="29" fillId="70" borderId="0" applyFont="0" applyFill="0" applyBorder="0" applyAlignment="0" applyProtection="0"/>
    <xf numFmtId="2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70" borderId="0" applyFont="0" applyFill="0" applyBorder="0" applyAlignment="0" applyProtection="0"/>
    <xf numFmtId="0" fontId="29" fillId="0" borderId="0" applyFont="0" applyFill="0" applyBorder="0" applyAlignment="0" applyProtection="0"/>
    <xf numFmtId="0" fontId="142" fillId="0" borderId="0" applyFont="0"/>
    <xf numFmtId="0" fontId="142" fillId="0" borderId="0" applyFont="0"/>
    <xf numFmtId="14" fontId="115" fillId="0" borderId="0" applyFill="0" applyBorder="0" applyAlignment="0"/>
    <xf numFmtId="239" fontId="29" fillId="26" borderId="0" applyFont="0" applyFill="0" applyBorder="0" applyAlignment="0" applyProtection="0"/>
    <xf numFmtId="239" fontId="29" fillId="26" borderId="0" applyFont="0" applyFill="0" applyBorder="0" applyAlignment="0" applyProtection="0"/>
    <xf numFmtId="0" fontId="29" fillId="0" borderId="0" applyFont="0" applyFill="0" applyBorder="0" applyAlignment="0" applyProtection="0"/>
    <xf numFmtId="240" fontId="29" fillId="0" borderId="0" applyFont="0" applyFill="0" applyBorder="0" applyAlignment="0" applyProtection="0">
      <alignment wrapText="1"/>
    </xf>
    <xf numFmtId="240" fontId="29" fillId="0" borderId="0" applyFont="0" applyFill="0" applyBorder="0" applyAlignment="0" applyProtection="0">
      <alignment wrapText="1"/>
    </xf>
    <xf numFmtId="241" fontId="62" fillId="0" borderId="0" applyFill="0" applyBorder="0" applyProtection="0"/>
    <xf numFmtId="0" fontId="62" fillId="0" borderId="0" applyFill="0" applyBorder="0" applyProtection="0"/>
    <xf numFmtId="241" fontId="62" fillId="0" borderId="5" applyFill="0" applyProtection="0"/>
    <xf numFmtId="241" fontId="62" fillId="0" borderId="5" applyFill="0" applyProtection="0"/>
    <xf numFmtId="241" fontId="62" fillId="0" borderId="5" applyFill="0" applyProtection="0"/>
    <xf numFmtId="241" fontId="62" fillId="0" borderId="5" applyFill="0" applyProtection="0"/>
    <xf numFmtId="241" fontId="62" fillId="0" borderId="5" applyFill="0" applyProtection="0"/>
    <xf numFmtId="241" fontId="62" fillId="0" borderId="15" applyFill="0" applyProtection="0"/>
    <xf numFmtId="241" fontId="62" fillId="0" borderId="15" applyFill="0" applyProtection="0"/>
    <xf numFmtId="241" fontId="135" fillId="0" borderId="0" applyFill="0" applyBorder="0" applyProtection="0"/>
    <xf numFmtId="3" fontId="143" fillId="29" borderId="18" applyNumberFormat="0" applyBorder="0" applyProtection="0">
      <alignment horizontal="right" vertical="center"/>
    </xf>
    <xf numFmtId="169" fontId="143" fillId="29" borderId="18" applyNumberFormat="0" applyBorder="0" applyProtection="0">
      <alignment horizontal="right" vertical="center"/>
    </xf>
    <xf numFmtId="4" fontId="122" fillId="29" borderId="18" applyNumberFormat="0" applyBorder="0" applyProtection="0">
      <alignment horizontal="right" vertical="center"/>
    </xf>
    <xf numFmtId="242" fontId="122" fillId="29" borderId="18" applyNumberFormat="0" applyBorder="0" applyProtection="0">
      <alignment horizontal="right" vertical="center"/>
    </xf>
    <xf numFmtId="38" fontId="71" fillId="0" borderId="40">
      <alignment vertical="center"/>
    </xf>
    <xf numFmtId="38" fontId="144" fillId="0" borderId="40">
      <alignment vertical="center"/>
    </xf>
    <xf numFmtId="38" fontId="144" fillId="0" borderId="40">
      <alignment vertical="center"/>
    </xf>
    <xf numFmtId="38" fontId="144" fillId="0" borderId="40">
      <alignment vertical="center"/>
    </xf>
    <xf numFmtId="38" fontId="144" fillId="0" borderId="40">
      <alignment vertical="center"/>
    </xf>
    <xf numFmtId="38" fontId="71" fillId="0" borderId="40">
      <alignment vertical="center"/>
    </xf>
    <xf numFmtId="243" fontId="145" fillId="74" borderId="0" applyNumberFormat="0" applyBorder="0" applyAlignment="0" applyProtection="0"/>
    <xf numFmtId="165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98" fontId="146" fillId="0" borderId="36" applyFont="0" applyBorder="0"/>
    <xf numFmtId="200" fontId="147" fillId="0" borderId="0">
      <alignment horizontal="center"/>
    </xf>
    <xf numFmtId="200" fontId="147" fillId="0" borderId="0">
      <alignment horizontal="center"/>
    </xf>
    <xf numFmtId="38" fontId="71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0" fontId="97" fillId="0" borderId="0" applyNumberFormat="0" applyFont="0" applyAlignment="0"/>
    <xf numFmtId="203" fontId="114" fillId="0" borderId="0" applyFill="0" applyBorder="0" applyAlignment="0"/>
    <xf numFmtId="210" fontId="41" fillId="0" borderId="0" applyFill="0" applyBorder="0" applyAlignment="0"/>
    <xf numFmtId="203" fontId="114" fillId="0" borderId="0" applyFill="0" applyBorder="0" applyAlignment="0"/>
    <xf numFmtId="200" fontId="114" fillId="0" borderId="0" applyFill="0" applyBorder="0" applyAlignment="0"/>
    <xf numFmtId="204" fontId="41" fillId="0" borderId="0" applyFill="0" applyBorder="0" applyAlignment="0"/>
    <xf numFmtId="200" fontId="114" fillId="0" borderId="0" applyFill="0" applyBorder="0" applyAlignment="0"/>
    <xf numFmtId="203" fontId="114" fillId="0" borderId="0" applyFill="0" applyBorder="0" applyAlignment="0"/>
    <xf numFmtId="210" fontId="41" fillId="0" borderId="0" applyFill="0" applyBorder="0" applyAlignment="0"/>
    <xf numFmtId="203" fontId="114" fillId="0" borderId="0" applyFill="0" applyBorder="0" applyAlignment="0"/>
    <xf numFmtId="211" fontId="26" fillId="0" borderId="0" applyFill="0" applyBorder="0" applyAlignment="0"/>
    <xf numFmtId="211" fontId="26" fillId="0" borderId="0" applyFill="0" applyBorder="0" applyAlignment="0"/>
    <xf numFmtId="212" fontId="26" fillId="0" borderId="0" applyFill="0" applyBorder="0" applyAlignment="0"/>
    <xf numFmtId="211" fontId="27" fillId="0" borderId="0" applyFill="0" applyBorder="0" applyAlignment="0"/>
    <xf numFmtId="214" fontId="41" fillId="0" borderId="0" applyFill="0" applyBorder="0" applyAlignment="0"/>
    <xf numFmtId="200" fontId="114" fillId="0" borderId="0" applyFill="0" applyBorder="0" applyAlignment="0"/>
    <xf numFmtId="204" fontId="41" fillId="0" borderId="0" applyFill="0" applyBorder="0" applyAlignment="0"/>
    <xf numFmtId="200" fontId="114" fillId="0" borderId="0" applyFill="0" applyBorder="0" applyAlignment="0"/>
    <xf numFmtId="175" fontId="150" fillId="0" borderId="0" applyNumberFormat="0" applyAlignment="0">
      <alignment horizontal="left"/>
    </xf>
    <xf numFmtId="175" fontId="151" fillId="0" borderId="0" applyNumberFormat="0" applyFill="0" applyBorder="0" applyAlignment="0" applyProtection="0"/>
    <xf numFmtId="175" fontId="152" fillId="0" borderId="0" applyNumberFormat="0" applyFill="0" applyBorder="0" applyAlignment="0" applyProtection="0"/>
    <xf numFmtId="2" fontId="153" fillId="0" borderId="0"/>
    <xf numFmtId="0" fontId="7" fillId="0" borderId="0" applyFont="0" applyFill="0" applyBorder="0" applyAlignment="0" applyProtection="0">
      <alignment horizontal="left"/>
    </xf>
    <xf numFmtId="244" fontId="7" fillId="0" borderId="0" applyFont="0" applyFill="0" applyBorder="0" applyAlignment="0" applyProtection="0">
      <alignment horizontal="left" indent="1"/>
    </xf>
    <xf numFmtId="0" fontId="7" fillId="0" borderId="0" applyFont="0" applyFill="0" applyBorder="0" applyAlignment="0" applyProtection="0">
      <alignment horizontal="left"/>
    </xf>
    <xf numFmtId="244" fontId="7" fillId="0" borderId="0" applyFont="0" applyFill="0" applyBorder="0" applyAlignment="0" applyProtection="0">
      <alignment horizontal="left" indent="1"/>
    </xf>
    <xf numFmtId="244" fontId="7" fillId="0" borderId="0" applyFont="0" applyFill="0" applyBorder="0" applyAlignment="0" applyProtection="0"/>
    <xf numFmtId="245" fontId="42" fillId="0" borderId="0" applyFill="0" applyBorder="0" applyAlignment="0" applyProtection="0"/>
    <xf numFmtId="0" fontId="7" fillId="0" borderId="0" applyFont="0" applyFill="0" applyBorder="0" applyAlignment="0" applyProtection="0">
      <alignment horizontal="left"/>
    </xf>
    <xf numFmtId="175" fontId="57" fillId="0" borderId="0" applyFont="0" applyFill="0" applyBorder="0" applyAlignment="0" applyProtection="0"/>
    <xf numFmtId="244" fontId="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6" fontId="29" fillId="0" borderId="0" applyFont="0" applyFill="0" applyBorder="0" applyAlignment="0" applyProtection="0"/>
    <xf numFmtId="0" fontId="72" fillId="0" borderId="0"/>
    <xf numFmtId="0" fontId="154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14" fillId="0" borderId="0" applyFill="0" applyBorder="0">
      <alignment horizontal="right" vertical="top"/>
    </xf>
    <xf numFmtId="0" fontId="156" fillId="0" borderId="0">
      <alignment horizontal="center" wrapText="1"/>
    </xf>
    <xf numFmtId="247" fontId="157" fillId="47" borderId="41" applyAlignment="0">
      <protection locked="0"/>
    </xf>
    <xf numFmtId="247" fontId="115" fillId="0" borderId="0" applyFill="0" applyBorder="0" applyAlignment="0" applyProtection="0"/>
    <xf numFmtId="227" fontId="114" fillId="0" borderId="0" applyFill="0" applyBorder="0" applyAlignment="0" applyProtection="0">
      <alignment horizontal="right" vertical="top"/>
    </xf>
    <xf numFmtId="0" fontId="114" fillId="0" borderId="0" applyFill="0" applyBorder="0">
      <alignment horizontal="left" vertical="top"/>
    </xf>
    <xf numFmtId="0" fontId="7" fillId="0" borderId="15" applyNumberFormat="0" applyFont="0" applyAlignment="0" applyProtection="0"/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158" fillId="0" borderId="0">
      <protection locked="0"/>
    </xf>
    <xf numFmtId="0" fontId="158" fillId="0" borderId="0">
      <protection locked="0"/>
    </xf>
    <xf numFmtId="0" fontId="158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159" fillId="0" borderId="0"/>
    <xf numFmtId="0" fontId="55" fillId="0" borderId="0">
      <protection locked="0"/>
    </xf>
    <xf numFmtId="0" fontId="58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158" fillId="0" borderId="0">
      <protection locked="0"/>
    </xf>
    <xf numFmtId="0" fontId="160" fillId="0" borderId="0"/>
    <xf numFmtId="0" fontId="158" fillId="0" borderId="0">
      <protection locked="0"/>
    </xf>
    <xf numFmtId="0" fontId="158" fillId="0" borderId="0">
      <protection locked="0"/>
    </xf>
    <xf numFmtId="169" fontId="62" fillId="0" borderId="0" applyNumberFormat="0" applyBorder="0" applyProtection="0"/>
    <xf numFmtId="248" fontId="161" fillId="75" borderId="6" applyFont="0" applyFill="0" applyBorder="0" applyAlignment="0" applyProtection="0">
      <protection locked="0"/>
    </xf>
    <xf numFmtId="0" fontId="113" fillId="76" borderId="35" applyNumberFormat="0">
      <alignment vertical="center"/>
    </xf>
    <xf numFmtId="175" fontId="162" fillId="0" borderId="0"/>
    <xf numFmtId="175" fontId="163" fillId="0" borderId="0">
      <alignment horizontal="center"/>
    </xf>
    <xf numFmtId="1" fontId="164" fillId="77" borderId="26" applyNumberFormat="0" applyBorder="0" applyAlignment="0">
      <alignment horizontal="centerContinuous" vertical="center"/>
      <protection locked="0"/>
    </xf>
    <xf numFmtId="3" fontId="165" fillId="0" borderId="0" applyFont="0" applyFill="0" applyBorder="0" applyAlignment="0" applyProtection="0"/>
    <xf numFmtId="2" fontId="29" fillId="70" borderId="0" applyFont="0" applyFill="0" applyBorder="0" applyAlignment="0" applyProtection="0"/>
    <xf numFmtId="1" fontId="166" fillId="0" borderId="0" applyFont="0" applyFill="0" applyBorder="0" applyAlignment="0" applyProtection="0"/>
    <xf numFmtId="248" fontId="167" fillId="0" borderId="42" applyFont="0" applyFill="0" applyBorder="0" applyAlignment="0" applyProtection="0"/>
    <xf numFmtId="2" fontId="29" fillId="7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175" fontId="57" fillId="0" borderId="0"/>
    <xf numFmtId="0" fontId="168" fillId="0" borderId="0" applyNumberFormat="0" applyFill="0" applyBorder="0" applyAlignment="0" applyProtection="0">
      <alignment vertical="top"/>
      <protection locked="0"/>
    </xf>
    <xf numFmtId="249" fontId="169" fillId="0" borderId="0" applyNumberFormat="0" applyFont="0" applyFill="0" applyBorder="0" applyProtection="0"/>
    <xf numFmtId="165" fontId="170" fillId="0" borderId="0" applyFill="0" applyBorder="0">
      <alignment horizontal="left"/>
    </xf>
    <xf numFmtId="0" fontId="62" fillId="0" borderId="43" applyNumberFormat="0" applyFill="0" applyBorder="0" applyAlignment="0" applyProtection="0">
      <protection locked="0"/>
    </xf>
    <xf numFmtId="12" fontId="29" fillId="0" borderId="0"/>
    <xf numFmtId="243" fontId="171" fillId="0" borderId="0" applyNumberFormat="0" applyFill="0" applyBorder="0" applyAlignment="0" applyProtection="0"/>
    <xf numFmtId="10" fontId="172" fillId="75" borderId="6" applyNumberFormat="0" applyFill="0" applyBorder="0" applyAlignment="0" applyProtection="0">
      <protection locked="0"/>
    </xf>
    <xf numFmtId="49" fontId="173" fillId="0" borderId="0">
      <alignment horizontal="left"/>
    </xf>
    <xf numFmtId="0" fontId="174" fillId="29" borderId="18" applyNumberFormat="0" applyBorder="0" applyProtection="0">
      <alignment horizontal="right" vertical="center"/>
    </xf>
    <xf numFmtId="168" fontId="111" fillId="0" borderId="0" applyFill="0" applyBorder="0"/>
    <xf numFmtId="165" fontId="111" fillId="0" borderId="21" applyFill="0" applyBorder="0"/>
    <xf numFmtId="229" fontId="111" fillId="0" borderId="0" applyFill="0" applyBorder="0"/>
    <xf numFmtId="0" fontId="175" fillId="16" borderId="31" applyNumberFormat="0" applyAlignment="0" applyProtection="0"/>
    <xf numFmtId="0" fontId="176" fillId="20" borderId="0" applyNumberFormat="0" applyBorder="0" applyAlignment="0" applyProtection="0"/>
    <xf numFmtId="0" fontId="177" fillId="13" borderId="0" applyNumberFormat="0" applyBorder="0" applyAlignment="0" applyProtection="0"/>
    <xf numFmtId="0" fontId="177" fillId="13" borderId="0" applyNumberFormat="0" applyBorder="0" applyAlignment="0" applyProtection="0"/>
    <xf numFmtId="38" fontId="82" fillId="76" borderId="0" applyNumberFormat="0" applyBorder="0" applyAlignment="0" applyProtection="0"/>
    <xf numFmtId="0" fontId="135" fillId="0" borderId="21" applyFill="0" applyBorder="0" applyProtection="0">
      <alignment horizontal="left"/>
    </xf>
    <xf numFmtId="0" fontId="135" fillId="0" borderId="21" applyFill="0" applyBorder="0" applyProtection="0">
      <alignment horizontal="left"/>
    </xf>
    <xf numFmtId="0" fontId="52" fillId="0" borderId="0" applyNumberFormat="0" applyFill="0" applyBorder="0" applyAlignment="0"/>
    <xf numFmtId="0" fontId="97" fillId="0" borderId="44" applyNumberFormat="0" applyFont="0" applyFill="0" applyAlignment="0">
      <alignment horizontal="center" vertical="center"/>
    </xf>
    <xf numFmtId="0" fontId="178" fillId="76" borderId="10" applyAlignment="0">
      <alignment vertical="center"/>
    </xf>
    <xf numFmtId="0" fontId="179" fillId="0" borderId="0" applyProtection="0">
      <alignment horizontal="right" vertical="top"/>
    </xf>
    <xf numFmtId="249" fontId="180" fillId="0" borderId="0" applyNumberFormat="0" applyFont="0" applyAlignment="0" applyProtection="0">
      <alignment horizontal="left"/>
      <protection locked="0"/>
    </xf>
    <xf numFmtId="0" fontId="181" fillId="0" borderId="10" applyNumberFormat="0" applyAlignment="0" applyProtection="0">
      <alignment horizontal="left" vertical="center"/>
    </xf>
    <xf numFmtId="0" fontId="181" fillId="0" borderId="8">
      <alignment horizontal="left" vertical="center"/>
    </xf>
    <xf numFmtId="0" fontId="181" fillId="0" borderId="8">
      <alignment horizontal="left" vertical="center"/>
    </xf>
    <xf numFmtId="0" fontId="182" fillId="0" borderId="0"/>
    <xf numFmtId="14" fontId="145" fillId="78" borderId="11">
      <alignment horizontal="center" vertical="center" wrapText="1"/>
    </xf>
    <xf numFmtId="0" fontId="183" fillId="0" borderId="45" applyNumberFormat="0" applyFill="0" applyAlignment="0" applyProtection="0"/>
    <xf numFmtId="0" fontId="184" fillId="0" borderId="23" applyNumberFormat="0" applyFill="0" applyAlignment="0" applyProtection="0"/>
    <xf numFmtId="0" fontId="184" fillId="0" borderId="23" applyNumberFormat="0" applyFill="0" applyAlignment="0" applyProtection="0"/>
    <xf numFmtId="0" fontId="185" fillId="0" borderId="46" applyNumberFormat="0" applyFill="0" applyAlignment="0" applyProtection="0"/>
    <xf numFmtId="0" fontId="186" fillId="0" borderId="24" applyNumberFormat="0" applyFill="0" applyAlignment="0" applyProtection="0"/>
    <xf numFmtId="0" fontId="186" fillId="0" borderId="24" applyNumberFormat="0" applyFill="0" applyAlignment="0" applyProtection="0"/>
    <xf numFmtId="0" fontId="187" fillId="0" borderId="47" applyNumberFormat="0" applyFill="0" applyAlignment="0" applyProtection="0"/>
    <xf numFmtId="0" fontId="188" fillId="0" borderId="25" applyNumberFormat="0" applyFill="0" applyAlignment="0" applyProtection="0"/>
    <xf numFmtId="0" fontId="188" fillId="0" borderId="25" applyNumberFormat="0" applyFill="0" applyAlignment="0" applyProtection="0"/>
    <xf numFmtId="0" fontId="187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9" fillId="79" borderId="0"/>
    <xf numFmtId="14" fontId="145" fillId="78" borderId="48">
      <alignment horizontal="center" vertical="center" wrapText="1"/>
    </xf>
    <xf numFmtId="0" fontId="190" fillId="0" borderId="0" applyNumberFormat="0" applyFont="0" applyFill="0" applyBorder="0" applyAlignment="0" applyProtection="0"/>
    <xf numFmtId="250" fontId="191" fillId="0" borderId="0">
      <protection locked="0"/>
    </xf>
    <xf numFmtId="0" fontId="190" fillId="0" borderId="0" applyProtection="0"/>
    <xf numFmtId="250" fontId="191" fillId="0" borderId="0">
      <protection locked="0"/>
    </xf>
    <xf numFmtId="175" fontId="192" fillId="0" borderId="0"/>
    <xf numFmtId="175" fontId="193" fillId="0" borderId="0"/>
    <xf numFmtId="175" fontId="194" fillId="0" borderId="0"/>
    <xf numFmtId="175" fontId="195" fillId="0" borderId="0"/>
    <xf numFmtId="0" fontId="135" fillId="0" borderId="0" applyFill="0" applyBorder="0" applyProtection="0">
      <alignment horizontal="right"/>
    </xf>
    <xf numFmtId="0" fontId="135" fillId="0" borderId="0" applyFill="0" applyBorder="0" applyProtection="0">
      <alignment horizontal="right"/>
    </xf>
    <xf numFmtId="175" fontId="196" fillId="0" borderId="0"/>
    <xf numFmtId="0" fontId="197" fillId="41" borderId="31" applyNumberFormat="0" applyAlignment="0" applyProtection="0"/>
    <xf numFmtId="251" fontId="198" fillId="29" borderId="0" applyFont="0" applyFill="0" applyBorder="0" applyAlignment="0" applyProtection="0">
      <alignment horizontal="left"/>
    </xf>
    <xf numFmtId="251" fontId="198" fillId="29" borderId="0" applyFont="0" applyFill="0" applyBorder="0" applyAlignment="0" applyProtection="0">
      <alignment horizontal="left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99" fillId="0" borderId="0" applyNumberFormat="0" applyFill="0" applyBorder="0" applyAlignment="0" applyProtection="0">
      <alignment vertical="top"/>
      <protection locked="0"/>
    </xf>
    <xf numFmtId="0" fontId="200" fillId="0" borderId="0" applyNumberFormat="0" applyFill="0" applyBorder="0" applyAlignment="0" applyProtection="0">
      <alignment vertical="top"/>
      <protection locked="0"/>
    </xf>
    <xf numFmtId="175" fontId="57" fillId="0" borderId="0">
      <alignment horizontal="center"/>
    </xf>
    <xf numFmtId="0" fontId="201" fillId="0" borderId="0" applyNumberFormat="0" applyFill="0" applyBorder="0" applyAlignment="0" applyProtection="0">
      <alignment vertical="top"/>
      <protection locked="0"/>
    </xf>
    <xf numFmtId="0" fontId="20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99" fillId="0" borderId="0" applyNumberFormat="0" applyFill="0" applyBorder="0" applyAlignment="0" applyProtection="0">
      <alignment vertical="top"/>
      <protection locked="0"/>
    </xf>
    <xf numFmtId="0" fontId="203" fillId="0" borderId="0" applyNumberFormat="0" applyFill="0" applyBorder="0" applyAlignment="0" applyProtection="0"/>
    <xf numFmtId="0" fontId="204" fillId="0" borderId="0" applyNumberFormat="0" applyFill="0" applyBorder="0" applyAlignment="0" applyProtection="0">
      <alignment vertical="top"/>
      <protection locked="0"/>
    </xf>
    <xf numFmtId="0" fontId="205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06" fillId="0" borderId="0" applyNumberFormat="0" applyFill="0" applyBorder="0" applyAlignment="0" applyProtection="0"/>
    <xf numFmtId="0" fontId="7" fillId="0" borderId="0"/>
    <xf numFmtId="0" fontId="71" fillId="0" borderId="0"/>
    <xf numFmtId="0" fontId="7" fillId="0" borderId="0"/>
    <xf numFmtId="164" fontId="29" fillId="71" borderId="6">
      <alignment horizontal="right"/>
    </xf>
    <xf numFmtId="0" fontId="26" fillId="0" borderId="0"/>
    <xf numFmtId="0" fontId="26" fillId="0" borderId="0"/>
    <xf numFmtId="0" fontId="26" fillId="0" borderId="0"/>
    <xf numFmtId="228" fontId="29" fillId="76" borderId="0" applyNumberFormat="0" applyFill="0" applyBorder="0" applyProtection="0">
      <alignment horizontal="left" vertical="center"/>
    </xf>
    <xf numFmtId="228" fontId="29" fillId="76" borderId="0" applyNumberFormat="0" applyFill="0" applyBorder="0" applyProtection="0">
      <alignment horizontal="left"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207" fillId="18" borderId="30" applyNumberFormat="0" applyAlignment="0" applyProtection="0"/>
    <xf numFmtId="9" fontId="153" fillId="0" borderId="0" applyAlignment="0">
      <alignment horizontal="center"/>
    </xf>
    <xf numFmtId="10" fontId="82" fillId="80" borderId="6" applyNumberFormat="0" applyBorder="0" applyAlignment="0" applyProtection="0"/>
    <xf numFmtId="202" fontId="208" fillId="71" borderId="49" applyNumberFormat="0">
      <alignment vertical="center"/>
      <protection locked="0"/>
    </xf>
    <xf numFmtId="252" fontId="29" fillId="71" borderId="6" applyNumberFormat="0" applyFont="0" applyAlignment="0">
      <protection locked="0"/>
    </xf>
    <xf numFmtId="0" fontId="209" fillId="16" borderId="31" applyNumberFormat="0" applyAlignment="0" applyProtection="0"/>
    <xf numFmtId="0" fontId="210" fillId="16" borderId="31" applyNumberFormat="0" applyAlignment="0" applyProtection="0"/>
    <xf numFmtId="0" fontId="209" fillId="16" borderId="31" applyNumberFormat="0" applyAlignment="0" applyProtection="0"/>
    <xf numFmtId="252" fontId="29" fillId="71" borderId="6" applyNumberFormat="0" applyFont="0" applyAlignment="0">
      <protection locked="0"/>
    </xf>
    <xf numFmtId="0" fontId="209" fillId="16" borderId="31" applyNumberFormat="0" applyAlignment="0" applyProtection="0"/>
    <xf numFmtId="0" fontId="210" fillId="16" borderId="31" applyNumberFormat="0" applyAlignment="0" applyProtection="0"/>
    <xf numFmtId="0" fontId="209" fillId="16" borderId="31" applyNumberFormat="0" applyAlignment="0" applyProtection="0"/>
    <xf numFmtId="0" fontId="210" fillId="16" borderId="31" applyNumberFormat="0" applyAlignment="0" applyProtection="0"/>
    <xf numFmtId="0" fontId="210" fillId="16" borderId="31" applyNumberFormat="0" applyAlignment="0" applyProtection="0"/>
    <xf numFmtId="0" fontId="210" fillId="16" borderId="31" applyNumberFormat="0" applyAlignment="0" applyProtection="0"/>
    <xf numFmtId="0" fontId="210" fillId="16" borderId="31" applyNumberFormat="0" applyAlignment="0" applyProtection="0"/>
    <xf numFmtId="0" fontId="210" fillId="16" borderId="31" applyNumberFormat="0" applyAlignment="0" applyProtection="0"/>
    <xf numFmtId="0" fontId="210" fillId="16" borderId="31" applyNumberFormat="0" applyAlignment="0" applyProtection="0"/>
    <xf numFmtId="252" fontId="29" fillId="71" borderId="6" applyNumberFormat="0" applyFont="0" applyAlignment="0">
      <protection locked="0"/>
    </xf>
    <xf numFmtId="0" fontId="210" fillId="16" borderId="31" applyNumberFormat="0" applyAlignment="0" applyProtection="0"/>
    <xf numFmtId="0" fontId="208" fillId="81" borderId="49" applyNumberFormat="0">
      <alignment vertical="center"/>
      <protection locked="0"/>
    </xf>
    <xf numFmtId="0" fontId="210" fillId="16" borderId="31" applyNumberFormat="0" applyAlignment="0" applyProtection="0"/>
    <xf numFmtId="0" fontId="210" fillId="16" borderId="31" applyNumberFormat="0" applyAlignment="0" applyProtection="0"/>
    <xf numFmtId="0" fontId="210" fillId="16" borderId="31" applyNumberFormat="0" applyAlignment="0" applyProtection="0"/>
    <xf numFmtId="0" fontId="210" fillId="16" borderId="31" applyNumberFormat="0" applyAlignment="0" applyProtection="0"/>
    <xf numFmtId="0" fontId="210" fillId="16" borderId="31" applyNumberFormat="0" applyAlignment="0" applyProtection="0"/>
    <xf numFmtId="0" fontId="210" fillId="16" borderId="31" applyNumberFormat="0" applyAlignment="0" applyProtection="0"/>
    <xf numFmtId="0" fontId="210" fillId="16" borderId="31" applyNumberFormat="0" applyAlignment="0" applyProtection="0"/>
    <xf numFmtId="0" fontId="210" fillId="16" borderId="31" applyNumberFormat="0" applyAlignment="0" applyProtection="0"/>
    <xf numFmtId="0" fontId="210" fillId="16" borderId="31" applyNumberFormat="0" applyAlignment="0" applyProtection="0"/>
    <xf numFmtId="0" fontId="210" fillId="16" borderId="31" applyNumberFormat="0" applyAlignment="0" applyProtection="0"/>
    <xf numFmtId="252" fontId="29" fillId="71" borderId="6" applyNumberFormat="0" applyFont="0" applyAlignment="0">
      <protection locked="0"/>
    </xf>
    <xf numFmtId="0" fontId="210" fillId="16" borderId="31" applyNumberFormat="0" applyAlignment="0" applyProtection="0"/>
    <xf numFmtId="0" fontId="210" fillId="16" borderId="31" applyNumberFormat="0" applyAlignment="0" applyProtection="0"/>
    <xf numFmtId="0" fontId="210" fillId="16" borderId="31" applyNumberFormat="0" applyAlignment="0" applyProtection="0"/>
    <xf numFmtId="0" fontId="210" fillId="16" borderId="31" applyNumberFormat="0" applyAlignment="0" applyProtection="0"/>
    <xf numFmtId="0" fontId="210" fillId="16" borderId="31" applyNumberFormat="0" applyAlignment="0" applyProtection="0"/>
    <xf numFmtId="252" fontId="29" fillId="71" borderId="6" applyNumberFormat="0" applyFont="0" applyAlignment="0">
      <protection locked="0"/>
    </xf>
    <xf numFmtId="252" fontId="29" fillId="71" borderId="6" applyNumberFormat="0" applyFont="0" applyAlignment="0">
      <protection locked="0"/>
    </xf>
    <xf numFmtId="252" fontId="29" fillId="71" borderId="6" applyNumberFormat="0" applyFont="0" applyAlignment="0">
      <protection locked="0"/>
    </xf>
    <xf numFmtId="252" fontId="29" fillId="71" borderId="6" applyNumberFormat="0" applyFont="0" applyAlignment="0">
      <protection locked="0"/>
    </xf>
    <xf numFmtId="252" fontId="29" fillId="71" borderId="6" applyNumberFormat="0" applyFont="0" applyAlignment="0">
      <protection locked="0"/>
    </xf>
    <xf numFmtId="252" fontId="29" fillId="71" borderId="6" applyNumberFormat="0" applyFont="0" applyAlignment="0">
      <protection locked="0"/>
    </xf>
    <xf numFmtId="252" fontId="29" fillId="71" borderId="6" applyNumberFormat="0" applyFont="0" applyAlignment="0">
      <protection locked="0"/>
    </xf>
    <xf numFmtId="175" fontId="28" fillId="82" borderId="0"/>
    <xf numFmtId="0" fontId="211" fillId="0" borderId="0" applyNumberFormat="0" applyBorder="0" applyProtection="0"/>
    <xf numFmtId="0" fontId="212" fillId="0" borderId="0"/>
    <xf numFmtId="0" fontId="212" fillId="0" borderId="0"/>
    <xf numFmtId="0" fontId="212" fillId="83" borderId="0" applyNumberFormat="0" applyBorder="0" applyProtection="0">
      <alignment horizontal="center" vertical="center"/>
    </xf>
    <xf numFmtId="0" fontId="212" fillId="83" borderId="0" applyNumberFormat="0" applyBorder="0" applyProtection="0">
      <alignment horizontal="center" vertical="center"/>
    </xf>
    <xf numFmtId="40" fontId="213" fillId="0" borderId="0">
      <protection locked="0"/>
    </xf>
    <xf numFmtId="182" fontId="29" fillId="0" borderId="0"/>
    <xf numFmtId="1" fontId="214" fillId="0" borderId="0">
      <alignment horizontal="center"/>
      <protection locked="0"/>
    </xf>
    <xf numFmtId="253" fontId="44" fillId="0" borderId="0" applyFont="0" applyFill="0" applyBorder="0" applyAlignment="0" applyProtection="0"/>
    <xf numFmtId="253" fontId="44" fillId="0" borderId="0" applyFont="0" applyFill="0" applyBorder="0" applyAlignment="0" applyProtection="0"/>
    <xf numFmtId="254" fontId="44" fillId="0" borderId="0" applyFont="0" applyFill="0" applyBorder="0" applyAlignment="0" applyProtection="0"/>
    <xf numFmtId="253" fontId="44" fillId="0" borderId="0" applyFont="0" applyFill="0" applyBorder="0" applyAlignment="0" applyProtection="0"/>
    <xf numFmtId="253" fontId="215" fillId="0" borderId="0" applyFont="0" applyFill="0" applyBorder="0" applyAlignment="0" applyProtection="0"/>
    <xf numFmtId="253" fontId="215" fillId="0" borderId="0" applyFont="0" applyFill="0" applyBorder="0" applyAlignment="0" applyProtection="0"/>
    <xf numFmtId="253" fontId="44" fillId="0" borderId="0" applyFont="0" applyFill="0" applyBorder="0" applyAlignment="0" applyProtection="0"/>
    <xf numFmtId="253" fontId="44" fillId="0" borderId="0" applyFont="0" applyFill="0" applyBorder="0" applyAlignment="0" applyProtection="0"/>
    <xf numFmtId="253" fontId="44" fillId="0" borderId="0" applyFont="0" applyFill="0" applyBorder="0" applyAlignment="0" applyProtection="0"/>
    <xf numFmtId="254" fontId="44" fillId="0" borderId="0" applyFont="0" applyFill="0" applyBorder="0" applyAlignment="0" applyProtection="0"/>
    <xf numFmtId="255" fontId="216" fillId="0" borderId="0" applyFont="0" applyFill="0" applyBorder="0" applyAlignment="0" applyProtection="0"/>
    <xf numFmtId="255" fontId="216" fillId="0" borderId="0" applyFont="0" applyFill="0" applyBorder="0" applyAlignment="0" applyProtection="0"/>
    <xf numFmtId="256" fontId="216" fillId="0" borderId="0" applyFont="0" applyFill="0" applyBorder="0" applyAlignment="0" applyProtection="0"/>
    <xf numFmtId="255" fontId="216" fillId="0" borderId="0" applyFont="0" applyFill="0" applyBorder="0" applyAlignment="0" applyProtection="0"/>
    <xf numFmtId="255" fontId="217" fillId="0" borderId="0" applyFont="0" applyFill="0" applyBorder="0" applyAlignment="0" applyProtection="0"/>
    <xf numFmtId="255" fontId="217" fillId="0" borderId="0" applyFont="0" applyFill="0" applyBorder="0" applyAlignment="0" applyProtection="0"/>
    <xf numFmtId="255" fontId="216" fillId="0" borderId="0" applyFont="0" applyFill="0" applyBorder="0" applyAlignment="0" applyProtection="0"/>
    <xf numFmtId="255" fontId="216" fillId="0" borderId="0" applyFont="0" applyFill="0" applyBorder="0" applyAlignment="0" applyProtection="0"/>
    <xf numFmtId="255" fontId="216" fillId="0" borderId="0" applyFont="0" applyFill="0" applyBorder="0" applyAlignment="0" applyProtection="0"/>
    <xf numFmtId="256" fontId="216" fillId="0" borderId="0" applyFont="0" applyFill="0" applyBorder="0" applyAlignment="0" applyProtection="0"/>
    <xf numFmtId="0" fontId="218" fillId="0" borderId="0" applyAlignment="0"/>
    <xf numFmtId="0" fontId="219" fillId="0" borderId="0" applyNumberFormat="0" applyFill="0" applyBorder="0" applyAlignment="0" applyProtection="0">
      <alignment vertical="top"/>
      <protection locked="0"/>
    </xf>
    <xf numFmtId="0" fontId="220" fillId="59" borderId="34" applyNumberFormat="0" applyAlignment="0" applyProtection="0"/>
    <xf numFmtId="0" fontId="221" fillId="0" borderId="0">
      <alignment vertical="center"/>
    </xf>
    <xf numFmtId="0" fontId="222" fillId="13" borderId="0" applyNumberFormat="0" applyBorder="0" applyAlignment="0" applyProtection="0"/>
    <xf numFmtId="0" fontId="223" fillId="0" borderId="18" applyNumberFormat="0" applyBorder="0" applyProtection="0"/>
    <xf numFmtId="0" fontId="224" fillId="0" borderId="18" applyNumberFormat="0" applyBorder="0" applyProtection="0"/>
    <xf numFmtId="0" fontId="224" fillId="0" borderId="18" applyNumberFormat="0" applyBorder="0" applyProtection="0"/>
    <xf numFmtId="0" fontId="225" fillId="0" borderId="0" applyNumberFormat="0" applyBorder="0" applyProtection="0"/>
    <xf numFmtId="0" fontId="226" fillId="59" borderId="0" applyNumberFormat="0" applyBorder="0" applyProtection="0">
      <alignment vertical="center"/>
    </xf>
    <xf numFmtId="0" fontId="226" fillId="59" borderId="0" applyNumberFormat="0" applyBorder="0" applyProtection="0">
      <alignment vertical="center"/>
    </xf>
    <xf numFmtId="0" fontId="227" fillId="52" borderId="0" applyNumberFormat="0" applyBorder="0" applyProtection="0"/>
    <xf numFmtId="0" fontId="227" fillId="52" borderId="0" applyNumberFormat="0" applyBorder="0" applyProtection="0"/>
    <xf numFmtId="0" fontId="228" fillId="29" borderId="0" applyNumberFormat="0" applyBorder="0" applyProtection="0"/>
    <xf numFmtId="0" fontId="229" fillId="29" borderId="0" applyNumberFormat="0" applyBorder="0" applyProtection="0"/>
    <xf numFmtId="0" fontId="229" fillId="29" borderId="0" applyNumberFormat="0" applyBorder="0" applyProtection="0"/>
    <xf numFmtId="0" fontId="230" fillId="0" borderId="18" applyNumberFormat="0" applyBorder="0" applyProtection="0"/>
    <xf numFmtId="0" fontId="230" fillId="0" borderId="18" applyNumberFormat="0" applyBorder="0" applyProtection="0"/>
    <xf numFmtId="0" fontId="231" fillId="52" borderId="0" applyNumberFormat="0" applyBorder="0" applyProtection="0"/>
    <xf numFmtId="0" fontId="231" fillId="52" borderId="0" applyNumberFormat="0" applyBorder="0" applyProtection="0"/>
    <xf numFmtId="0" fontId="229" fillId="29" borderId="0" applyNumberFormat="0" applyBorder="0" applyProtection="0"/>
    <xf numFmtId="257" fontId="232" fillId="0" borderId="0" applyFont="0" applyFill="0" applyBorder="0" applyAlignment="0" applyProtection="0"/>
    <xf numFmtId="258" fontId="232" fillId="0" borderId="0" applyFont="0" applyFill="0" applyBorder="0" applyAlignment="0" applyProtection="0"/>
    <xf numFmtId="0" fontId="233" fillId="0" borderId="0" applyProtection="0">
      <alignment vertical="center"/>
      <protection locked="0"/>
    </xf>
    <xf numFmtId="0" fontId="233" fillId="0" borderId="0" applyNumberFormat="0" applyProtection="0">
      <alignment vertical="top"/>
      <protection locked="0"/>
    </xf>
    <xf numFmtId="0" fontId="234" fillId="0" borderId="50" applyAlignment="0"/>
    <xf numFmtId="0" fontId="235" fillId="12" borderId="0" applyNumberFormat="0" applyBorder="0" applyAlignment="0" applyProtection="0"/>
    <xf numFmtId="38" fontId="236" fillId="0" borderId="0"/>
    <xf numFmtId="38" fontId="237" fillId="0" borderId="0"/>
    <xf numFmtId="38" fontId="238" fillId="0" borderId="0"/>
    <xf numFmtId="38" fontId="239" fillId="0" borderId="0"/>
    <xf numFmtId="0" fontId="240" fillId="0" borderId="0"/>
    <xf numFmtId="0" fontId="240" fillId="0" borderId="0"/>
    <xf numFmtId="175" fontId="241" fillId="0" borderId="0" applyNumberFormat="0" applyFill="0" applyBorder="0" applyAlignment="0" applyProtection="0">
      <alignment vertical="top"/>
      <protection locked="0"/>
    </xf>
    <xf numFmtId="0" fontId="242" fillId="0" borderId="0" applyNumberFormat="0" applyFill="0" applyBorder="0" applyAlignment="0" applyProtection="0">
      <alignment vertical="top"/>
      <protection locked="0"/>
    </xf>
    <xf numFmtId="175" fontId="200" fillId="0" borderId="0" applyNumberFormat="0" applyFill="0" applyBorder="0" applyAlignment="0" applyProtection="0">
      <alignment vertical="top"/>
      <protection locked="0"/>
    </xf>
    <xf numFmtId="0" fontId="243" fillId="0" borderId="0" applyNumberFormat="0" applyFill="0" applyBorder="0" applyAlignment="0" applyProtection="0">
      <alignment vertical="top"/>
      <protection locked="0"/>
    </xf>
    <xf numFmtId="0" fontId="62" fillId="84" borderId="0" applyNumberFormat="0" applyBorder="0" applyProtection="0"/>
    <xf numFmtId="0" fontId="244" fillId="0" borderId="18" applyNumberFormat="0" applyBorder="0" applyProtection="0">
      <alignment horizontal="right" vertical="center"/>
    </xf>
    <xf numFmtId="203" fontId="114" fillId="0" borderId="0" applyFill="0" applyBorder="0" applyAlignment="0"/>
    <xf numFmtId="210" fontId="41" fillId="0" borderId="0" applyFill="0" applyBorder="0" applyAlignment="0"/>
    <xf numFmtId="203" fontId="114" fillId="0" borderId="0" applyFill="0" applyBorder="0" applyAlignment="0"/>
    <xf numFmtId="200" fontId="114" fillId="0" borderId="0" applyFill="0" applyBorder="0" applyAlignment="0"/>
    <xf numFmtId="204" fontId="41" fillId="0" borderId="0" applyFill="0" applyBorder="0" applyAlignment="0"/>
    <xf numFmtId="200" fontId="114" fillId="0" borderId="0" applyFill="0" applyBorder="0" applyAlignment="0"/>
    <xf numFmtId="203" fontId="114" fillId="0" borderId="0" applyFill="0" applyBorder="0" applyAlignment="0"/>
    <xf numFmtId="210" fontId="41" fillId="0" borderId="0" applyFill="0" applyBorder="0" applyAlignment="0"/>
    <xf numFmtId="203" fontId="114" fillId="0" borderId="0" applyFill="0" applyBorder="0" applyAlignment="0"/>
    <xf numFmtId="211" fontId="26" fillId="0" borderId="0" applyFill="0" applyBorder="0" applyAlignment="0"/>
    <xf numFmtId="211" fontId="26" fillId="0" borderId="0" applyFill="0" applyBorder="0" applyAlignment="0"/>
    <xf numFmtId="212" fontId="26" fillId="0" borderId="0" applyFill="0" applyBorder="0" applyAlignment="0"/>
    <xf numFmtId="211" fontId="27" fillId="0" borderId="0" applyFill="0" applyBorder="0" applyAlignment="0"/>
    <xf numFmtId="214" fontId="41" fillId="0" borderId="0" applyFill="0" applyBorder="0" applyAlignment="0"/>
    <xf numFmtId="200" fontId="114" fillId="0" borderId="0" applyFill="0" applyBorder="0" applyAlignment="0"/>
    <xf numFmtId="204" fontId="41" fillId="0" borderId="0" applyFill="0" applyBorder="0" applyAlignment="0"/>
    <xf numFmtId="200" fontId="114" fillId="0" borderId="0" applyFill="0" applyBorder="0" applyAlignment="0"/>
    <xf numFmtId="0" fontId="245" fillId="0" borderId="51" applyNumberFormat="0" applyFill="0" applyAlignment="0" applyProtection="0"/>
    <xf numFmtId="0" fontId="246" fillId="0" borderId="20" applyNumberFormat="0" applyFill="0" applyAlignment="0" applyProtection="0"/>
    <xf numFmtId="0" fontId="246" fillId="0" borderId="20" applyNumberFormat="0" applyFill="0" applyAlignment="0" applyProtection="0"/>
    <xf numFmtId="175" fontId="28" fillId="85" borderId="0"/>
    <xf numFmtId="37" fontId="82" fillId="26" borderId="52" applyNumberFormat="0" applyFont="0" applyBorder="0" applyAlignment="0">
      <alignment horizontal="center"/>
    </xf>
    <xf numFmtId="0" fontId="247" fillId="37" borderId="0" applyNumberFormat="0" applyBorder="0" applyProtection="0">
      <alignment horizontal="left" vertical="center"/>
    </xf>
    <xf numFmtId="0" fontId="248" fillId="0" borderId="0" applyNumberFormat="0" applyFill="0" applyBorder="0" applyProtection="0">
      <alignment horizontal="left" vertical="center"/>
    </xf>
    <xf numFmtId="0" fontId="248" fillId="0" borderId="0" applyNumberFormat="0" applyFill="0" applyBorder="0" applyProtection="0">
      <alignment horizontal="left" vertical="center"/>
    </xf>
    <xf numFmtId="182" fontId="198" fillId="71" borderId="6">
      <alignment horizontal="right" indent="2"/>
    </xf>
    <xf numFmtId="175" fontId="57" fillId="0" borderId="0">
      <alignment horizontal="center"/>
    </xf>
    <xf numFmtId="200" fontId="249" fillId="0" borderId="53" applyFill="0" applyBorder="0">
      <alignment horizontal="left"/>
    </xf>
    <xf numFmtId="168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50" fillId="0" borderId="54" applyFont="0" applyFill="0" applyAlignment="0" applyProtection="0"/>
    <xf numFmtId="259" fontId="29" fillId="0" borderId="0">
      <alignment horizontal="right"/>
    </xf>
    <xf numFmtId="259" fontId="29" fillId="0" borderId="0">
      <alignment horizontal="right"/>
    </xf>
    <xf numFmtId="0" fontId="31" fillId="0" borderId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90" fontId="251" fillId="27" borderId="0" applyFill="0"/>
    <xf numFmtId="37" fontId="29" fillId="0" borderId="0" applyFont="0" applyFill="0" applyBorder="0" applyAlignment="0" applyProtection="0"/>
    <xf numFmtId="37" fontId="29" fillId="0" borderId="0" applyFont="0" applyFill="0" applyBorder="0" applyAlignment="0" applyProtection="0"/>
    <xf numFmtId="0" fontId="252" fillId="0" borderId="11"/>
    <xf numFmtId="175" fontId="253" fillId="0" borderId="0"/>
    <xf numFmtId="229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260" fontId="165" fillId="0" borderId="0" applyFont="0" applyFill="0" applyBorder="0" applyAlignment="0" applyProtection="0"/>
    <xf numFmtId="261" fontId="251" fillId="27" borderId="0" applyFill="0"/>
    <xf numFmtId="175" fontId="51" fillId="0" borderId="14" applyNumberFormat="0">
      <alignment horizontal="right"/>
    </xf>
    <xf numFmtId="262" fontId="135" fillId="0" borderId="0" applyFont="0" applyFill="0" applyBorder="0" applyAlignment="0" applyProtection="0"/>
    <xf numFmtId="263" fontId="29" fillId="0" borderId="0" applyFont="0" applyFill="0" applyBorder="0" applyAlignment="0" applyProtection="0"/>
    <xf numFmtId="263" fontId="29" fillId="0" borderId="0" applyFont="0" applyFill="0" applyBorder="0" applyAlignment="0" applyProtection="0"/>
    <xf numFmtId="0" fontId="254" fillId="0" borderId="0" applyNumberFormat="0" applyFill="0" applyBorder="0" applyProtection="0">
      <alignment horizontal="left"/>
    </xf>
    <xf numFmtId="0" fontId="254" fillId="0" borderId="0" applyNumberFormat="0" applyFill="0" applyBorder="0" applyProtection="0">
      <alignment horizontal="left"/>
    </xf>
    <xf numFmtId="0" fontId="255" fillId="0" borderId="0" applyNumberFormat="0" applyBorder="0">
      <alignment horizontal="left" vertical="top"/>
    </xf>
    <xf numFmtId="0" fontId="256" fillId="0" borderId="0">
      <protection locked="0"/>
    </xf>
    <xf numFmtId="0" fontId="257" fillId="39" borderId="0" applyNumberFormat="0" applyBorder="0" applyAlignment="0" applyProtection="0"/>
    <xf numFmtId="0" fontId="258" fillId="47" borderId="0" applyNumberFormat="0" applyBorder="0" applyAlignment="0" applyProtection="0"/>
    <xf numFmtId="0" fontId="258" fillId="47" borderId="0" applyNumberFormat="0" applyBorder="0" applyAlignment="0" applyProtection="0"/>
    <xf numFmtId="0" fontId="259" fillId="86" borderId="0" applyAlignment="0"/>
    <xf numFmtId="0" fontId="260" fillId="87" borderId="0" applyAlignment="0"/>
    <xf numFmtId="0" fontId="261" fillId="0" borderId="0" applyAlignment="0"/>
    <xf numFmtId="37" fontId="262" fillId="0" borderId="0"/>
    <xf numFmtId="37" fontId="262" fillId="0" borderId="0"/>
    <xf numFmtId="37" fontId="262" fillId="0" borderId="0"/>
    <xf numFmtId="0" fontId="71" fillId="0" borderId="41"/>
    <xf numFmtId="175" fontId="263" fillId="0" borderId="0"/>
    <xf numFmtId="188" fontId="264" fillId="0" borderId="0"/>
    <xf numFmtId="188" fontId="264" fillId="0" borderId="0"/>
    <xf numFmtId="0" fontId="29" fillId="0" borderId="0"/>
    <xf numFmtId="264" fontId="7" fillId="0" borderId="0"/>
    <xf numFmtId="264" fontId="29" fillId="0" borderId="0"/>
    <xf numFmtId="188" fontId="265" fillId="0" borderId="0"/>
    <xf numFmtId="264" fontId="29" fillId="0" borderId="0"/>
    <xf numFmtId="0" fontId="41" fillId="0" borderId="0"/>
    <xf numFmtId="0" fontId="28" fillId="0" borderId="0"/>
    <xf numFmtId="0" fontId="28" fillId="0" borderId="0"/>
    <xf numFmtId="0" fontId="134" fillId="0" borderId="0"/>
    <xf numFmtId="0" fontId="12" fillId="0" borderId="0"/>
    <xf numFmtId="0" fontId="2" fillId="0" borderId="0"/>
    <xf numFmtId="0" fontId="2" fillId="0" borderId="0"/>
    <xf numFmtId="0" fontId="1" fillId="0" borderId="0"/>
    <xf numFmtId="0" fontId="134" fillId="0" borderId="0"/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22" fillId="0" borderId="0"/>
    <xf numFmtId="0" fontId="22" fillId="0" borderId="0"/>
    <xf numFmtId="0" fontId="22" fillId="0" borderId="0"/>
    <xf numFmtId="0" fontId="134" fillId="0" borderId="0"/>
    <xf numFmtId="0" fontId="28" fillId="0" borderId="0"/>
    <xf numFmtId="0" fontId="22" fillId="0" borderId="0"/>
    <xf numFmtId="0" fontId="22" fillId="0" borderId="0"/>
    <xf numFmtId="0" fontId="2" fillId="0" borderId="0"/>
    <xf numFmtId="0" fontId="1" fillId="0" borderId="0"/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137" fillId="0" borderId="0"/>
    <xf numFmtId="0" fontId="28" fillId="0" borderId="0"/>
    <xf numFmtId="0" fontId="22" fillId="0" borderId="0"/>
    <xf numFmtId="0" fontId="22" fillId="0" borderId="0"/>
    <xf numFmtId="0" fontId="2" fillId="0" borderId="0"/>
    <xf numFmtId="0" fontId="1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22" fillId="0" borderId="0"/>
    <xf numFmtId="0" fontId="22" fillId="0" borderId="0"/>
    <xf numFmtId="0" fontId="22" fillId="0" borderId="0"/>
    <xf numFmtId="0" fontId="134" fillId="0" borderId="0"/>
    <xf numFmtId="0" fontId="28" fillId="0" borderId="0"/>
    <xf numFmtId="0" fontId="22" fillId="0" borderId="0"/>
    <xf numFmtId="0" fontId="22" fillId="0" borderId="0"/>
    <xf numFmtId="0" fontId="2" fillId="0" borderId="0"/>
    <xf numFmtId="0" fontId="73" fillId="0" borderId="0"/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7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34" fillId="0" borderId="0"/>
    <xf numFmtId="0" fontId="22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73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28" fillId="0" borderId="0"/>
    <xf numFmtId="0" fontId="28" fillId="0" borderId="0"/>
    <xf numFmtId="0" fontId="12" fillId="0" borderId="0"/>
    <xf numFmtId="0" fontId="12" fillId="0" borderId="0"/>
    <xf numFmtId="0" fontId="28" fillId="0" borderId="0"/>
    <xf numFmtId="0" fontId="12" fillId="0" borderId="0"/>
    <xf numFmtId="0" fontId="11" fillId="0" borderId="0"/>
    <xf numFmtId="0" fontId="266" fillId="0" borderId="0">
      <alignment vertical="center"/>
    </xf>
    <xf numFmtId="0" fontId="82" fillId="0" borderId="0"/>
    <xf numFmtId="0" fontId="1" fillId="0" borderId="0"/>
    <xf numFmtId="0" fontId="11" fillId="0" borderId="0"/>
    <xf numFmtId="0" fontId="11" fillId="0" borderId="0"/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29" fillId="0" borderId="0"/>
    <xf numFmtId="0" fontId="29" fillId="0" borderId="0"/>
    <xf numFmtId="0" fontId="11" fillId="0" borderId="0">
      <alignment horizontal="left"/>
    </xf>
    <xf numFmtId="0" fontId="11" fillId="0" borderId="0">
      <alignment horizontal="left"/>
    </xf>
    <xf numFmtId="0" fontId="28" fillId="0" borderId="0"/>
    <xf numFmtId="0" fontId="7" fillId="0" borderId="0"/>
    <xf numFmtId="0" fontId="28" fillId="0" borderId="0"/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11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" fillId="0" borderId="0">
      <alignment horizontal="left"/>
    </xf>
    <xf numFmtId="0" fontId="11" fillId="0" borderId="0">
      <alignment horizontal="left"/>
    </xf>
    <xf numFmtId="0" fontId="29" fillId="0" borderId="0"/>
    <xf numFmtId="0" fontId="28" fillId="0" borderId="0"/>
    <xf numFmtId="0" fontId="11" fillId="0" borderId="0">
      <alignment horizontal="left"/>
    </xf>
    <xf numFmtId="0" fontId="11" fillId="0" borderId="0">
      <alignment horizontal="left"/>
    </xf>
    <xf numFmtId="0" fontId="29" fillId="0" borderId="0"/>
    <xf numFmtId="0" fontId="11" fillId="0" borderId="0">
      <alignment horizontal="left"/>
    </xf>
    <xf numFmtId="0" fontId="11" fillId="0" borderId="0">
      <alignment horizontal="left"/>
    </xf>
    <xf numFmtId="0" fontId="29" fillId="0" borderId="0"/>
    <xf numFmtId="0" fontId="11" fillId="0" borderId="0">
      <alignment horizontal="left"/>
    </xf>
    <xf numFmtId="0" fontId="11" fillId="0" borderId="0">
      <alignment horizontal="left"/>
    </xf>
    <xf numFmtId="0" fontId="29" fillId="0" borderId="0"/>
    <xf numFmtId="0" fontId="11" fillId="0" borderId="0">
      <alignment horizontal="left"/>
    </xf>
    <xf numFmtId="0" fontId="11" fillId="0" borderId="0">
      <alignment horizontal="left"/>
    </xf>
    <xf numFmtId="0" fontId="29" fillId="0" borderId="0"/>
    <xf numFmtId="0" fontId="11" fillId="0" borderId="0">
      <alignment horizontal="left"/>
    </xf>
    <xf numFmtId="0" fontId="11" fillId="0" borderId="0">
      <alignment horizontal="left"/>
    </xf>
    <xf numFmtId="0" fontId="29" fillId="0" borderId="0"/>
    <xf numFmtId="0" fontId="11" fillId="0" borderId="0">
      <alignment horizontal="left"/>
    </xf>
    <xf numFmtId="0" fontId="11" fillId="0" borderId="0">
      <alignment horizontal="left"/>
    </xf>
    <xf numFmtId="0" fontId="29" fillId="0" borderId="0"/>
    <xf numFmtId="0" fontId="28" fillId="0" borderId="0"/>
    <xf numFmtId="0" fontId="28" fillId="0" borderId="0"/>
    <xf numFmtId="0" fontId="136" fillId="0" borderId="0"/>
    <xf numFmtId="0" fontId="12" fillId="0" borderId="0"/>
    <xf numFmtId="0" fontId="12" fillId="0" borderId="0"/>
    <xf numFmtId="0" fontId="29" fillId="0" borderId="0"/>
    <xf numFmtId="0" fontId="28" fillId="0" borderId="0"/>
    <xf numFmtId="0" fontId="29" fillId="0" borderId="0"/>
    <xf numFmtId="0" fontId="134" fillId="0" borderId="0"/>
    <xf numFmtId="0" fontId="28" fillId="0" borderId="0"/>
    <xf numFmtId="0" fontId="28" fillId="0" borderId="0"/>
    <xf numFmtId="0" fontId="135" fillId="0" borderId="0"/>
    <xf numFmtId="0" fontId="12" fillId="0" borderId="0"/>
    <xf numFmtId="0" fontId="12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32" fillId="0" borderId="0"/>
    <xf numFmtId="0" fontId="12" fillId="0" borderId="0"/>
    <xf numFmtId="0" fontId="12" fillId="0" borderId="0"/>
    <xf numFmtId="0" fontId="29" fillId="0" borderId="0"/>
    <xf numFmtId="0" fontId="28" fillId="0" borderId="0"/>
    <xf numFmtId="0" fontId="29" fillId="0" borderId="0"/>
    <xf numFmtId="0" fontId="2" fillId="0" borderId="0"/>
    <xf numFmtId="0" fontId="28" fillId="0" borderId="0"/>
    <xf numFmtId="0" fontId="11" fillId="0" borderId="0"/>
    <xf numFmtId="0" fontId="28" fillId="0" borderId="0"/>
    <xf numFmtId="0" fontId="11" fillId="0" borderId="0"/>
    <xf numFmtId="0" fontId="12" fillId="0" borderId="0"/>
    <xf numFmtId="0" fontId="28" fillId="0" borderId="0"/>
    <xf numFmtId="0" fontId="136" fillId="0" borderId="0"/>
    <xf numFmtId="0" fontId="28" fillId="0" borderId="0"/>
    <xf numFmtId="0" fontId="28" fillId="0" borderId="0"/>
    <xf numFmtId="0" fontId="12" fillId="0" borderId="0"/>
    <xf numFmtId="0" fontId="266" fillId="0" borderId="0">
      <alignment vertical="center"/>
    </xf>
    <xf numFmtId="0" fontId="28" fillId="0" borderId="0"/>
    <xf numFmtId="0" fontId="28" fillId="0" borderId="0"/>
    <xf numFmtId="0" fontId="12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1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73" fillId="0" borderId="0"/>
    <xf numFmtId="0" fontId="11" fillId="0" borderId="0">
      <alignment horizontal="left"/>
    </xf>
    <xf numFmtId="0" fontId="11" fillId="0" borderId="0">
      <alignment horizontal="left"/>
    </xf>
    <xf numFmtId="0" fontId="2" fillId="0" borderId="0"/>
    <xf numFmtId="0" fontId="73" fillId="0" borderId="0"/>
    <xf numFmtId="0" fontId="11" fillId="0" borderId="0">
      <alignment horizontal="left"/>
    </xf>
    <xf numFmtId="0" fontId="11" fillId="0" borderId="0">
      <alignment horizontal="left"/>
    </xf>
    <xf numFmtId="0" fontId="2" fillId="0" borderId="0"/>
    <xf numFmtId="0" fontId="73" fillId="0" borderId="0"/>
    <xf numFmtId="0" fontId="11" fillId="0" borderId="0">
      <alignment horizontal="left"/>
    </xf>
    <xf numFmtId="0" fontId="11" fillId="0" borderId="0">
      <alignment horizontal="left"/>
    </xf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11" fillId="0" borderId="0">
      <alignment horizontal="left"/>
    </xf>
    <xf numFmtId="0" fontId="28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9" fillId="0" borderId="0"/>
    <xf numFmtId="0" fontId="2" fillId="0" borderId="0"/>
    <xf numFmtId="0" fontId="2" fillId="0" borderId="0"/>
    <xf numFmtId="0" fontId="12" fillId="0" borderId="0"/>
    <xf numFmtId="0" fontId="134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1" fillId="0" borderId="0">
      <alignment horizontal="left"/>
    </xf>
    <xf numFmtId="0" fontId="11" fillId="0" borderId="0">
      <alignment horizontal="left"/>
    </xf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2" fillId="0" borderId="0"/>
    <xf numFmtId="0" fontId="7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32" fillId="0" borderId="0"/>
    <xf numFmtId="0" fontId="22" fillId="0" borderId="0"/>
    <xf numFmtId="0" fontId="7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34" fillId="0" borderId="0"/>
    <xf numFmtId="0" fontId="7" fillId="0" borderId="0"/>
    <xf numFmtId="0" fontId="7" fillId="0" borderId="0"/>
    <xf numFmtId="0" fontId="22" fillId="0" borderId="0"/>
    <xf numFmtId="0" fontId="7" fillId="0" borderId="0"/>
    <xf numFmtId="0" fontId="29" fillId="0" borderId="0"/>
    <xf numFmtId="0" fontId="7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1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9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34" fillId="0" borderId="0"/>
    <xf numFmtId="0" fontId="2" fillId="0" borderId="0"/>
    <xf numFmtId="0" fontId="73" fillId="0" borderId="0"/>
    <xf numFmtId="0" fontId="12" fillId="0" borderId="0"/>
    <xf numFmtId="0" fontId="7" fillId="0" borderId="0"/>
    <xf numFmtId="0" fontId="22" fillId="0" borderId="0"/>
    <xf numFmtId="0" fontId="134" fillId="0" borderId="0"/>
    <xf numFmtId="0" fontId="2" fillId="0" borderId="0"/>
    <xf numFmtId="0" fontId="22" fillId="0" borderId="0"/>
    <xf numFmtId="0" fontId="2" fillId="0" borderId="0"/>
    <xf numFmtId="0" fontId="137" fillId="0" borderId="0"/>
    <xf numFmtId="0" fontId="2" fillId="0" borderId="0"/>
    <xf numFmtId="0" fontId="137" fillId="0" borderId="0"/>
    <xf numFmtId="0" fontId="28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252" fontId="29" fillId="0" borderId="0"/>
    <xf numFmtId="0" fontId="22" fillId="0" borderId="0"/>
    <xf numFmtId="0" fontId="1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34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9" fillId="0" borderId="0"/>
    <xf numFmtId="0" fontId="29" fillId="0" borderId="0"/>
    <xf numFmtId="0" fontId="2" fillId="0" borderId="0"/>
    <xf numFmtId="0" fontId="22" fillId="0" borderId="0"/>
    <xf numFmtId="0" fontId="134" fillId="0" borderId="0"/>
    <xf numFmtId="0" fontId="12" fillId="0" borderId="0"/>
    <xf numFmtId="0" fontId="134" fillId="0" borderId="0"/>
    <xf numFmtId="0" fontId="2" fillId="0" borderId="0"/>
    <xf numFmtId="0" fontId="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8" fillId="0" borderId="0"/>
    <xf numFmtId="0" fontId="22" fillId="0" borderId="0"/>
    <xf numFmtId="0" fontId="134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134" fillId="0" borderId="0"/>
    <xf numFmtId="0" fontId="28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11" fillId="0" borderId="0">
      <alignment horizontal="left"/>
    </xf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34" fillId="0" borderId="0"/>
    <xf numFmtId="0" fontId="2" fillId="0" borderId="0"/>
    <xf numFmtId="0" fontId="2" fillId="0" borderId="0"/>
    <xf numFmtId="0" fontId="2" fillId="0" borderId="0"/>
    <xf numFmtId="0" fontId="26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68" fillId="0" borderId="0"/>
    <xf numFmtId="0" fontId="71" fillId="0" borderId="0"/>
    <xf numFmtId="175" fontId="269" fillId="0" borderId="0" applyBorder="0"/>
    <xf numFmtId="3" fontId="270" fillId="0" borderId="0" applyFont="0" applyFill="0" applyBorder="0" applyProtection="0">
      <alignment horizontal="right"/>
    </xf>
    <xf numFmtId="0" fontId="271" fillId="0" borderId="0"/>
    <xf numFmtId="0" fontId="41" fillId="0" borderId="0"/>
    <xf numFmtId="0" fontId="40" fillId="0" borderId="0"/>
    <xf numFmtId="0" fontId="7" fillId="39" borderId="30" applyNumberFormat="0" applyFont="0" applyAlignment="0" applyProtection="0"/>
    <xf numFmtId="0" fontId="135" fillId="39" borderId="31" applyNumberFormat="0" applyFont="0" applyAlignment="0" applyProtection="0"/>
    <xf numFmtId="0" fontId="272" fillId="39" borderId="30" applyNumberFormat="0" applyFont="0" applyAlignment="0" applyProtection="0"/>
    <xf numFmtId="0" fontId="73" fillId="39" borderId="30" applyNumberFormat="0" applyFont="0" applyAlignment="0" applyProtection="0"/>
    <xf numFmtId="0" fontId="101" fillId="39" borderId="30" applyNumberFormat="0" applyFont="0" applyAlignment="0" applyProtection="0"/>
    <xf numFmtId="1" fontId="273" fillId="0" borderId="0" applyFill="0" applyBorder="0">
      <alignment horizontal="center"/>
    </xf>
    <xf numFmtId="0" fontId="274" fillId="47" borderId="0" applyNumberFormat="0" applyBorder="0" applyAlignment="0" applyProtection="0"/>
    <xf numFmtId="2" fontId="82" fillId="80" borderId="0"/>
    <xf numFmtId="38" fontId="135" fillId="0" borderId="55" applyFont="0" applyFill="0" applyBorder="0" applyAlignment="0" applyProtection="0"/>
    <xf numFmtId="38" fontId="135" fillId="0" borderId="55" applyFont="0" applyFill="0" applyBorder="0" applyAlignment="0" applyProtection="0"/>
    <xf numFmtId="265" fontId="29" fillId="26" borderId="0"/>
    <xf numFmtId="265" fontId="29" fillId="26" borderId="0"/>
    <xf numFmtId="265" fontId="29" fillId="26" borderId="0"/>
    <xf numFmtId="266" fontId="275" fillId="0" borderId="36">
      <alignment horizontal="left" vertical="top" wrapText="1"/>
    </xf>
    <xf numFmtId="267" fontId="7" fillId="0" borderId="0" applyFont="0" applyFill="0" applyBorder="0" applyAlignment="0" applyProtection="0"/>
    <xf numFmtId="268" fontId="7" fillId="0" borderId="0" applyFont="0" applyFill="0" applyBorder="0" applyAlignment="0" applyProtection="0"/>
    <xf numFmtId="269" fontId="7" fillId="0" borderId="0" applyFont="0" applyFill="0" applyBorder="0" applyAlignment="0" applyProtection="0"/>
    <xf numFmtId="270" fontId="7" fillId="0" borderId="0" applyFont="0" applyFill="0" applyBorder="0" applyAlignment="0" applyProtection="0"/>
    <xf numFmtId="269" fontId="7" fillId="0" borderId="0" applyFont="0" applyFill="0" applyBorder="0" applyAlignment="0" applyProtection="0"/>
    <xf numFmtId="271" fontId="7" fillId="0" borderId="0" applyFont="0" applyFill="0" applyBorder="0" applyAlignment="0" applyProtection="0"/>
    <xf numFmtId="272" fontId="7" fillId="0" borderId="0" applyFont="0" applyFill="0" applyBorder="0" applyAlignment="0" applyProtection="0"/>
    <xf numFmtId="175" fontId="57" fillId="0" borderId="0" applyFont="0" applyFill="0" applyBorder="0" applyAlignment="0" applyProtection="0"/>
    <xf numFmtId="175" fontId="57" fillId="0" borderId="0" applyFont="0" applyFill="0" applyBorder="0" applyAlignment="0" applyProtection="0"/>
    <xf numFmtId="273" fontId="64" fillId="0" borderId="0" applyFont="0" applyFill="0" applyBorder="0" applyAlignment="0" applyProtection="0"/>
    <xf numFmtId="274" fontId="64" fillId="0" borderId="0" applyFont="0" applyFill="0" applyBorder="0" applyAlignment="0" applyProtection="0"/>
    <xf numFmtId="230" fontId="111" fillId="0" borderId="0" applyFill="0" applyBorder="0"/>
    <xf numFmtId="0" fontId="97" fillId="27" borderId="0" applyNumberFormat="0" applyFont="0" applyBorder="0" applyAlignment="0"/>
    <xf numFmtId="0" fontId="97" fillId="88" borderId="0" applyNumberFormat="0" applyFont="0" applyBorder="0" applyAlignment="0"/>
    <xf numFmtId="165" fontId="29" fillId="75" borderId="0"/>
    <xf numFmtId="165" fontId="29" fillId="75" borderId="0"/>
    <xf numFmtId="175" fontId="57" fillId="0" borderId="0"/>
    <xf numFmtId="175" fontId="276" fillId="0" borderId="0"/>
    <xf numFmtId="273" fontId="64" fillId="0" borderId="0" applyFont="0" applyFill="0" applyBorder="0" applyAlignment="0" applyProtection="0"/>
    <xf numFmtId="274" fontId="64" fillId="0" borderId="0" applyFont="0" applyFill="0" applyBorder="0" applyAlignment="0" applyProtection="0"/>
    <xf numFmtId="0" fontId="277" fillId="29" borderId="56" applyNumberFormat="0" applyAlignment="0" applyProtection="0"/>
    <xf numFmtId="0" fontId="278" fillId="41" borderId="35" applyNumberFormat="0" applyAlignment="0" applyProtection="0"/>
    <xf numFmtId="0" fontId="278" fillId="41" borderId="35" applyNumberFormat="0" applyAlignment="0" applyProtection="0"/>
    <xf numFmtId="0" fontId="11" fillId="70" borderId="0" applyFill="0" applyBorder="0" applyProtection="0">
      <alignment horizontal="center"/>
    </xf>
    <xf numFmtId="0" fontId="279" fillId="0" borderId="0"/>
    <xf numFmtId="0" fontId="280" fillId="0" borderId="0" applyFill="0" applyBorder="0" applyProtection="0">
      <alignment horizontal="left"/>
    </xf>
    <xf numFmtId="0" fontId="281" fillId="0" borderId="0" applyFill="0" applyBorder="0" applyProtection="0">
      <alignment horizontal="left"/>
    </xf>
    <xf numFmtId="0" fontId="282" fillId="26" borderId="0"/>
    <xf numFmtId="14" fontId="87" fillId="0" borderId="0">
      <alignment horizontal="center" wrapText="1"/>
      <protection locked="0"/>
    </xf>
    <xf numFmtId="275" fontId="29" fillId="0" borderId="0" applyFont="0" applyFill="0" applyBorder="0" applyAlignment="0" applyProtection="0"/>
    <xf numFmtId="275" fontId="29" fillId="0" borderId="0" applyFont="0" applyFill="0" applyBorder="0" applyAlignment="0" applyProtection="0"/>
    <xf numFmtId="275" fontId="29" fillId="0" borderId="0" applyFont="0" applyFill="0" applyBorder="0" applyAlignment="0" applyProtection="0"/>
    <xf numFmtId="275" fontId="29" fillId="0" borderId="0" applyFont="0" applyFill="0" applyBorder="0" applyAlignment="0" applyProtection="0"/>
    <xf numFmtId="275" fontId="29" fillId="0" borderId="0" applyFont="0" applyFill="0" applyBorder="0" applyAlignment="0" applyProtection="0"/>
    <xf numFmtId="182" fontId="41" fillId="0" borderId="0" applyFont="0" applyFill="0" applyBorder="0" applyAlignment="0" applyProtection="0"/>
    <xf numFmtId="10" fontId="41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7" fillId="0" borderId="0" applyFont="0" applyFill="0" applyBorder="0" applyAlignment="0" applyProtection="0"/>
    <xf numFmtId="209" fontId="116" fillId="0" borderId="0" applyFont="0" applyFill="0" applyBorder="0" applyAlignment="0" applyProtection="0"/>
    <xf numFmtId="276" fontId="114" fillId="0" borderId="0" applyFont="0" applyFill="0" applyBorder="0" applyAlignment="0" applyProtection="0"/>
    <xf numFmtId="277" fontId="116" fillId="0" borderId="0" applyFont="0" applyFill="0" applyBorder="0" applyAlignment="0" applyProtection="0"/>
    <xf numFmtId="276" fontId="114" fillId="0" borderId="0" applyFont="0" applyFill="0" applyBorder="0" applyAlignment="0" applyProtection="0"/>
    <xf numFmtId="10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192" fontId="283" fillId="89" borderId="0" applyFont="0" applyFill="0" applyBorder="0" applyAlignment="0" applyProtection="0"/>
    <xf numFmtId="9" fontId="135" fillId="0" borderId="0"/>
    <xf numFmtId="9" fontId="135" fillId="0" borderId="0"/>
    <xf numFmtId="10" fontId="135" fillId="0" borderId="0"/>
    <xf numFmtId="10" fontId="135" fillId="0" borderId="0"/>
    <xf numFmtId="9" fontId="62" fillId="0" borderId="0"/>
    <xf numFmtId="9" fontId="2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13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9" fontId="135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9" fillId="0" borderId="0" applyFont="0" applyFill="0" applyBorder="0" applyAlignment="0" applyProtection="0"/>
    <xf numFmtId="18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13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4" fillId="0" borderId="0" applyFont="0" applyFill="0" applyBorder="0" applyAlignment="0" applyProtection="0"/>
    <xf numFmtId="182" fontId="29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134" fillId="0" borderId="0" applyFont="0" applyFill="0" applyBorder="0" applyAlignment="0" applyProtection="0"/>
    <xf numFmtId="182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78" fontId="198" fillId="0" borderId="0" applyFont="0" applyFill="0" applyBorder="0" applyProtection="0">
      <alignment horizontal="right"/>
    </xf>
    <xf numFmtId="278" fontId="198" fillId="0" borderId="0" applyFont="0" applyFill="0" applyBorder="0" applyProtection="0">
      <alignment horizontal="right"/>
    </xf>
    <xf numFmtId="9" fontId="122" fillId="0" borderId="18" applyNumberFormat="0" applyBorder="0" applyProtection="0">
      <alignment horizontal="right" vertical="center"/>
    </xf>
    <xf numFmtId="182" fontId="122" fillId="0" borderId="18" applyNumberFormat="0" applyBorder="0" applyProtection="0"/>
    <xf numFmtId="10" fontId="122" fillId="0" borderId="18" applyNumberFormat="0" applyBorder="0" applyProtection="0"/>
    <xf numFmtId="10" fontId="29" fillId="71" borderId="6" applyFont="0" applyFill="0" applyBorder="0" applyAlignment="0" applyProtection="0">
      <protection locked="0"/>
    </xf>
    <xf numFmtId="10" fontId="29" fillId="71" borderId="6" applyFont="0" applyFill="0" applyBorder="0" applyAlignment="0" applyProtection="0">
      <protection locked="0"/>
    </xf>
    <xf numFmtId="0" fontId="29" fillId="0" borderId="0" applyFont="0" applyFill="0" applyBorder="0" applyAlignment="0" applyProtection="0"/>
    <xf numFmtId="9" fontId="111" fillId="0" borderId="21" applyFill="0" applyBorder="0"/>
    <xf numFmtId="2" fontId="82" fillId="80" borderId="0"/>
    <xf numFmtId="279" fontId="284" fillId="0" borderId="0" applyFont="0" applyFill="0" applyBorder="0" applyAlignment="0" applyProtection="0"/>
    <xf numFmtId="178" fontId="111" fillId="0" borderId="0" applyFill="0" applyBorder="0"/>
    <xf numFmtId="168" fontId="111" fillId="0" borderId="0" applyFill="0" applyBorder="0"/>
    <xf numFmtId="2" fontId="171" fillId="0" borderId="0" applyNumberFormat="0"/>
    <xf numFmtId="168" fontId="29" fillId="0" borderId="0" applyFont="0" applyFill="0" applyBorder="0" applyAlignment="0" applyProtection="0"/>
    <xf numFmtId="0" fontId="28" fillId="0" borderId="0">
      <protection locked="0"/>
    </xf>
    <xf numFmtId="0" fontId="285" fillId="0" borderId="0">
      <protection locked="0"/>
    </xf>
    <xf numFmtId="0" fontId="28" fillId="0" borderId="0">
      <protection locked="0"/>
    </xf>
    <xf numFmtId="0" fontId="145" fillId="0" borderId="0">
      <protection locked="0"/>
    </xf>
    <xf numFmtId="280" fontId="41" fillId="0" borderId="0"/>
    <xf numFmtId="281" fontId="41" fillId="0" borderId="0"/>
    <xf numFmtId="203" fontId="114" fillId="0" borderId="0" applyFill="0" applyBorder="0" applyAlignment="0"/>
    <xf numFmtId="210" fontId="41" fillId="0" borderId="0" applyFill="0" applyBorder="0" applyAlignment="0"/>
    <xf numFmtId="203" fontId="114" fillId="0" borderId="0" applyFill="0" applyBorder="0" applyAlignment="0"/>
    <xf numFmtId="200" fontId="114" fillId="0" borderId="0" applyFill="0" applyBorder="0" applyAlignment="0"/>
    <xf numFmtId="204" fontId="41" fillId="0" borderId="0" applyFill="0" applyBorder="0" applyAlignment="0"/>
    <xf numFmtId="200" fontId="114" fillId="0" borderId="0" applyFill="0" applyBorder="0" applyAlignment="0"/>
    <xf numFmtId="203" fontId="114" fillId="0" borderId="0" applyFill="0" applyBorder="0" applyAlignment="0"/>
    <xf numFmtId="210" fontId="41" fillId="0" borderId="0" applyFill="0" applyBorder="0" applyAlignment="0"/>
    <xf numFmtId="203" fontId="114" fillId="0" borderId="0" applyFill="0" applyBorder="0" applyAlignment="0"/>
    <xf numFmtId="211" fontId="26" fillId="0" borderId="0" applyFill="0" applyBorder="0" applyAlignment="0"/>
    <xf numFmtId="211" fontId="26" fillId="0" borderId="0" applyFill="0" applyBorder="0" applyAlignment="0"/>
    <xf numFmtId="212" fontId="26" fillId="0" borderId="0" applyFill="0" applyBorder="0" applyAlignment="0"/>
    <xf numFmtId="211" fontId="27" fillId="0" borderId="0" applyFill="0" applyBorder="0" applyAlignment="0"/>
    <xf numFmtId="214" fontId="41" fillId="0" borderId="0" applyFill="0" applyBorder="0" applyAlignment="0"/>
    <xf numFmtId="200" fontId="114" fillId="0" borderId="0" applyFill="0" applyBorder="0" applyAlignment="0"/>
    <xf numFmtId="204" fontId="41" fillId="0" borderId="0" applyFill="0" applyBorder="0" applyAlignment="0"/>
    <xf numFmtId="200" fontId="114" fillId="0" borderId="0" applyFill="0" applyBorder="0" applyAlignment="0"/>
    <xf numFmtId="175" fontId="57" fillId="0" borderId="0"/>
    <xf numFmtId="189" fontId="286" fillId="0" borderId="0"/>
    <xf numFmtId="1" fontId="287" fillId="76" borderId="0">
      <alignment horizontal="center"/>
    </xf>
    <xf numFmtId="0" fontId="71" fillId="0" borderId="0" applyNumberFormat="0" applyFont="0" applyFill="0" applyBorder="0" applyAlignment="0" applyProtection="0">
      <alignment horizontal="left"/>
    </xf>
    <xf numFmtId="15" fontId="288" fillId="0" borderId="0" applyFont="0" applyFill="0" applyBorder="0" applyAlignment="0" applyProtection="0"/>
    <xf numFmtId="4" fontId="288" fillId="0" borderId="0" applyFont="0" applyFill="0" applyBorder="0" applyAlignment="0" applyProtection="0"/>
    <xf numFmtId="0" fontId="105" fillId="0" borderId="11">
      <alignment horizontal="center"/>
    </xf>
    <xf numFmtId="0" fontId="105" fillId="0" borderId="11">
      <alignment horizontal="center"/>
    </xf>
    <xf numFmtId="0" fontId="105" fillId="0" borderId="11">
      <alignment horizontal="center"/>
    </xf>
    <xf numFmtId="3" fontId="288" fillId="0" borderId="0" applyFont="0" applyFill="0" applyBorder="0" applyAlignment="0" applyProtection="0"/>
    <xf numFmtId="175" fontId="288" fillId="90" borderId="0" applyNumberFormat="0" applyFont="0" applyBorder="0" applyAlignment="0" applyProtection="0"/>
    <xf numFmtId="282" fontId="29" fillId="0" borderId="0"/>
    <xf numFmtId="282" fontId="29" fillId="0" borderId="0"/>
    <xf numFmtId="0" fontId="279" fillId="0" borderId="0"/>
    <xf numFmtId="0" fontId="289" fillId="0" borderId="0" applyNumberFormat="0" applyFill="0" applyBorder="0" applyAlignment="0" applyProtection="0"/>
    <xf numFmtId="0" fontId="290" fillId="0" borderId="0" applyProtection="0"/>
    <xf numFmtId="0" fontId="291" fillId="0" borderId="57" applyFont="0" applyBorder="0">
      <alignment horizontal="center"/>
    </xf>
    <xf numFmtId="283" fontId="292" fillId="0" borderId="0" applyNumberFormat="0" applyFill="0" applyBorder="0" applyAlignment="0" applyProtection="0">
      <alignment horizontal="left"/>
    </xf>
    <xf numFmtId="0" fontId="293" fillId="0" borderId="0" applyNumberFormat="0" applyFont="0" applyFill="0" applyBorder="0" applyAlignment="0" applyProtection="0">
      <protection locked="0"/>
    </xf>
    <xf numFmtId="0" fontId="103" fillId="68" borderId="58" applyNumberFormat="0" applyBorder="0" applyProtection="0">
      <alignment horizontal="left" wrapText="1"/>
    </xf>
    <xf numFmtId="0" fontId="103" fillId="68" borderId="58" applyNumberFormat="0" applyBorder="0" applyProtection="0">
      <alignment horizontal="left" wrapText="1"/>
    </xf>
    <xf numFmtId="0" fontId="294" fillId="65" borderId="0">
      <alignment horizontal="left"/>
    </xf>
    <xf numFmtId="3" fontId="42" fillId="0" borderId="0" applyFont="0" applyFill="0" applyBorder="0" applyAlignment="0"/>
    <xf numFmtId="0" fontId="295" fillId="29" borderId="0">
      <alignment horizontal="left" vertical="center"/>
    </xf>
    <xf numFmtId="0" fontId="296" fillId="29" borderId="0">
      <alignment horizontal="left" vertical="center"/>
    </xf>
    <xf numFmtId="0" fontId="296" fillId="29" borderId="0">
      <alignment horizontal="right" vertical="center"/>
    </xf>
    <xf numFmtId="4" fontId="115" fillId="71" borderId="35" applyNumberFormat="0" applyProtection="0">
      <alignment vertical="center"/>
    </xf>
    <xf numFmtId="4" fontId="297" fillId="71" borderId="35" applyNumberFormat="0" applyProtection="0">
      <alignment vertical="center"/>
    </xf>
    <xf numFmtId="4" fontId="115" fillId="71" borderId="35" applyNumberFormat="0" applyProtection="0">
      <alignment horizontal="left" vertical="center" indent="1"/>
    </xf>
    <xf numFmtId="4" fontId="115" fillId="71" borderId="35" applyNumberFormat="0" applyProtection="0">
      <alignment horizontal="left" vertical="center" indent="1"/>
    </xf>
    <xf numFmtId="0" fontId="29" fillId="91" borderId="35" applyNumberFormat="0" applyProtection="0">
      <alignment horizontal="left" vertical="center" indent="1"/>
    </xf>
    <xf numFmtId="4" fontId="95" fillId="88" borderId="0" applyNumberFormat="0" applyProtection="0">
      <alignment horizontal="left" vertical="center" indent="1"/>
    </xf>
    <xf numFmtId="0" fontId="29" fillId="91" borderId="35" applyNumberFormat="0" applyProtection="0">
      <alignment horizontal="left" vertical="center" indent="1"/>
    </xf>
    <xf numFmtId="4" fontId="115" fillId="92" borderId="35" applyNumberFormat="0" applyProtection="0">
      <alignment horizontal="right" vertical="center"/>
    </xf>
    <xf numFmtId="4" fontId="115" fillId="93" borderId="35" applyNumberFormat="0" applyProtection="0">
      <alignment horizontal="right" vertical="center"/>
    </xf>
    <xf numFmtId="4" fontId="115" fillId="58" borderId="35" applyNumberFormat="0" applyProtection="0">
      <alignment horizontal="right" vertical="center"/>
    </xf>
    <xf numFmtId="4" fontId="115" fillId="94" borderId="35" applyNumberFormat="0" applyProtection="0">
      <alignment horizontal="right" vertical="center"/>
    </xf>
    <xf numFmtId="4" fontId="115" fillId="95" borderId="35" applyNumberFormat="0" applyProtection="0">
      <alignment horizontal="right" vertical="center"/>
    </xf>
    <xf numFmtId="4" fontId="115" fillId="96" borderId="35" applyNumberFormat="0" applyProtection="0">
      <alignment horizontal="right" vertical="center"/>
    </xf>
    <xf numFmtId="4" fontId="115" fillId="97" borderId="35" applyNumberFormat="0" applyProtection="0">
      <alignment horizontal="right" vertical="center"/>
    </xf>
    <xf numFmtId="4" fontId="115" fillId="98" borderId="35" applyNumberFormat="0" applyProtection="0">
      <alignment horizontal="right" vertical="center"/>
    </xf>
    <xf numFmtId="4" fontId="115" fillId="64" borderId="35" applyNumberFormat="0" applyProtection="0">
      <alignment horizontal="right" vertical="center"/>
    </xf>
    <xf numFmtId="4" fontId="95" fillId="99" borderId="35" applyNumberFormat="0" applyProtection="0">
      <alignment horizontal="left" vertical="center" indent="1"/>
    </xf>
    <xf numFmtId="4" fontId="115" fillId="77" borderId="59" applyNumberFormat="0" applyProtection="0">
      <alignment horizontal="left" vertical="center" indent="1"/>
    </xf>
    <xf numFmtId="4" fontId="298" fillId="100" borderId="0" applyNumberFormat="0" applyProtection="0">
      <alignment horizontal="left" vertical="center" indent="1"/>
    </xf>
    <xf numFmtId="4" fontId="298" fillId="100" borderId="0" applyNumberFormat="0" applyProtection="0">
      <alignment horizontal="left" vertical="center" indent="1"/>
    </xf>
    <xf numFmtId="0" fontId="29" fillId="91" borderId="35" applyNumberFormat="0" applyProtection="0">
      <alignment horizontal="left" vertical="center" indent="1"/>
    </xf>
    <xf numFmtId="4" fontId="115" fillId="54" borderId="60" applyNumberFormat="0" applyProtection="0">
      <alignment horizontal="right" vertical="center"/>
    </xf>
    <xf numFmtId="4" fontId="44" fillId="77" borderId="35" applyNumberFormat="0" applyProtection="0">
      <alignment horizontal="left" vertical="center" indent="1"/>
    </xf>
    <xf numFmtId="4" fontId="44" fillId="101" borderId="0" applyNumberFormat="0" applyProtection="0">
      <alignment horizontal="left" vertical="center" indent="1"/>
    </xf>
    <xf numFmtId="4" fontId="44" fillId="101" borderId="0" applyNumberFormat="0" applyProtection="0">
      <alignment horizontal="left" vertical="center" indent="1"/>
    </xf>
    <xf numFmtId="4" fontId="44" fillId="77" borderId="35" applyNumberFormat="0" applyProtection="0">
      <alignment horizontal="left" vertical="center" indent="1"/>
    </xf>
    <xf numFmtId="4" fontId="44" fillId="102" borderId="35" applyNumberFormat="0" applyProtection="0">
      <alignment horizontal="left" vertical="center" indent="1"/>
    </xf>
    <xf numFmtId="4" fontId="44" fillId="88" borderId="0" applyNumberFormat="0" applyProtection="0">
      <alignment horizontal="left" vertical="center" indent="1"/>
    </xf>
    <xf numFmtId="4" fontId="44" fillId="88" borderId="0" applyNumberFormat="0" applyProtection="0">
      <alignment horizontal="left" vertical="center" indent="1"/>
    </xf>
    <xf numFmtId="4" fontId="44" fillId="102" borderId="35" applyNumberFormat="0" applyProtection="0">
      <alignment horizontal="left" vertical="center" indent="1"/>
    </xf>
    <xf numFmtId="0" fontId="29" fillId="102" borderId="35" applyNumberFormat="0" applyProtection="0">
      <alignment horizontal="left" vertical="center" indent="1"/>
    </xf>
    <xf numFmtId="0" fontId="29" fillId="100" borderId="60" applyNumberFormat="0" applyProtection="0">
      <alignment horizontal="left" vertical="center" indent="1"/>
    </xf>
    <xf numFmtId="0" fontId="29" fillId="100" borderId="60" applyNumberFormat="0" applyProtection="0">
      <alignment horizontal="left" vertical="center" indent="1"/>
    </xf>
    <xf numFmtId="0" fontId="29" fillId="102" borderId="35" applyNumberFormat="0" applyProtection="0">
      <alignment horizontal="left" vertical="center" indent="1"/>
    </xf>
    <xf numFmtId="0" fontId="29" fillId="100" borderId="60" applyNumberFormat="0" applyProtection="0">
      <alignment horizontal="left" vertical="top" indent="1"/>
    </xf>
    <xf numFmtId="0" fontId="29" fillId="103" borderId="35" applyNumberFormat="0" applyProtection="0">
      <alignment horizontal="left" vertical="center" indent="1"/>
    </xf>
    <xf numFmtId="0" fontId="29" fillId="88" borderId="60" applyNumberFormat="0" applyProtection="0">
      <alignment horizontal="left" vertical="center" indent="1"/>
    </xf>
    <xf numFmtId="0" fontId="29" fillId="88" borderId="60" applyNumberFormat="0" applyProtection="0">
      <alignment horizontal="left" vertical="center" indent="1"/>
    </xf>
    <xf numFmtId="0" fontId="29" fillId="103" borderId="35" applyNumberFormat="0" applyProtection="0">
      <alignment horizontal="left" vertical="center" indent="1"/>
    </xf>
    <xf numFmtId="0" fontId="29" fillId="88" borderId="60" applyNumberFormat="0" applyProtection="0">
      <alignment horizontal="left" vertical="top" indent="1"/>
    </xf>
    <xf numFmtId="0" fontId="29" fillId="76" borderId="35" applyNumberFormat="0" applyProtection="0">
      <alignment horizontal="left" vertical="center" indent="1"/>
    </xf>
    <xf numFmtId="0" fontId="29" fillId="66" borderId="60" applyNumberFormat="0" applyProtection="0">
      <alignment horizontal="left" vertical="center" indent="1"/>
    </xf>
    <xf numFmtId="0" fontId="29" fillId="76" borderId="35" applyNumberFormat="0" applyProtection="0">
      <alignment horizontal="left" vertical="center" indent="1"/>
    </xf>
    <xf numFmtId="0" fontId="29" fillId="76" borderId="35" applyNumberFormat="0" applyProtection="0">
      <alignment horizontal="left" vertical="center" indent="1"/>
    </xf>
    <xf numFmtId="0" fontId="29" fillId="66" borderId="60" applyNumberFormat="0" applyProtection="0">
      <alignment horizontal="left" vertical="top" indent="1"/>
    </xf>
    <xf numFmtId="0" fontId="29" fillId="91" borderId="35" applyNumberFormat="0" applyProtection="0">
      <alignment horizontal="left" vertical="center" indent="1"/>
    </xf>
    <xf numFmtId="0" fontId="29" fillId="27" borderId="60" applyNumberFormat="0" applyProtection="0">
      <alignment horizontal="left" vertical="center" indent="1"/>
    </xf>
    <xf numFmtId="0" fontId="29" fillId="91" borderId="35" applyNumberFormat="0" applyProtection="0">
      <alignment horizontal="left" vertical="center" indent="1"/>
    </xf>
    <xf numFmtId="0" fontId="29" fillId="91" borderId="35" applyNumberFormat="0" applyProtection="0">
      <alignment horizontal="left" vertical="center" indent="1"/>
    </xf>
    <xf numFmtId="0" fontId="29" fillId="27" borderId="60" applyNumberFormat="0" applyProtection="0">
      <alignment horizontal="left" vertical="top" indent="1"/>
    </xf>
    <xf numFmtId="4" fontId="115" fillId="80" borderId="35" applyNumberFormat="0" applyProtection="0">
      <alignment vertical="center"/>
    </xf>
    <xf numFmtId="4" fontId="297" fillId="80" borderId="35" applyNumberFormat="0" applyProtection="0">
      <alignment vertical="center"/>
    </xf>
    <xf numFmtId="4" fontId="115" fillId="80" borderId="35" applyNumberFormat="0" applyProtection="0">
      <alignment horizontal="left" vertical="center" indent="1"/>
    </xf>
    <xf numFmtId="4" fontId="115" fillId="80" borderId="35" applyNumberFormat="0" applyProtection="0">
      <alignment horizontal="left" vertical="center" indent="1"/>
    </xf>
    <xf numFmtId="4" fontId="115" fillId="77" borderId="35" applyNumberFormat="0" applyProtection="0">
      <alignment horizontal="right" vertical="center"/>
    </xf>
    <xf numFmtId="4" fontId="115" fillId="77" borderId="35" applyNumberFormat="0" applyProtection="0">
      <alignment horizontal="right" vertical="center"/>
    </xf>
    <xf numFmtId="4" fontId="297" fillId="77" borderId="35" applyNumberFormat="0" applyProtection="0">
      <alignment horizontal="right" vertical="center"/>
    </xf>
    <xf numFmtId="0" fontId="29" fillId="91" borderId="35" applyNumberFormat="0" applyProtection="0">
      <alignment horizontal="left" vertical="center" indent="1"/>
    </xf>
    <xf numFmtId="0" fontId="29" fillId="91" borderId="35" applyNumberFormat="0" applyProtection="0">
      <alignment horizontal="left" vertical="center" indent="1"/>
    </xf>
    <xf numFmtId="4" fontId="115" fillId="54" borderId="60" applyNumberFormat="0" applyProtection="0">
      <alignment horizontal="left" vertical="center" indent="1"/>
    </xf>
    <xf numFmtId="0" fontId="29" fillId="91" borderId="35" applyNumberFormat="0" applyProtection="0">
      <alignment horizontal="left" vertical="center" indent="1"/>
    </xf>
    <xf numFmtId="0" fontId="115" fillId="88" borderId="60" applyNumberFormat="0" applyProtection="0">
      <alignment horizontal="left" vertical="top" indent="1"/>
    </xf>
    <xf numFmtId="0" fontId="29" fillId="91" borderId="35" applyNumberFormat="0" applyProtection="0">
      <alignment horizontal="left" vertical="center" indent="1"/>
    </xf>
    <xf numFmtId="0" fontId="299" fillId="0" borderId="0"/>
    <xf numFmtId="4" fontId="300" fillId="82" borderId="0" applyNumberFormat="0" applyProtection="0">
      <alignment horizontal="left" vertical="center" indent="1"/>
    </xf>
    <xf numFmtId="4" fontId="300" fillId="82" borderId="0" applyNumberFormat="0" applyProtection="0">
      <alignment horizontal="left" vertical="center" indent="1"/>
    </xf>
    <xf numFmtId="4" fontId="161" fillId="77" borderId="35" applyNumberFormat="0" applyProtection="0">
      <alignment horizontal="right" vertical="center"/>
    </xf>
    <xf numFmtId="0" fontId="29" fillId="39" borderId="0" applyNumberFormat="0" applyFont="0" applyBorder="0" applyAlignment="0" applyProtection="0"/>
    <xf numFmtId="0" fontId="29" fillId="29" borderId="0" applyNumberFormat="0" applyFont="0" applyBorder="0" applyAlignment="0" applyProtection="0"/>
    <xf numFmtId="0" fontId="29" fillId="41" borderId="0" applyNumberFormat="0" applyFont="0" applyBorder="0" applyAlignment="0" applyProtection="0"/>
    <xf numFmtId="0" fontId="29" fillId="0" borderId="0" applyNumberFormat="0" applyFont="0" applyFill="0" applyBorder="0" applyAlignment="0" applyProtection="0"/>
    <xf numFmtId="0" fontId="29" fillId="41" borderId="0" applyNumberFormat="0" applyFont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Border="0" applyAlignment="0" applyProtection="0"/>
    <xf numFmtId="0" fontId="301" fillId="0" borderId="6">
      <alignment horizontal="center" vertical="center"/>
    </xf>
    <xf numFmtId="0" fontId="302" fillId="0" borderId="0" applyNumberFormat="0" applyFill="0" applyBorder="0" applyProtection="0">
      <alignment horizontal="left" vertical="center"/>
    </xf>
    <xf numFmtId="0" fontId="302" fillId="0" borderId="0" applyNumberFormat="0" applyFill="0" applyBorder="0" applyProtection="0">
      <alignment horizontal="left" vertical="center"/>
    </xf>
    <xf numFmtId="0" fontId="303" fillId="104" borderId="8"/>
    <xf numFmtId="0" fontId="304" fillId="105" borderId="0" applyAlignment="0"/>
    <xf numFmtId="0" fontId="62" fillId="87" borderId="0" applyNumberFormat="0" applyFont="0" applyBorder="0" applyAlignment="0" applyProtection="0"/>
    <xf numFmtId="0" fontId="305" fillId="76" borderId="0" applyNumberFormat="0" applyFont="0" applyBorder="0" applyAlignment="0" applyProtection="0">
      <alignment horizontal="left" vertical="center"/>
    </xf>
    <xf numFmtId="0" fontId="178" fillId="0" borderId="0"/>
    <xf numFmtId="284" fontId="29" fillId="0" borderId="61" applyFont="0" applyFill="0" applyBorder="0" applyAlignment="0" applyProtection="0"/>
    <xf numFmtId="284" fontId="29" fillId="0" borderId="61" applyFont="0" applyFill="0" applyBorder="0" applyAlignment="0" applyProtection="0"/>
    <xf numFmtId="0" fontId="29" fillId="63" borderId="0" applyFill="0" applyBorder="0">
      <alignment horizontal="center"/>
    </xf>
    <xf numFmtId="0" fontId="29" fillId="63" borderId="0" applyFill="0" applyBorder="0">
      <alignment horizontal="center"/>
    </xf>
    <xf numFmtId="40" fontId="135" fillId="0" borderId="0" applyFont="0" applyFill="0" applyBorder="0" applyAlignment="0" applyProtection="0"/>
    <xf numFmtId="40" fontId="13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85" fontId="306" fillId="0" borderId="6">
      <alignment horizontal="left" vertical="center"/>
      <protection locked="0"/>
    </xf>
    <xf numFmtId="0" fontId="71" fillId="0" borderId="0"/>
    <xf numFmtId="0" fontId="41" fillId="0" borderId="0"/>
    <xf numFmtId="286" fontId="57" fillId="0" borderId="0" applyFont="0" applyFill="0" applyBorder="0" applyAlignment="0" applyProtection="0"/>
    <xf numFmtId="287" fontId="57" fillId="0" borderId="0" applyFont="0" applyFill="0" applyBorder="0" applyAlignment="0" applyProtection="0"/>
    <xf numFmtId="180" fontId="57" fillId="0" borderId="0" applyFont="0" applyFill="0" applyBorder="0" applyAlignment="0" applyProtection="0"/>
    <xf numFmtId="288" fontId="57" fillId="0" borderId="0" applyFont="0" applyFill="0" applyBorder="0" applyAlignment="0" applyProtection="0"/>
    <xf numFmtId="289" fontId="57" fillId="0" borderId="0" applyFont="0" applyFill="0" applyBorder="0" applyAlignment="0" applyProtection="0"/>
    <xf numFmtId="289" fontId="57" fillId="0" borderId="0" applyFont="0" applyFill="0" applyBorder="0" applyAlignment="0" applyProtection="0"/>
    <xf numFmtId="288" fontId="57" fillId="0" borderId="0" applyFont="0" applyFill="0" applyBorder="0" applyAlignment="0" applyProtection="0"/>
    <xf numFmtId="289" fontId="57" fillId="0" borderId="0" applyFont="0" applyFill="0" applyBorder="0" applyAlignment="0" applyProtection="0"/>
    <xf numFmtId="288" fontId="57" fillId="0" borderId="0" applyFont="0" applyFill="0" applyBorder="0" applyAlignment="0" applyProtection="0"/>
    <xf numFmtId="288" fontId="57" fillId="0" borderId="0" applyFont="0" applyFill="0" applyBorder="0" applyAlignment="0" applyProtection="0"/>
    <xf numFmtId="288" fontId="57" fillId="0" borderId="0" applyFont="0" applyFill="0" applyBorder="0" applyAlignment="0" applyProtection="0"/>
    <xf numFmtId="290" fontId="57" fillId="0" borderId="0" applyFont="0" applyFill="0" applyBorder="0" applyAlignment="0" applyProtection="0"/>
    <xf numFmtId="289" fontId="57" fillId="0" borderId="0" applyFont="0" applyFill="0" applyBorder="0" applyAlignment="0" applyProtection="0"/>
    <xf numFmtId="175" fontId="57" fillId="0" borderId="0"/>
    <xf numFmtId="287" fontId="57" fillId="0" borderId="0" applyFont="0" applyFill="0" applyBorder="0" applyAlignment="0" applyProtection="0"/>
    <xf numFmtId="180" fontId="57" fillId="0" borderId="0" applyFont="0" applyFill="0" applyBorder="0" applyAlignment="0" applyProtection="0"/>
    <xf numFmtId="180" fontId="57" fillId="0" borderId="0" applyFont="0" applyFill="0" applyBorder="0" applyAlignment="0" applyProtection="0"/>
    <xf numFmtId="287" fontId="57" fillId="0" borderId="0" applyFont="0" applyFill="0" applyBorder="0" applyAlignment="0" applyProtection="0"/>
    <xf numFmtId="180" fontId="57" fillId="0" borderId="0" applyFont="0" applyFill="0" applyBorder="0" applyAlignment="0" applyProtection="0"/>
    <xf numFmtId="287" fontId="57" fillId="0" borderId="0" applyFont="0" applyFill="0" applyBorder="0" applyAlignment="0" applyProtection="0"/>
    <xf numFmtId="287" fontId="57" fillId="0" borderId="0" applyFont="0" applyFill="0" applyBorder="0" applyAlignment="0" applyProtection="0"/>
    <xf numFmtId="0" fontId="40" fillId="0" borderId="0"/>
    <xf numFmtId="0" fontId="45" fillId="0" borderId="0"/>
    <xf numFmtId="0" fontId="45" fillId="0" borderId="0"/>
    <xf numFmtId="0" fontId="40" fillId="0" borderId="0"/>
    <xf numFmtId="0" fontId="40" fillId="0" borderId="0"/>
    <xf numFmtId="0" fontId="29" fillId="0" borderId="0"/>
    <xf numFmtId="0" fontId="45" fillId="0" borderId="0"/>
    <xf numFmtId="0" fontId="29" fillId="0" borderId="0"/>
    <xf numFmtId="0" fontId="40" fillId="0" borderId="0"/>
    <xf numFmtId="0" fontId="40" fillId="0" borderId="0"/>
    <xf numFmtId="0" fontId="29" fillId="0" borderId="0"/>
    <xf numFmtId="291" fontId="28" fillId="0" borderId="0">
      <alignment horizontal="left" wrapText="1"/>
    </xf>
    <xf numFmtId="0" fontId="40" fillId="0" borderId="0"/>
    <xf numFmtId="0" fontId="40" fillId="0" borderId="0"/>
    <xf numFmtId="0" fontId="29" fillId="0" borderId="0"/>
    <xf numFmtId="0" fontId="29" fillId="0" borderId="0"/>
    <xf numFmtId="0" fontId="40" fillId="0" borderId="0"/>
    <xf numFmtId="0" fontId="40" fillId="0" borderId="0"/>
    <xf numFmtId="0" fontId="41" fillId="0" borderId="0"/>
    <xf numFmtId="0" fontId="45" fillId="0" borderId="0"/>
    <xf numFmtId="0" fontId="45" fillId="0" borderId="0"/>
    <xf numFmtId="0" fontId="69" fillId="106" borderId="62" applyNumberFormat="0" applyProtection="0">
      <alignment horizontal="center" wrapText="1"/>
    </xf>
    <xf numFmtId="0" fontId="69" fillId="106" borderId="63" applyNumberFormat="0" applyAlignment="0" applyProtection="0">
      <alignment wrapText="1"/>
    </xf>
    <xf numFmtId="0" fontId="29" fillId="107" borderId="0" applyNumberFormat="0" applyBorder="0">
      <alignment horizontal="center" wrapText="1"/>
    </xf>
    <xf numFmtId="0" fontId="29" fillId="107" borderId="0" applyNumberFormat="0" applyBorder="0">
      <alignment horizontal="center" wrapText="1"/>
    </xf>
    <xf numFmtId="292" fontId="11" fillId="0" borderId="0" applyFill="0" applyBorder="0" applyProtection="0">
      <alignment horizontal="right" wrapText="1"/>
    </xf>
    <xf numFmtId="292" fontId="11" fillId="0" borderId="0" applyFill="0" applyBorder="0" applyProtection="0">
      <alignment horizontal="right" wrapText="1"/>
    </xf>
    <xf numFmtId="0" fontId="29" fillId="107" borderId="0" applyNumberFormat="0" applyBorder="0">
      <alignment wrapText="1"/>
    </xf>
    <xf numFmtId="0" fontId="29" fillId="107" borderId="0" applyNumberFormat="0" applyBorder="0">
      <alignment wrapText="1"/>
    </xf>
    <xf numFmtId="293" fontId="11" fillId="0" borderId="0" applyFill="0" applyBorder="0" applyProtection="0">
      <alignment horizontal="right"/>
    </xf>
    <xf numFmtId="293" fontId="11" fillId="0" borderId="0" applyFill="0" applyBorder="0" applyProtection="0">
      <alignment horizontal="right"/>
    </xf>
    <xf numFmtId="0" fontId="29" fillId="0" borderId="0" applyNumberFormat="0" applyFill="0" applyBorder="0" applyProtection="0">
      <alignment horizontal="right" wrapText="1"/>
    </xf>
    <xf numFmtId="0" fontId="29" fillId="0" borderId="0" applyNumberFormat="0" applyFill="0" applyBorder="0" applyProtection="0">
      <alignment horizontal="right" wrapText="1"/>
    </xf>
    <xf numFmtId="294" fontId="11" fillId="0" borderId="0" applyFill="0" applyBorder="0" applyProtection="0">
      <alignment horizontal="right"/>
    </xf>
    <xf numFmtId="294" fontId="11" fillId="0" borderId="0" applyFill="0" applyBorder="0" applyProtection="0">
      <alignment horizontal="right"/>
    </xf>
    <xf numFmtId="295" fontId="29" fillId="0" borderId="0" applyFill="0" applyBorder="0" applyAlignment="0" applyProtection="0">
      <alignment wrapText="1"/>
    </xf>
    <xf numFmtId="295" fontId="29" fillId="0" borderId="0" applyFill="0" applyBorder="0" applyAlignment="0" applyProtection="0">
      <alignment wrapText="1"/>
    </xf>
    <xf numFmtId="296" fontId="29" fillId="0" borderId="0" applyFill="0" applyBorder="0" applyAlignment="0" applyProtection="0">
      <alignment wrapText="1"/>
    </xf>
    <xf numFmtId="296" fontId="29" fillId="0" borderId="0" applyFill="0" applyBorder="0" applyAlignment="0" applyProtection="0">
      <alignment wrapText="1"/>
    </xf>
    <xf numFmtId="297" fontId="11" fillId="0" borderId="0" applyFill="0" applyBorder="0" applyProtection="0">
      <alignment horizontal="right" wrapText="1"/>
    </xf>
    <xf numFmtId="297" fontId="11" fillId="0" borderId="0" applyFill="0" applyBorder="0" applyProtection="0">
      <alignment horizontal="right" wrapText="1"/>
    </xf>
    <xf numFmtId="298" fontId="29" fillId="0" borderId="0" applyFill="0" applyBorder="0" applyAlignment="0" applyProtection="0">
      <alignment wrapText="1"/>
    </xf>
    <xf numFmtId="298" fontId="29" fillId="0" borderId="0" applyFill="0" applyBorder="0" applyAlignment="0" applyProtection="0">
      <alignment wrapText="1"/>
    </xf>
    <xf numFmtId="0" fontId="29" fillId="0" borderId="0" applyNumberFormat="0" applyFill="0" applyBorder="0" applyProtection="0">
      <alignment horizontal="right" wrapText="1"/>
    </xf>
    <xf numFmtId="0" fontId="29" fillId="0" borderId="0" applyNumberFormat="0" applyFill="0" applyBorder="0" applyProtection="0">
      <alignment horizontal="right" wrapText="1"/>
    </xf>
    <xf numFmtId="4" fontId="11" fillId="0" borderId="0" applyFill="0" applyBorder="0" applyProtection="0">
      <alignment wrapText="1"/>
    </xf>
    <xf numFmtId="4" fontId="11" fillId="0" borderId="0" applyFill="0" applyBorder="0" applyProtection="0">
      <alignment wrapText="1"/>
    </xf>
    <xf numFmtId="0" fontId="41" fillId="0" borderId="0"/>
    <xf numFmtId="0" fontId="41" fillId="0" borderId="0"/>
    <xf numFmtId="0" fontId="71" fillId="0" borderId="0" applyNumberFormat="0" applyFont="0" applyFill="0" applyBorder="0" applyAlignment="0" applyProtection="0">
      <alignment vertical="top"/>
    </xf>
    <xf numFmtId="0" fontId="29" fillId="0" borderId="0" applyNumberFormat="0" applyFill="0" applyBorder="0">
      <alignment horizontal="right" wrapText="1"/>
    </xf>
    <xf numFmtId="0" fontId="29" fillId="0" borderId="0" applyNumberFormat="0" applyFill="0" applyBorder="0">
      <alignment horizontal="right" wrapText="1"/>
    </xf>
    <xf numFmtId="0" fontId="11" fillId="0" borderId="0" applyNumberFormat="0" applyFill="0" applyBorder="0" applyProtection="0">
      <alignment horizontal="left" vertical="top" wrapText="1"/>
    </xf>
    <xf numFmtId="0" fontId="11" fillId="0" borderId="0" applyNumberFormat="0" applyFill="0" applyBorder="0" applyProtection="0">
      <alignment horizontal="left" vertical="top" wrapText="1"/>
    </xf>
    <xf numFmtId="17" fontId="29" fillId="0" borderId="0" applyFill="0" applyBorder="0">
      <alignment horizontal="right" wrapText="1"/>
    </xf>
    <xf numFmtId="17" fontId="29" fillId="0" borderId="0" applyFill="0" applyBorder="0">
      <alignment horizontal="right" wrapText="1"/>
    </xf>
    <xf numFmtId="299" fontId="29" fillId="0" borderId="0" applyFill="0" applyBorder="0" applyAlignment="0" applyProtection="0">
      <alignment wrapText="1"/>
    </xf>
    <xf numFmtId="300" fontId="29" fillId="0" borderId="0" applyFill="0" applyBorder="0" applyAlignment="0" applyProtection="0">
      <alignment wrapText="1"/>
    </xf>
    <xf numFmtId="299" fontId="29" fillId="0" borderId="0" applyFill="0" applyBorder="0" applyAlignment="0" applyProtection="0">
      <alignment wrapText="1"/>
    </xf>
    <xf numFmtId="0" fontId="307" fillId="0" borderId="0" applyNumberFormat="0" applyFill="0" applyBorder="0">
      <alignment horizontal="left" wrapText="1"/>
    </xf>
    <xf numFmtId="0" fontId="69" fillId="0" borderId="0" applyNumberFormat="0" applyFill="0" applyBorder="0">
      <alignment horizontal="center" wrapText="1"/>
    </xf>
    <xf numFmtId="0" fontId="69" fillId="0" borderId="0" applyNumberFormat="0" applyFill="0" applyBorder="0">
      <alignment horizontal="center" wrapText="1"/>
    </xf>
    <xf numFmtId="0" fontId="69" fillId="0" borderId="0" applyNumberFormat="0" applyFill="0" applyBorder="0">
      <alignment horizontal="center" wrapText="1"/>
    </xf>
    <xf numFmtId="0" fontId="71" fillId="0" borderId="0" applyNumberFormat="0" applyFont="0" applyFill="0" applyBorder="0" applyAlignment="0" applyProtection="0">
      <alignment vertical="top"/>
    </xf>
    <xf numFmtId="0" fontId="68" fillId="0" borderId="13" applyNumberFormat="0" applyFill="0" applyProtection="0">
      <alignment wrapText="1"/>
    </xf>
    <xf numFmtId="0" fontId="68" fillId="0" borderId="13" applyNumberFormat="0" applyFill="0" applyProtection="0">
      <alignment wrapText="1"/>
    </xf>
    <xf numFmtId="0" fontId="69" fillId="0" borderId="0" applyNumberFormat="0" applyFill="0" applyBorder="0" applyProtection="0">
      <alignment wrapText="1"/>
    </xf>
    <xf numFmtId="0" fontId="69" fillId="0" borderId="0" applyNumberFormat="0" applyFill="0" applyBorder="0" applyProtection="0">
      <alignment wrapText="1"/>
    </xf>
    <xf numFmtId="0" fontId="68" fillId="0" borderId="13" applyNumberFormat="0" applyFill="0" applyProtection="0">
      <alignment horizontal="center" wrapText="1"/>
    </xf>
    <xf numFmtId="0" fontId="68" fillId="0" borderId="13" applyNumberFormat="0" applyFill="0" applyProtection="0">
      <alignment horizontal="center" wrapText="1"/>
    </xf>
    <xf numFmtId="0" fontId="71" fillId="0" borderId="0" applyNumberFormat="0" applyFont="0" applyFill="0" applyBorder="0" applyAlignment="0" applyProtection="0">
      <alignment vertical="top"/>
    </xf>
    <xf numFmtId="166" fontId="308" fillId="0" borderId="0" applyFont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3" fontId="57" fillId="0" borderId="0">
      <alignment vertical="top" wrapText="1"/>
    </xf>
    <xf numFmtId="0" fontId="309" fillId="0" borderId="0" applyAlignment="0"/>
    <xf numFmtId="40" fontId="310" fillId="0" borderId="0" applyBorder="0">
      <alignment horizontal="right"/>
    </xf>
    <xf numFmtId="0" fontId="311" fillId="0" borderId="0" applyAlignment="0"/>
    <xf numFmtId="0" fontId="312" fillId="0" borderId="0" applyFill="0" applyBorder="0" applyProtection="0">
      <alignment horizontal="center" vertical="center"/>
    </xf>
    <xf numFmtId="0" fontId="312" fillId="0" borderId="0" applyFill="0" applyBorder="0" applyProtection="0"/>
    <xf numFmtId="0" fontId="145" fillId="0" borderId="0" applyFill="0" applyBorder="0" applyProtection="0">
      <alignment horizontal="left"/>
    </xf>
    <xf numFmtId="0" fontId="313" fillId="0" borderId="0" applyFill="0" applyBorder="0" applyProtection="0">
      <alignment horizontal="left" vertical="top"/>
    </xf>
    <xf numFmtId="0" fontId="314" fillId="108" borderId="0">
      <alignment horizontal="right"/>
    </xf>
    <xf numFmtId="3" fontId="29" fillId="0" borderId="0"/>
    <xf numFmtId="3" fontId="29" fillId="0" borderId="0"/>
    <xf numFmtId="3" fontId="29" fillId="0" borderId="0"/>
    <xf numFmtId="301" fontId="29" fillId="0" borderId="0" applyFont="0" applyFill="0" applyBorder="0" applyAlignment="0" applyProtection="0"/>
    <xf numFmtId="301" fontId="29" fillId="0" borderId="0" applyFont="0" applyFill="0" applyBorder="0" applyAlignment="0" applyProtection="0"/>
    <xf numFmtId="0" fontId="29" fillId="0" borderId="0" applyNumberFormat="0" applyBorder="0" applyProtection="0">
      <alignment horizontal="center" wrapText="1"/>
    </xf>
    <xf numFmtId="0" fontId="29" fillId="0" borderId="0" applyNumberFormat="0" applyBorder="0" applyProtection="0">
      <alignment horizontal="center" wrapText="1"/>
    </xf>
    <xf numFmtId="0" fontId="97" fillId="27" borderId="44" applyNumberFormat="0" applyFont="0">
      <alignment horizontal="center" vertical="center"/>
    </xf>
    <xf numFmtId="49" fontId="29" fillId="0" borderId="0" applyFont="0" applyFill="0" applyBorder="0" applyAlignment="0" applyProtection="0"/>
    <xf numFmtId="200" fontId="315" fillId="26" borderId="0">
      <alignment horizontal="left"/>
    </xf>
    <xf numFmtId="49" fontId="115" fillId="0" borderId="0" applyFill="0" applyBorder="0" applyAlignment="0"/>
    <xf numFmtId="302" fontId="26" fillId="0" borderId="0" applyFill="0" applyBorder="0" applyAlignment="0"/>
    <xf numFmtId="302" fontId="26" fillId="0" borderId="0" applyFill="0" applyBorder="0" applyAlignment="0"/>
    <xf numFmtId="303" fontId="26" fillId="0" borderId="0" applyFill="0" applyBorder="0" applyAlignment="0"/>
    <xf numFmtId="302" fontId="27" fillId="0" borderId="0" applyFill="0" applyBorder="0" applyAlignment="0"/>
    <xf numFmtId="304" fontId="116" fillId="0" borderId="0" applyFill="0" applyBorder="0" applyAlignment="0"/>
    <xf numFmtId="305" fontId="26" fillId="0" borderId="0" applyFill="0" applyBorder="0" applyAlignment="0"/>
    <xf numFmtId="305" fontId="26" fillId="0" borderId="0" applyFill="0" applyBorder="0" applyAlignment="0"/>
    <xf numFmtId="306" fontId="26" fillId="0" borderId="0" applyFill="0" applyBorder="0" applyAlignment="0"/>
    <xf numFmtId="305" fontId="27" fillId="0" borderId="0" applyFill="0" applyBorder="0" applyAlignment="0"/>
    <xf numFmtId="307" fontId="116" fillId="0" borderId="0" applyFill="0" applyBorder="0" applyAlignment="0"/>
    <xf numFmtId="0" fontId="316" fillId="0" borderId="0" applyAlignment="0"/>
    <xf numFmtId="0" fontId="317" fillId="0" borderId="0" applyAlignment="0"/>
    <xf numFmtId="0" fontId="224" fillId="0" borderId="0" applyAlignment="0"/>
    <xf numFmtId="0" fontId="318" fillId="0" borderId="0" applyFill="0" applyBorder="0" applyProtection="0">
      <alignment horizontal="left" vertical="top"/>
    </xf>
    <xf numFmtId="0" fontId="318" fillId="0" borderId="0" applyFill="0" applyBorder="0" applyProtection="0">
      <alignment horizontal="left" vertical="top"/>
    </xf>
    <xf numFmtId="0" fontId="318" fillId="0" borderId="0" applyFill="0" applyBorder="0" applyProtection="0">
      <alignment horizontal="left" vertical="top"/>
    </xf>
    <xf numFmtId="0" fontId="318" fillId="0" borderId="0" applyFill="0" applyBorder="0" applyProtection="0">
      <alignment horizontal="left" vertical="top"/>
    </xf>
    <xf numFmtId="0" fontId="318" fillId="0" borderId="0">
      <alignment horizontal="center" vertical="top"/>
    </xf>
    <xf numFmtId="0" fontId="318" fillId="0" borderId="0" applyFill="0" applyBorder="0" applyProtection="0">
      <alignment horizontal="left" vertical="top"/>
    </xf>
    <xf numFmtId="0" fontId="318" fillId="0" borderId="0" applyFill="0" applyBorder="0" applyProtection="0">
      <alignment horizontal="left" vertical="top"/>
    </xf>
    <xf numFmtId="0" fontId="319" fillId="0" borderId="0"/>
    <xf numFmtId="20" fontId="315" fillId="26" borderId="0">
      <alignment horizontal="left"/>
    </xf>
    <xf numFmtId="200" fontId="121" fillId="0" borderId="0" applyNumberFormat="0" applyFill="0" applyBorder="0"/>
    <xf numFmtId="1" fontId="52" fillId="76" borderId="64">
      <alignment horizontal="center"/>
    </xf>
    <xf numFmtId="0" fontId="320" fillId="0" borderId="0" applyNumberFormat="0" applyFill="0" applyBorder="0" applyAlignment="0" applyProtection="0"/>
    <xf numFmtId="202" fontId="321" fillId="109" borderId="0" applyNumberFormat="0">
      <alignment vertical="center"/>
    </xf>
    <xf numFmtId="0" fontId="322" fillId="0" borderId="0" applyNumberFormat="0" applyFill="0" applyBorder="0" applyAlignment="0" applyProtection="0"/>
    <xf numFmtId="0" fontId="323" fillId="26" borderId="0">
      <alignment horizontal="left"/>
    </xf>
    <xf numFmtId="0" fontId="322" fillId="0" borderId="0" applyNumberFormat="0" applyFill="0" applyBorder="0" applyAlignment="0" applyProtection="0"/>
    <xf numFmtId="0" fontId="322" fillId="0" borderId="0" applyNumberFormat="0" applyFill="0" applyBorder="0" applyAlignment="0" applyProtection="0"/>
    <xf numFmtId="202" fontId="324" fillId="0" borderId="0" applyNumberFormat="0">
      <alignment vertical="center"/>
    </xf>
    <xf numFmtId="0" fontId="322" fillId="0" borderId="0" applyNumberFormat="0" applyFill="0" applyBorder="0" applyAlignment="0" applyProtection="0"/>
    <xf numFmtId="202" fontId="325" fillId="0" borderId="0" applyNumberFormat="0">
      <alignment vertical="center"/>
    </xf>
    <xf numFmtId="0" fontId="322" fillId="0" borderId="0" applyNumberFormat="0" applyFill="0" applyBorder="0" applyAlignment="0" applyProtection="0"/>
    <xf numFmtId="0" fontId="322" fillId="0" borderId="0" applyNumberFormat="0" applyFill="0" applyBorder="0" applyAlignment="0" applyProtection="0"/>
    <xf numFmtId="0" fontId="322" fillId="0" borderId="0" applyNumberFormat="0" applyFill="0" applyBorder="0" applyAlignment="0" applyProtection="0"/>
    <xf numFmtId="0" fontId="322" fillId="0" borderId="0" applyNumberFormat="0" applyFill="0" applyBorder="0" applyAlignment="0" applyProtection="0"/>
    <xf numFmtId="0" fontId="322" fillId="0" borderId="0" applyNumberFormat="0" applyFill="0" applyBorder="0" applyAlignment="0" applyProtection="0"/>
    <xf numFmtId="0" fontId="103" fillId="68" borderId="65" applyNumberFormat="0" applyBorder="0" applyProtection="0">
      <alignment horizontal="left" vertical="center"/>
    </xf>
    <xf numFmtId="0" fontId="103" fillId="68" borderId="65" applyNumberFormat="0" applyBorder="0" applyProtection="0">
      <alignment horizontal="left" vertical="center"/>
    </xf>
    <xf numFmtId="0" fontId="326" fillId="0" borderId="18" applyNumberFormat="0" applyBorder="0" applyProtection="0">
      <alignment wrapText="1"/>
    </xf>
    <xf numFmtId="14" fontId="327" fillId="59" borderId="0" applyNumberFormat="0" applyBorder="0" applyProtection="0">
      <alignment horizontal="center" vertical="center"/>
    </xf>
    <xf numFmtId="0" fontId="328" fillId="59" borderId="18" applyNumberFormat="0" applyBorder="0" applyProtection="0">
      <alignment horizontal="centerContinuous" vertical="center" wrapText="1"/>
    </xf>
    <xf numFmtId="14" fontId="329" fillId="41" borderId="0" applyNumberFormat="0" applyBorder="0" applyProtection="0">
      <alignment horizontal="right" vertical="center"/>
    </xf>
    <xf numFmtId="283" fontId="329" fillId="29" borderId="18" applyNumberFormat="0" applyBorder="0" applyProtection="0"/>
    <xf numFmtId="0" fontId="330" fillId="0" borderId="0" applyAlignment="0"/>
    <xf numFmtId="219" fontId="312" fillId="0" borderId="0"/>
    <xf numFmtId="14" fontId="327" fillId="59" borderId="66" applyNumberFormat="0" applyBorder="0" applyProtection="0">
      <alignment horizontal="left" vertical="center" wrapText="1"/>
    </xf>
    <xf numFmtId="1" fontId="62" fillId="110" borderId="0" applyNumberFormat="0" applyBorder="0" applyProtection="0">
      <alignment horizontal="left"/>
    </xf>
    <xf numFmtId="0" fontId="331" fillId="0" borderId="0" applyNumberFormat="0">
      <alignment horizontal="right"/>
    </xf>
    <xf numFmtId="0" fontId="332" fillId="0" borderId="0" applyNumberFormat="0">
      <alignment horizontal="right"/>
    </xf>
    <xf numFmtId="165" fontId="115" fillId="109" borderId="6" applyBorder="0" applyAlignment="0" applyProtection="0">
      <protection locked="0"/>
    </xf>
    <xf numFmtId="0" fontId="333" fillId="0" borderId="67" applyNumberFormat="0" applyFill="0" applyAlignment="0" applyProtection="0"/>
    <xf numFmtId="0" fontId="277" fillId="0" borderId="68" applyNumberFormat="0" applyFill="0" applyAlignment="0" applyProtection="0"/>
    <xf numFmtId="0" fontId="190" fillId="0" borderId="15" applyProtection="0"/>
    <xf numFmtId="0" fontId="334" fillId="0" borderId="67" applyNumberFormat="0" applyFill="0" applyAlignment="0" applyProtection="0"/>
    <xf numFmtId="0" fontId="334" fillId="0" borderId="67" applyNumberFormat="0" applyFill="0" applyAlignment="0" applyProtection="0"/>
    <xf numFmtId="291" fontId="29" fillId="0" borderId="9"/>
    <xf numFmtId="0" fontId="97" fillId="0" borderId="17" applyNumberFormat="0" applyFont="0" applyFill="0" applyAlignment="0"/>
    <xf numFmtId="0" fontId="97" fillId="0" borderId="69" applyNumberFormat="0" applyFont="0" applyFill="0" applyAlignment="0"/>
    <xf numFmtId="190" fontId="29" fillId="0" borderId="0" applyFont="0" applyFill="0" applyBorder="0" applyAlignment="0" applyProtection="0"/>
    <xf numFmtId="0" fontId="335" fillId="0" borderId="0"/>
    <xf numFmtId="0" fontId="335" fillId="0" borderId="0"/>
    <xf numFmtId="0" fontId="335" fillId="0" borderId="0"/>
    <xf numFmtId="0" fontId="335" fillId="0" borderId="0"/>
    <xf numFmtId="0" fontId="307" fillId="0" borderId="0" applyAlignment="0"/>
    <xf numFmtId="0" fontId="307" fillId="0" borderId="0" applyAlignment="0"/>
    <xf numFmtId="0" fontId="307" fillId="0" borderId="0" applyAlignment="0"/>
    <xf numFmtId="0" fontId="307" fillId="0" borderId="0" applyAlignment="0"/>
    <xf numFmtId="0" fontId="190" fillId="0" borderId="0"/>
    <xf numFmtId="0" fontId="190" fillId="0" borderId="0"/>
    <xf numFmtId="0" fontId="190" fillId="0" borderId="0"/>
    <xf numFmtId="186" fontId="29" fillId="0" borderId="0">
      <alignment horizontal="left"/>
      <protection locked="0"/>
    </xf>
    <xf numFmtId="186" fontId="29" fillId="0" borderId="0">
      <alignment horizontal="left"/>
      <protection locked="0"/>
    </xf>
    <xf numFmtId="175" fontId="57" fillId="0" borderId="0"/>
    <xf numFmtId="37" fontId="131" fillId="111" borderId="26" applyNumberFormat="0" applyFont="0" applyBorder="0" applyAlignment="0">
      <protection locked="0"/>
    </xf>
    <xf numFmtId="38" fontId="336" fillId="0" borderId="64" applyFont="0" applyBorder="0" applyAlignment="0" applyProtection="0"/>
    <xf numFmtId="38" fontId="336" fillId="0" borderId="64" applyFont="0" applyBorder="0" applyAlignment="0" applyProtection="0"/>
    <xf numFmtId="38" fontId="337" fillId="0" borderId="0" applyNumberFormat="0" applyBorder="0" applyAlignment="0">
      <protection locked="0"/>
    </xf>
    <xf numFmtId="38" fontId="337" fillId="0" borderId="0" applyNumberFormat="0" applyBorder="0" applyAlignment="0">
      <protection locked="0"/>
    </xf>
    <xf numFmtId="291" fontId="29" fillId="76" borderId="21" applyBorder="0">
      <alignment horizontal="right" vertical="center"/>
      <protection locked="0"/>
    </xf>
    <xf numFmtId="175" fontId="338" fillId="0" borderId="0">
      <alignment vertical="top"/>
    </xf>
    <xf numFmtId="308" fontId="29" fillId="0" borderId="0" applyFont="0" applyFill="0" applyBorder="0" applyAlignment="0" applyProtection="0">
      <alignment horizontal="center"/>
    </xf>
    <xf numFmtId="308" fontId="29" fillId="0" borderId="0" applyFont="0" applyFill="0" applyBorder="0" applyAlignment="0" applyProtection="0">
      <alignment horizontal="center"/>
    </xf>
    <xf numFmtId="0" fontId="339" fillId="0" borderId="0" applyNumberFormat="0" applyFill="0" applyBorder="0" applyAlignment="0" applyProtection="0"/>
    <xf numFmtId="0" fontId="302" fillId="0" borderId="0"/>
    <xf numFmtId="309" fontId="232" fillId="0" borderId="0" applyFont="0" applyFill="0" applyBorder="0" applyAlignment="0" applyProtection="0"/>
    <xf numFmtId="310" fontId="232" fillId="0" borderId="0" applyFont="0" applyFill="0" applyBorder="0" applyAlignment="0" applyProtection="0"/>
    <xf numFmtId="248" fontId="340" fillId="0" borderId="0"/>
    <xf numFmtId="248" fontId="341" fillId="0" borderId="0"/>
    <xf numFmtId="0" fontId="342" fillId="0" borderId="0" applyFill="0" applyBorder="0" applyProtection="0">
      <alignment horizontal="right"/>
    </xf>
    <xf numFmtId="0" fontId="342" fillId="0" borderId="0" applyFill="0" applyBorder="0" applyProtection="0">
      <alignment horizontal="right"/>
    </xf>
    <xf numFmtId="175" fontId="57" fillId="0" borderId="0">
      <alignment horizontal="center" textRotation="90"/>
    </xf>
    <xf numFmtId="286" fontId="141" fillId="0" borderId="0" applyFont="0" applyFill="0" applyBorder="0" applyAlignment="0" applyProtection="0"/>
    <xf numFmtId="290" fontId="141" fillId="0" borderId="0" applyFont="0" applyFill="0" applyBorder="0" applyAlignment="0" applyProtection="0"/>
    <xf numFmtId="190" fontId="29" fillId="0" borderId="0" applyFont="0" applyFill="0" applyBorder="0" applyAlignment="0" applyProtection="0"/>
    <xf numFmtId="2" fontId="165" fillId="0" borderId="0" applyFont="0" applyFill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55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56" borderId="0" applyNumberFormat="0" applyBorder="0" applyAlignment="0" applyProtection="0"/>
    <xf numFmtId="0" fontId="302" fillId="0" borderId="0"/>
    <xf numFmtId="22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232" fontId="71" fillId="0" borderId="0" applyFont="0" applyFill="0" applyBorder="0" applyAlignment="0" applyProtection="0"/>
    <xf numFmtId="300" fontId="71" fillId="0" borderId="0" applyFont="0" applyFill="0" applyBorder="0" applyAlignment="0" applyProtection="0"/>
    <xf numFmtId="0" fontId="245" fillId="0" borderId="0" applyNumberFormat="0" applyFill="0" applyBorder="0" applyAlignment="0" applyProtection="0"/>
    <xf numFmtId="0" fontId="343" fillId="0" borderId="0" applyNumberFormat="0" applyFill="0" applyBorder="0" applyAlignment="0" applyProtection="0"/>
    <xf numFmtId="0" fontId="343" fillId="0" borderId="0" applyNumberFormat="0" applyFill="0" applyBorder="0" applyAlignment="0" applyProtection="0"/>
    <xf numFmtId="0" fontId="28" fillId="19" borderId="0" applyNumberFormat="0" applyBorder="0" applyAlignment="0" applyProtection="0"/>
    <xf numFmtId="10" fontId="29" fillId="64" borderId="6" applyNumberFormat="0" applyFont="0" applyBorder="0" applyAlignment="0" applyProtection="0">
      <protection locked="0"/>
    </xf>
    <xf numFmtId="10" fontId="29" fillId="64" borderId="6" applyNumberFormat="0" applyFont="0" applyBorder="0" applyAlignment="0" applyProtection="0">
      <protection locked="0"/>
    </xf>
    <xf numFmtId="0" fontId="135" fillId="68" borderId="0" applyNumberFormat="0" applyBorder="0" applyProtection="0">
      <alignment horizontal="left"/>
    </xf>
    <xf numFmtId="0" fontId="135" fillId="68" borderId="0" applyNumberFormat="0" applyBorder="0" applyProtection="0">
      <alignment horizontal="left"/>
    </xf>
    <xf numFmtId="200" fontId="87" fillId="0" borderId="0" applyFont="0" applyFill="0" applyBorder="0" applyProtection="0">
      <alignment horizontal="right"/>
    </xf>
    <xf numFmtId="0" fontId="108" fillId="71" borderId="38" applyFill="0" applyBorder="0">
      <alignment horizontal="right"/>
    </xf>
    <xf numFmtId="1" fontId="82" fillId="80" borderId="0">
      <alignment horizontal="center"/>
    </xf>
    <xf numFmtId="1" fontId="135" fillId="0" borderId="0" applyFill="0" applyBorder="0" applyProtection="0">
      <alignment horizontal="center"/>
    </xf>
    <xf numFmtId="1" fontId="135" fillId="0" borderId="0" applyFill="0" applyBorder="0" applyProtection="0">
      <alignment horizontal="center"/>
    </xf>
    <xf numFmtId="311" fontId="28" fillId="0" borderId="0" applyFont="0" applyFill="0" applyBorder="0" applyAlignment="0" applyProtection="0"/>
    <xf numFmtId="0" fontId="79" fillId="112" borderId="0" applyNumberFormat="0" applyBorder="0" applyAlignment="0" applyProtection="0"/>
    <xf numFmtId="0" fontId="76" fillId="52" borderId="0" applyNumberFormat="0" applyBorder="0" applyAlignment="0" applyProtection="0"/>
    <xf numFmtId="0" fontId="76" fillId="23" borderId="0" applyNumberFormat="0" applyBorder="0" applyAlignment="0" applyProtection="0"/>
    <xf numFmtId="0" fontId="77" fillId="52" borderId="0" applyNumberFormat="0" applyBorder="0" applyAlignment="0" applyProtection="0"/>
    <xf numFmtId="0" fontId="79" fillId="113" borderId="0" applyNumberFormat="0" applyBorder="0" applyAlignment="0" applyProtection="0"/>
    <xf numFmtId="0" fontId="76" fillId="53" borderId="0" applyNumberFormat="0" applyBorder="0" applyAlignment="0" applyProtection="0"/>
    <xf numFmtId="0" fontId="77" fillId="53" borderId="0" applyNumberFormat="0" applyBorder="0" applyAlignment="0" applyProtection="0"/>
    <xf numFmtId="0" fontId="79" fillId="114" borderId="0" applyNumberFormat="0" applyBorder="0" applyAlignment="0" applyProtection="0"/>
    <xf numFmtId="0" fontId="76" fillId="55" borderId="0" applyNumberFormat="0" applyBorder="0" applyAlignment="0" applyProtection="0"/>
    <xf numFmtId="0" fontId="77" fillId="55" borderId="0" applyNumberFormat="0" applyBorder="0" applyAlignment="0" applyProtection="0"/>
    <xf numFmtId="0" fontId="79" fillId="48" borderId="0" applyNumberFormat="0" applyBorder="0" applyAlignment="0" applyProtection="0"/>
    <xf numFmtId="0" fontId="76" fillId="22" borderId="0" applyNumberFormat="0" applyBorder="0" applyAlignment="0" applyProtection="0"/>
    <xf numFmtId="0" fontId="77" fillId="22" borderId="0" applyNumberFormat="0" applyBorder="0" applyAlignment="0" applyProtection="0"/>
    <xf numFmtId="0" fontId="79" fillId="49" borderId="0" applyNumberFormat="0" applyBorder="0" applyAlignment="0" applyProtection="0"/>
    <xf numFmtId="0" fontId="78" fillId="4" borderId="0" applyNumberFormat="0" applyBorder="0" applyAlignment="0" applyProtection="0"/>
    <xf numFmtId="0" fontId="76" fillId="23" borderId="0" applyNumberFormat="0" applyBorder="0" applyAlignment="0" applyProtection="0"/>
    <xf numFmtId="0" fontId="77" fillId="23" borderId="0" applyNumberFormat="0" applyBorder="0" applyAlignment="0" applyProtection="0"/>
    <xf numFmtId="0" fontId="79" fillId="115" borderId="0" applyNumberFormat="0" applyBorder="0" applyAlignment="0" applyProtection="0"/>
    <xf numFmtId="0" fontId="76" fillId="56" borderId="0" applyNumberFormat="0" applyBorder="0" applyAlignment="0" applyProtection="0"/>
    <xf numFmtId="0" fontId="77" fillId="56" borderId="0" applyNumberFormat="0" applyBorder="0" applyAlignment="0" applyProtection="0"/>
    <xf numFmtId="200" fontId="42" fillId="0" borderId="70">
      <protection locked="0"/>
    </xf>
    <xf numFmtId="200" fontId="42" fillId="0" borderId="70">
      <protection locked="0"/>
    </xf>
    <xf numFmtId="0" fontId="344" fillId="36" borderId="31" applyNumberFormat="0" applyAlignment="0" applyProtection="0"/>
    <xf numFmtId="0" fontId="209" fillId="16" borderId="31" applyNumberFormat="0" applyAlignment="0" applyProtection="0"/>
    <xf numFmtId="263" fontId="29" fillId="71" borderId="6" applyNumberFormat="0" applyFont="0" applyAlignment="0">
      <protection locked="0"/>
    </xf>
    <xf numFmtId="0" fontId="210" fillId="16" borderId="31" applyNumberFormat="0" applyAlignment="0" applyProtection="0"/>
    <xf numFmtId="0" fontId="345" fillId="116" borderId="35" applyNumberFormat="0" applyAlignment="0" applyProtection="0"/>
    <xf numFmtId="0" fontId="346" fillId="41" borderId="35" applyNumberFormat="0" applyAlignment="0" applyProtection="0"/>
    <xf numFmtId="0" fontId="278" fillId="41" borderId="35" applyNumberFormat="0" applyAlignment="0" applyProtection="0"/>
    <xf numFmtId="0" fontId="347" fillId="116" borderId="31" applyNumberFormat="0" applyAlignment="0" applyProtection="0"/>
    <xf numFmtId="0" fontId="348" fillId="41" borderId="31" applyNumberFormat="0" applyAlignment="0" applyProtection="0"/>
    <xf numFmtId="0" fontId="348" fillId="29" borderId="31" applyNumberFormat="0" applyAlignment="0" applyProtection="0"/>
    <xf numFmtId="0" fontId="118" fillId="41" borderId="31" applyNumberFormat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203" fillId="0" borderId="0" applyNumberFormat="0" applyFill="0" applyBorder="0" applyAlignment="0" applyProtection="0"/>
    <xf numFmtId="0" fontId="349" fillId="0" borderId="0" applyNumberFormat="0" applyFill="0" applyBorder="0" applyAlignment="0" applyProtection="0">
      <alignment vertical="top"/>
      <protection locked="0"/>
    </xf>
    <xf numFmtId="0" fontId="350" fillId="0" borderId="0" applyNumberFormat="0" applyFill="0" applyBorder="0" applyAlignment="0" applyProtection="0"/>
    <xf numFmtId="0" fontId="351" fillId="76" borderId="32"/>
    <xf numFmtId="14" fontId="42" fillId="0" borderId="0">
      <alignment horizontal="right"/>
    </xf>
    <xf numFmtId="233" fontId="2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29" fillId="0" borderId="0" applyFont="0" applyFill="0" applyBorder="0" applyAlignment="0" applyProtection="0"/>
    <xf numFmtId="229" fontId="2" fillId="0" borderId="0" applyFont="0" applyFill="0" applyBorder="0" applyAlignment="0" applyProtection="0"/>
    <xf numFmtId="0" fontId="352" fillId="0" borderId="23" applyNumberFormat="0" applyFill="0" applyAlignment="0" applyProtection="0"/>
    <xf numFmtId="0" fontId="353" fillId="0" borderId="23" applyNumberFormat="0" applyFill="0" applyAlignment="0" applyProtection="0"/>
    <xf numFmtId="0" fontId="354" fillId="0" borderId="71" applyNumberFormat="0" applyFill="0" applyAlignment="0" applyProtection="0"/>
    <xf numFmtId="0" fontId="184" fillId="0" borderId="23" applyNumberFormat="0" applyFill="0" applyAlignment="0" applyProtection="0"/>
    <xf numFmtId="0" fontId="355" fillId="0" borderId="24" applyNumberFormat="0" applyFill="0" applyAlignment="0" applyProtection="0"/>
    <xf numFmtId="0" fontId="356" fillId="0" borderId="24" applyNumberFormat="0" applyFill="0" applyAlignment="0" applyProtection="0"/>
    <xf numFmtId="0" fontId="357" fillId="0" borderId="24" applyNumberFormat="0" applyFill="0" applyAlignment="0" applyProtection="0"/>
    <xf numFmtId="0" fontId="186" fillId="0" borderId="24" applyNumberFormat="0" applyFill="0" applyAlignment="0" applyProtection="0"/>
    <xf numFmtId="0" fontId="358" fillId="0" borderId="25" applyNumberFormat="0" applyFill="0" applyAlignment="0" applyProtection="0"/>
    <xf numFmtId="0" fontId="359" fillId="0" borderId="1" applyNumberFormat="0" applyFill="0" applyAlignment="0" applyProtection="0"/>
    <xf numFmtId="0" fontId="360" fillId="0" borderId="25" applyNumberFormat="0" applyFill="0" applyAlignment="0" applyProtection="0"/>
    <xf numFmtId="0" fontId="361" fillId="0" borderId="72" applyNumberFormat="0" applyFill="0" applyAlignment="0" applyProtection="0"/>
    <xf numFmtId="0" fontId="188" fillId="0" borderId="25" applyNumberFormat="0" applyFill="0" applyAlignment="0" applyProtection="0"/>
    <xf numFmtId="0" fontId="358" fillId="0" borderId="0" applyNumberFormat="0" applyFill="0" applyBorder="0" applyAlignment="0" applyProtection="0"/>
    <xf numFmtId="0" fontId="360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200" fontId="362" fillId="78" borderId="70"/>
    <xf numFmtId="200" fontId="362" fillId="78" borderId="70"/>
    <xf numFmtId="0" fontId="29" fillId="0" borderId="6">
      <alignment horizontal="right"/>
    </xf>
    <xf numFmtId="0" fontId="29" fillId="0" borderId="6">
      <alignment horizontal="right"/>
    </xf>
    <xf numFmtId="0" fontId="29" fillId="0" borderId="6">
      <alignment horizontal="right"/>
    </xf>
    <xf numFmtId="0" fontId="29" fillId="0" borderId="6">
      <alignment horizontal="right"/>
    </xf>
    <xf numFmtId="0" fontId="29" fillId="0" borderId="6">
      <alignment horizontal="right"/>
    </xf>
    <xf numFmtId="0" fontId="29" fillId="0" borderId="6">
      <alignment horizontal="right"/>
    </xf>
    <xf numFmtId="0" fontId="29" fillId="0" borderId="6">
      <alignment horizontal="right"/>
    </xf>
    <xf numFmtId="0" fontId="29" fillId="0" borderId="6">
      <alignment horizontal="right"/>
    </xf>
    <xf numFmtId="0" fontId="29" fillId="0" borderId="6">
      <alignment horizontal="right"/>
    </xf>
    <xf numFmtId="0" fontId="29" fillId="0" borderId="6">
      <alignment horizontal="right"/>
    </xf>
    <xf numFmtId="0" fontId="29" fillId="0" borderId="6">
      <alignment horizontal="right"/>
    </xf>
    <xf numFmtId="0" fontId="29" fillId="0" borderId="6">
      <alignment horizontal="right"/>
    </xf>
    <xf numFmtId="0" fontId="363" fillId="0" borderId="67" applyNumberFormat="0" applyFill="0" applyAlignment="0" applyProtection="0"/>
    <xf numFmtId="0" fontId="364" fillId="0" borderId="4" applyNumberFormat="0" applyFill="0" applyAlignment="0" applyProtection="0"/>
    <xf numFmtId="0" fontId="277" fillId="0" borderId="67" applyNumberFormat="0" applyFill="0" applyAlignment="0" applyProtection="0"/>
    <xf numFmtId="0" fontId="277" fillId="0" borderId="73" applyNumberFormat="0" applyFill="0" applyAlignment="0" applyProtection="0"/>
    <xf numFmtId="0" fontId="334" fillId="0" borderId="67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65" fillId="117" borderId="34" applyNumberFormat="0" applyAlignment="0" applyProtection="0"/>
    <xf numFmtId="0" fontId="123" fillId="59" borderId="34" applyNumberFormat="0" applyAlignment="0" applyProtection="0"/>
    <xf numFmtId="0" fontId="124" fillId="59" borderId="34" applyNumberFormat="0" applyAlignment="0" applyProtection="0"/>
    <xf numFmtId="3" fontId="366" fillId="0" borderId="0" applyFont="0" applyFill="0" applyBorder="0" applyAlignment="0">
      <alignment horizontal="right" vertical="center"/>
    </xf>
    <xf numFmtId="0" fontId="64" fillId="0" borderId="0">
      <alignment vertical="center"/>
    </xf>
    <xf numFmtId="3" fontId="7" fillId="0" borderId="0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367" fillId="0" borderId="0" applyNumberFormat="0" applyFill="0" applyBorder="0" applyAlignment="0" applyProtection="0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29" fillId="0" borderId="6"/>
    <xf numFmtId="0" fontId="368" fillId="118" borderId="0" applyNumberFormat="0" applyBorder="0" applyAlignment="0" applyProtection="0"/>
    <xf numFmtId="0" fontId="369" fillId="47" borderId="0" applyNumberFormat="0" applyBorder="0" applyAlignment="0" applyProtection="0"/>
    <xf numFmtId="0" fontId="258" fillId="47" borderId="0" applyNumberFormat="0" applyBorder="0" applyAlignment="0" applyProtection="0"/>
    <xf numFmtId="0" fontId="72" fillId="0" borderId="0"/>
    <xf numFmtId="0" fontId="72" fillId="0" borderId="0"/>
    <xf numFmtId="0" fontId="29" fillId="0" borderId="0"/>
    <xf numFmtId="0" fontId="72" fillId="0" borderId="0"/>
    <xf numFmtId="0" fontId="29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9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72" fillId="0" borderId="0"/>
    <xf numFmtId="0" fontId="72" fillId="0" borderId="0"/>
    <xf numFmtId="0" fontId="72" fillId="0" borderId="0"/>
    <xf numFmtId="0" fontId="28" fillId="0" borderId="0"/>
    <xf numFmtId="0" fontId="28" fillId="0" borderId="0"/>
    <xf numFmtId="0" fontId="8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>
      <alignment horizontal="left"/>
    </xf>
    <xf numFmtId="0" fontId="29" fillId="0" borderId="0"/>
    <xf numFmtId="0" fontId="272" fillId="0" borderId="0"/>
    <xf numFmtId="0" fontId="72" fillId="0" borderId="0"/>
    <xf numFmtId="0" fontId="72" fillId="0" borderId="0"/>
    <xf numFmtId="0" fontId="7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2" fillId="0" borderId="0"/>
    <xf numFmtId="0" fontId="272" fillId="0" borderId="0"/>
    <xf numFmtId="0" fontId="7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2" fillId="0" borderId="0"/>
    <xf numFmtId="0" fontId="72" fillId="0" borderId="0"/>
    <xf numFmtId="0" fontId="72" fillId="0" borderId="0"/>
    <xf numFmtId="0" fontId="29" fillId="0" borderId="0"/>
    <xf numFmtId="0" fontId="7" fillId="0" borderId="0"/>
    <xf numFmtId="0" fontId="2" fillId="0" borderId="0"/>
    <xf numFmtId="0" fontId="29" fillId="0" borderId="0"/>
    <xf numFmtId="0" fontId="72" fillId="0" borderId="0"/>
    <xf numFmtId="0" fontId="72" fillId="0" borderId="0"/>
    <xf numFmtId="0" fontId="72" fillId="0" borderId="0"/>
    <xf numFmtId="0" fontId="42" fillId="0" borderId="0"/>
    <xf numFmtId="0" fontId="42" fillId="0" borderId="0"/>
    <xf numFmtId="0" fontId="7" fillId="0" borderId="0"/>
    <xf numFmtId="0" fontId="29" fillId="0" borderId="0"/>
    <xf numFmtId="0" fontId="7" fillId="0" borderId="0"/>
    <xf numFmtId="0" fontId="29" fillId="0" borderId="0"/>
    <xf numFmtId="0" fontId="7" fillId="0" borderId="0"/>
    <xf numFmtId="0" fontId="29" fillId="0" borderId="0"/>
    <xf numFmtId="0" fontId="7" fillId="0" borderId="0"/>
    <xf numFmtId="0" fontId="29" fillId="0" borderId="0"/>
    <xf numFmtId="0" fontId="7" fillId="0" borderId="0"/>
    <xf numFmtId="0" fontId="29" fillId="0" borderId="0"/>
    <xf numFmtId="0" fontId="272" fillId="0" borderId="0"/>
    <xf numFmtId="0" fontId="2" fillId="0" borderId="0"/>
    <xf numFmtId="0" fontId="29" fillId="0" borderId="0"/>
    <xf numFmtId="0" fontId="72" fillId="0" borderId="0"/>
    <xf numFmtId="0" fontId="11" fillId="0" borderId="0"/>
    <xf numFmtId="0" fontId="11" fillId="0" borderId="0"/>
    <xf numFmtId="0" fontId="82" fillId="0" borderId="0"/>
    <xf numFmtId="0" fontId="11" fillId="0" borderId="0"/>
    <xf numFmtId="0" fontId="11" fillId="0" borderId="0"/>
    <xf numFmtId="0" fontId="82" fillId="0" borderId="0"/>
    <xf numFmtId="0" fontId="11" fillId="0" borderId="0"/>
    <xf numFmtId="0" fontId="11" fillId="0" borderId="0"/>
    <xf numFmtId="0" fontId="82" fillId="0" borderId="0"/>
    <xf numFmtId="0" fontId="11" fillId="0" borderId="0"/>
    <xf numFmtId="0" fontId="11" fillId="0" borderId="0"/>
    <xf numFmtId="0" fontId="82" fillId="0" borderId="0"/>
    <xf numFmtId="0" fontId="11" fillId="0" borderId="0"/>
    <xf numFmtId="0" fontId="11" fillId="0" borderId="0"/>
    <xf numFmtId="0" fontId="82" fillId="0" borderId="0"/>
    <xf numFmtId="0" fontId="11" fillId="0" borderId="0"/>
    <xf numFmtId="0" fontId="11" fillId="0" borderId="0"/>
    <xf numFmtId="0" fontId="82" fillId="0" borderId="0"/>
    <xf numFmtId="0" fontId="11" fillId="0" borderId="0"/>
    <xf numFmtId="0" fontId="11" fillId="0" borderId="0"/>
    <xf numFmtId="0" fontId="82" fillId="0" borderId="0"/>
    <xf numFmtId="0" fontId="11" fillId="0" borderId="0"/>
    <xf numFmtId="0" fontId="11" fillId="0" borderId="0"/>
    <xf numFmtId="0" fontId="82" fillId="0" borderId="0"/>
    <xf numFmtId="0" fontId="11" fillId="0" borderId="0"/>
    <xf numFmtId="0" fontId="11" fillId="0" borderId="0"/>
    <xf numFmtId="0" fontId="82" fillId="0" borderId="0"/>
    <xf numFmtId="0" fontId="11" fillId="0" borderId="0"/>
    <xf numFmtId="0" fontId="11" fillId="0" borderId="0"/>
    <xf numFmtId="0" fontId="82" fillId="0" borderId="0"/>
    <xf numFmtId="0" fontId="29" fillId="0" borderId="0"/>
    <xf numFmtId="0" fontId="44" fillId="0" borderId="0"/>
    <xf numFmtId="0" fontId="29" fillId="0" borderId="0"/>
    <xf numFmtId="0" fontId="7" fillId="0" borderId="0"/>
    <xf numFmtId="0" fontId="135" fillId="0" borderId="0"/>
    <xf numFmtId="0" fontId="72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29" fillId="0" borderId="0"/>
    <xf numFmtId="0" fontId="42" fillId="0" borderId="0"/>
    <xf numFmtId="0" fontId="12" fillId="0" borderId="0"/>
    <xf numFmtId="0" fontId="370" fillId="0" borderId="0"/>
    <xf numFmtId="0" fontId="1" fillId="0" borderId="0"/>
    <xf numFmtId="0" fontId="135" fillId="0" borderId="0"/>
    <xf numFmtId="0" fontId="11" fillId="0" borderId="0"/>
    <xf numFmtId="0" fontId="11" fillId="0" borderId="0"/>
    <xf numFmtId="0" fontId="82" fillId="0" borderId="0"/>
    <xf numFmtId="0" fontId="7" fillId="0" borderId="0"/>
    <xf numFmtId="0" fontId="11" fillId="0" borderId="0"/>
    <xf numFmtId="0" fontId="11" fillId="0" borderId="0"/>
    <xf numFmtId="0" fontId="82" fillId="0" borderId="0"/>
    <xf numFmtId="0" fontId="7" fillId="0" borderId="0"/>
    <xf numFmtId="0" fontId="11" fillId="0" borderId="0"/>
    <xf numFmtId="0" fontId="11" fillId="0" borderId="0"/>
    <xf numFmtId="0" fontId="82" fillId="0" borderId="0"/>
    <xf numFmtId="0" fontId="11" fillId="0" borderId="0"/>
    <xf numFmtId="0" fontId="11" fillId="0" borderId="0"/>
    <xf numFmtId="0" fontId="82" fillId="0" borderId="0"/>
    <xf numFmtId="0" fontId="11" fillId="0" borderId="0"/>
    <xf numFmtId="0" fontId="11" fillId="0" borderId="0"/>
    <xf numFmtId="0" fontId="82" fillId="0" borderId="0"/>
    <xf numFmtId="0" fontId="11" fillId="0" borderId="0"/>
    <xf numFmtId="0" fontId="11" fillId="0" borderId="0"/>
    <xf numFmtId="0" fontId="82" fillId="0" borderId="0"/>
    <xf numFmtId="0" fontId="11" fillId="0" borderId="0"/>
    <xf numFmtId="0" fontId="11" fillId="0" borderId="0"/>
    <xf numFmtId="0" fontId="82" fillId="0" borderId="0"/>
    <xf numFmtId="0" fontId="11" fillId="0" borderId="0"/>
    <xf numFmtId="0" fontId="11" fillId="0" borderId="0"/>
    <xf numFmtId="0" fontId="82" fillId="0" borderId="0"/>
    <xf numFmtId="0" fontId="7" fillId="0" borderId="0"/>
    <xf numFmtId="0" fontId="7" fillId="0" borderId="0"/>
    <xf numFmtId="0" fontId="29" fillId="0" borderId="0"/>
    <xf numFmtId="0" fontId="42" fillId="0" borderId="0"/>
    <xf numFmtId="0" fontId="1" fillId="0" borderId="0"/>
    <xf numFmtId="0" fontId="29" fillId="0" borderId="0"/>
    <xf numFmtId="0" fontId="11" fillId="0" borderId="0"/>
    <xf numFmtId="0" fontId="11" fillId="0" borderId="0"/>
    <xf numFmtId="0" fontId="82" fillId="0" borderId="0"/>
    <xf numFmtId="0" fontId="11" fillId="0" borderId="0"/>
    <xf numFmtId="0" fontId="11" fillId="0" borderId="0"/>
    <xf numFmtId="0" fontId="82" fillId="0" borderId="0"/>
    <xf numFmtId="0" fontId="7" fillId="0" borderId="0"/>
    <xf numFmtId="0" fontId="11" fillId="0" borderId="0"/>
    <xf numFmtId="0" fontId="11" fillId="0" borderId="0"/>
    <xf numFmtId="0" fontId="82" fillId="0" borderId="0"/>
    <xf numFmtId="0" fontId="11" fillId="0" borderId="0"/>
    <xf numFmtId="0" fontId="11" fillId="0" borderId="0"/>
    <xf numFmtId="0" fontId="82" fillId="0" borderId="0"/>
    <xf numFmtId="0" fontId="371" fillId="0" borderId="0"/>
    <xf numFmtId="0" fontId="371" fillId="0" borderId="0"/>
    <xf numFmtId="0" fontId="2" fillId="0" borderId="0"/>
    <xf numFmtId="0" fontId="134" fillId="0" borderId="0"/>
    <xf numFmtId="0" fontId="134" fillId="0" borderId="0"/>
    <xf numFmtId="0" fontId="72" fillId="0" borderId="0"/>
    <xf numFmtId="0" fontId="72" fillId="0" borderId="0"/>
    <xf numFmtId="0" fontId="1" fillId="0" borderId="0"/>
    <xf numFmtId="0" fontId="72" fillId="0" borderId="0"/>
    <xf numFmtId="0" fontId="1" fillId="0" borderId="0"/>
    <xf numFmtId="0" fontId="12" fillId="0" borderId="0"/>
    <xf numFmtId="0" fontId="1" fillId="0" borderId="0"/>
    <xf numFmtId="0" fontId="134" fillId="0" borderId="0"/>
    <xf numFmtId="0" fontId="72" fillId="0" borderId="0"/>
    <xf numFmtId="0" fontId="72" fillId="0" borderId="0"/>
    <xf numFmtId="0" fontId="72" fillId="0" borderId="0"/>
    <xf numFmtId="0" fontId="12" fillId="0" borderId="0"/>
    <xf numFmtId="0" fontId="1" fillId="0" borderId="0"/>
    <xf numFmtId="0" fontId="72" fillId="0" borderId="0"/>
    <xf numFmtId="0" fontId="72" fillId="0" borderId="0"/>
    <xf numFmtId="0" fontId="12" fillId="0" borderId="0"/>
    <xf numFmtId="0" fontId="72" fillId="0" borderId="0"/>
    <xf numFmtId="0" fontId="72" fillId="0" borderId="0"/>
    <xf numFmtId="0" fontId="12" fillId="0" borderId="0"/>
    <xf numFmtId="0" fontId="72" fillId="0" borderId="0"/>
    <xf numFmtId="0" fontId="1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" fillId="0" borderId="0"/>
    <xf numFmtId="0" fontId="22" fillId="0" borderId="0"/>
    <xf numFmtId="0" fontId="2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12" fillId="0" borderId="0"/>
    <xf numFmtId="0" fontId="22" fillId="0" borderId="0"/>
    <xf numFmtId="0" fontId="22" fillId="0" borderId="0"/>
    <xf numFmtId="0" fontId="12" fillId="0" borderId="0"/>
    <xf numFmtId="0" fontId="29" fillId="0" borderId="0" applyNumberFormat="0" applyFont="0" applyFill="0" applyBorder="0" applyAlignment="0" applyProtection="0">
      <alignment vertical="top"/>
    </xf>
    <xf numFmtId="0" fontId="72" fillId="0" borderId="0"/>
    <xf numFmtId="0" fontId="72" fillId="0" borderId="0"/>
    <xf numFmtId="0" fontId="72" fillId="0" borderId="0"/>
    <xf numFmtId="0" fontId="2" fillId="0" borderId="0"/>
    <xf numFmtId="0" fontId="372" fillId="0" borderId="0"/>
    <xf numFmtId="0" fontId="219" fillId="0" borderId="0" applyNumberFormat="0" applyFill="0" applyBorder="0" applyAlignment="0" applyProtection="0">
      <alignment vertical="top"/>
      <protection locked="0"/>
    </xf>
    <xf numFmtId="0" fontId="373" fillId="32" borderId="0" applyNumberFormat="0" applyBorder="0" applyAlignment="0" applyProtection="0"/>
    <xf numFmtId="0" fontId="92" fillId="12" borderId="0" applyNumberFormat="0" applyBorder="0" applyAlignment="0" applyProtection="0"/>
    <xf numFmtId="0" fontId="93" fillId="12" borderId="0" applyNumberFormat="0" applyBorder="0" applyAlignment="0" applyProtection="0"/>
    <xf numFmtId="0" fontId="374" fillId="0" borderId="0" applyNumberFormat="0" applyFill="0" applyBorder="0" applyAlignment="0" applyProtection="0"/>
    <xf numFmtId="0" fontId="37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42" fillId="119" borderId="30" applyNumberFormat="0" applyAlignment="0" applyProtection="0"/>
    <xf numFmtId="0" fontId="7" fillId="39" borderId="30" applyNumberFormat="0" applyFont="0" applyAlignment="0" applyProtection="0"/>
    <xf numFmtId="0" fontId="72" fillId="3" borderId="3" applyNumberFormat="0" applyFont="0" applyAlignment="0" applyProtection="0"/>
    <xf numFmtId="0" fontId="72" fillId="3" borderId="3" applyNumberFormat="0" applyFont="0" applyAlignment="0" applyProtection="0"/>
    <xf numFmtId="0" fontId="72" fillId="3" borderId="3" applyNumberFormat="0" applyFont="0" applyAlignment="0" applyProtection="0"/>
    <xf numFmtId="0" fontId="72" fillId="3" borderId="3" applyNumberFormat="0" applyFont="0" applyAlignment="0" applyProtection="0"/>
    <xf numFmtId="0" fontId="72" fillId="3" borderId="3" applyNumberFormat="0" applyFont="0" applyAlignment="0" applyProtection="0"/>
    <xf numFmtId="0" fontId="73" fillId="39" borderId="30" applyNumberFormat="0" applyFont="0" applyAlignment="0" applyProtection="0"/>
    <xf numFmtId="9" fontId="13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2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2" fillId="0" borderId="0" applyFill="0" applyBorder="0" applyAlignment="0" applyProtection="0"/>
    <xf numFmtId="9" fontId="72" fillId="0" borderId="0" applyFont="0" applyFill="0" applyBorder="0" applyAlignment="0" applyProtection="0"/>
    <xf numFmtId="9" fontId="12" fillId="0" borderId="0" applyFont="0" applyFill="0" applyBorder="0" applyAlignment="0" applyProtection="0"/>
    <xf numFmtId="182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376" fillId="0" borderId="20" applyNumberFormat="0" applyFill="0" applyAlignment="0" applyProtection="0"/>
    <xf numFmtId="0" fontId="377" fillId="0" borderId="2" applyNumberFormat="0" applyFill="0" applyAlignment="0" applyProtection="0"/>
    <xf numFmtId="0" fontId="378" fillId="0" borderId="20" applyNumberFormat="0" applyFill="0" applyAlignment="0" applyProtection="0"/>
    <xf numFmtId="0" fontId="246" fillId="0" borderId="20" applyNumberFormat="0" applyFill="0" applyAlignment="0" applyProtection="0"/>
    <xf numFmtId="0" fontId="40" fillId="0" borderId="0"/>
    <xf numFmtId="0" fontId="42" fillId="0" borderId="0"/>
    <xf numFmtId="0" fontId="40" fillId="0" borderId="0"/>
    <xf numFmtId="0" fontId="40" fillId="0" borderId="0"/>
    <xf numFmtId="0" fontId="28" fillId="0" borderId="0"/>
    <xf numFmtId="0" fontId="366" fillId="2" borderId="0"/>
    <xf numFmtId="0" fontId="42" fillId="0" borderId="0"/>
    <xf numFmtId="0" fontId="41" fillId="0" borderId="0"/>
    <xf numFmtId="0" fontId="45" fillId="0" borderId="0"/>
    <xf numFmtId="0" fontId="71" fillId="0" borderId="0" applyNumberFormat="0" applyFont="0" applyFill="0" applyBorder="0" applyAlignment="0" applyProtection="0">
      <alignment vertical="top"/>
    </xf>
    <xf numFmtId="0" fontId="71" fillId="0" borderId="0" applyNumberFormat="0" applyFont="0" applyFill="0" applyBorder="0" applyAlignment="0" applyProtection="0">
      <alignment vertical="top"/>
    </xf>
    <xf numFmtId="0" fontId="65" fillId="0" borderId="0">
      <alignment vertical="top"/>
    </xf>
    <xf numFmtId="0" fontId="71" fillId="0" borderId="0" applyNumberFormat="0" applyFont="0" applyFill="0" applyBorder="0" applyAlignment="0" applyProtection="0">
      <alignment vertical="top"/>
    </xf>
    <xf numFmtId="0" fontId="71" fillId="0" borderId="0" applyNumberFormat="0" applyFont="0" applyFill="0" applyBorder="0" applyAlignment="0" applyProtection="0">
      <alignment vertical="top"/>
    </xf>
    <xf numFmtId="0" fontId="7" fillId="0" borderId="0">
      <alignment vertical="justify"/>
    </xf>
    <xf numFmtId="0" fontId="7" fillId="26" borderId="6" applyNumberFormat="0" applyAlignment="0">
      <alignment horizontal="left"/>
    </xf>
    <xf numFmtId="0" fontId="7" fillId="26" borderId="6" applyNumberFormat="0" applyAlignment="0">
      <alignment horizontal="left"/>
    </xf>
    <xf numFmtId="0" fontId="379" fillId="0" borderId="0" applyNumberFormat="0" applyFill="0" applyBorder="0" applyAlignment="0" applyProtection="0"/>
    <xf numFmtId="0" fontId="245" fillId="0" borderId="0" applyNumberFormat="0" applyFill="0" applyBorder="0" applyAlignment="0" applyProtection="0"/>
    <xf numFmtId="0" fontId="343" fillId="0" borderId="0" applyNumberForma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12" fontId="380" fillId="0" borderId="0" applyFont="0" applyFill="0" applyBorder="0" applyAlignment="0" applyProtection="0"/>
    <xf numFmtId="3" fontId="381" fillId="0" borderId="36" applyFont="0" applyBorder="0">
      <alignment horizontal="right"/>
      <protection locked="0"/>
    </xf>
    <xf numFmtId="313" fontId="2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224" fontId="72" fillId="0" borderId="0" applyFont="0" applyFill="0" applyBorder="0" applyAlignment="0" applyProtection="0"/>
    <xf numFmtId="224" fontId="72" fillId="0" borderId="0" applyFont="0" applyFill="0" applyBorder="0" applyAlignment="0" applyProtection="0"/>
    <xf numFmtId="224" fontId="72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190" fontId="29" fillId="0" borderId="0" applyFont="0" applyFill="0" applyBorder="0" applyAlignment="0" applyProtection="0"/>
    <xf numFmtId="314" fontId="115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72" fillId="0" borderId="0" applyFont="0" applyFill="0" applyBorder="0" applyAlignment="0" applyProtection="0"/>
    <xf numFmtId="224" fontId="12" fillId="0" borderId="0" applyFont="0" applyFill="0" applyBorder="0" applyAlignment="0" applyProtection="0"/>
    <xf numFmtId="315" fontId="42" fillId="0" borderId="0" applyFill="0" applyBorder="0" applyAlignment="0" applyProtection="0"/>
    <xf numFmtId="224" fontId="12" fillId="0" borderId="0" applyFont="0" applyFill="0" applyBorder="0" applyAlignment="0" applyProtection="0"/>
    <xf numFmtId="315" fontId="42" fillId="0" borderId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314" fontId="115" fillId="0" borderId="0" applyFont="0" applyFill="0" applyBorder="0" applyAlignment="0" applyProtection="0"/>
    <xf numFmtId="314" fontId="115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314" fontId="115" fillId="0" borderId="0" applyFont="0" applyFill="0" applyBorder="0" applyAlignment="0" applyProtection="0"/>
    <xf numFmtId="315" fontId="42" fillId="0" borderId="0" applyFill="0" applyBorder="0" applyAlignment="0" applyProtection="0"/>
    <xf numFmtId="315" fontId="42" fillId="0" borderId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315" fontId="42" fillId="0" borderId="0" applyFill="0" applyBorder="0" applyAlignment="0" applyProtection="0"/>
    <xf numFmtId="224" fontId="7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314" fontId="115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315" fontId="42" fillId="0" borderId="0" applyFill="0" applyBorder="0" applyAlignment="0" applyProtection="0"/>
    <xf numFmtId="190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190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316" fontId="7" fillId="0" borderId="0" applyFont="0" applyFill="0" applyBorder="0" applyAlignment="0" applyProtection="0"/>
    <xf numFmtId="224" fontId="12" fillId="0" borderId="0" applyFont="0" applyFill="0" applyBorder="0" applyAlignment="0" applyProtection="0"/>
    <xf numFmtId="168" fontId="29" fillId="0" borderId="0" applyFont="0" applyFill="0" applyBorder="0" applyAlignment="0" applyProtection="0"/>
    <xf numFmtId="224" fontId="72" fillId="0" borderId="0" applyFont="0" applyFill="0" applyBorder="0" applyAlignment="0" applyProtection="0"/>
    <xf numFmtId="224" fontId="7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72" fillId="0" borderId="0" applyFont="0" applyFill="0" applyBorder="0" applyAlignment="0" applyProtection="0"/>
    <xf numFmtId="315" fontId="42" fillId="0" borderId="0" applyFill="0" applyBorder="0" applyAlignment="0" applyProtection="0"/>
    <xf numFmtId="224" fontId="12" fillId="0" borderId="0" applyFont="0" applyFill="0" applyBorder="0" applyAlignment="0" applyProtection="0"/>
    <xf numFmtId="224" fontId="7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72" fillId="0" borderId="0" applyFont="0" applyFill="0" applyBorder="0" applyAlignment="0" applyProtection="0"/>
    <xf numFmtId="224" fontId="12" fillId="0" borderId="0" applyFont="0" applyFill="0" applyBorder="0" applyAlignment="0" applyProtection="0"/>
    <xf numFmtId="3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316" fontId="7" fillId="0" borderId="0" applyFont="0" applyFill="0" applyBorder="0" applyAlignment="0" applyProtection="0"/>
    <xf numFmtId="316" fontId="7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316" fontId="7" fillId="0" borderId="0" applyFont="0" applyFill="0" applyBorder="0" applyAlignment="0" applyProtection="0"/>
    <xf numFmtId="315" fontId="42" fillId="0" borderId="0" applyFill="0" applyBorder="0" applyAlignment="0" applyProtection="0"/>
    <xf numFmtId="315" fontId="42" fillId="0" borderId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315" fontId="42" fillId="0" borderId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316" fontId="7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315" fontId="42" fillId="0" borderId="0" applyFill="0" applyBorder="0" applyAlignment="0" applyProtection="0"/>
    <xf numFmtId="223" fontId="135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315" fontId="42" fillId="0" borderId="0" applyFill="0" applyBorder="0" applyAlignment="0" applyProtection="0"/>
    <xf numFmtId="224" fontId="12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4" fillId="0" borderId="0" applyFont="0" applyFill="0" applyBorder="0" applyAlignment="0" applyProtection="0"/>
    <xf numFmtId="168" fontId="134" fillId="0" borderId="0" applyFont="0" applyFill="0" applyBorder="0" applyAlignment="0" applyProtection="0"/>
    <xf numFmtId="168" fontId="134" fillId="0" borderId="0" applyFont="0" applyFill="0" applyBorder="0" applyAlignment="0" applyProtection="0"/>
    <xf numFmtId="314" fontId="115" fillId="0" borderId="0" applyFont="0" applyFill="0" applyBorder="0" applyAlignment="0" applyProtection="0"/>
    <xf numFmtId="224" fontId="12" fillId="0" borderId="0" applyFont="0" applyFill="0" applyBorder="0" applyAlignment="0" applyProtection="0"/>
    <xf numFmtId="168" fontId="370" fillId="0" borderId="0" applyFont="0" applyFill="0" applyBorder="0" applyAlignment="0" applyProtection="0"/>
    <xf numFmtId="168" fontId="134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12" fillId="0" borderId="0" applyFont="0" applyFill="0" applyBorder="0" applyAlignment="0" applyProtection="0"/>
    <xf numFmtId="168" fontId="370" fillId="0" borderId="0" applyFont="0" applyFill="0" applyBorder="0" applyAlignment="0" applyProtection="0"/>
    <xf numFmtId="168" fontId="29" fillId="0" borderId="0" applyFont="0" applyFill="0" applyBorder="0" applyAlignment="0" applyProtection="0"/>
    <xf numFmtId="223" fontId="135" fillId="0" borderId="0" applyFont="0" applyFill="0" applyBorder="0" applyAlignment="0" applyProtection="0"/>
    <xf numFmtId="318" fontId="29" fillId="0" borderId="0" applyFont="0" applyFill="0" applyBorder="0" applyAlignment="0" applyProtection="0"/>
    <xf numFmtId="168" fontId="7" fillId="0" borderId="0" applyFont="0" applyFill="0" applyBorder="0" applyAlignment="0" applyProtection="0"/>
    <xf numFmtId="223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224" fontId="12" fillId="0" borderId="0" applyFont="0" applyFill="0" applyBorder="0" applyAlignment="0" applyProtection="0"/>
    <xf numFmtId="223" fontId="135" fillId="0" borderId="0" applyFont="0" applyFill="0" applyBorder="0" applyAlignment="0" applyProtection="0"/>
    <xf numFmtId="0" fontId="135" fillId="0" borderId="0" applyFont="0" applyFill="0" applyBorder="0" applyAlignment="0" applyProtection="0"/>
    <xf numFmtId="0" fontId="135" fillId="0" borderId="0" applyFont="0" applyFill="0" applyBorder="0" applyAlignment="0" applyProtection="0"/>
    <xf numFmtId="223" fontId="135" fillId="0" borderId="0" applyFont="0" applyFill="0" applyBorder="0" applyAlignment="0" applyProtection="0"/>
    <xf numFmtId="0" fontId="382" fillId="33" borderId="0" applyNumberFormat="0" applyBorder="0" applyAlignment="0" applyProtection="0"/>
    <xf numFmtId="0" fontId="383" fillId="13" borderId="0" applyNumberFormat="0" applyBorder="0" applyAlignment="0" applyProtection="0"/>
    <xf numFmtId="0" fontId="177" fillId="13" borderId="0" applyNumberFormat="0" applyBorder="0" applyAlignment="0" applyProtection="0"/>
    <xf numFmtId="4" fontId="29" fillId="0" borderId="6"/>
    <xf numFmtId="4" fontId="29" fillId="0" borderId="6"/>
    <xf numFmtId="4" fontId="29" fillId="0" borderId="6"/>
    <xf numFmtId="4" fontId="29" fillId="0" borderId="6"/>
    <xf numFmtId="4" fontId="29" fillId="0" borderId="6"/>
    <xf numFmtId="4" fontId="29" fillId="0" borderId="6"/>
    <xf numFmtId="4" fontId="29" fillId="0" borderId="6"/>
    <xf numFmtId="4" fontId="29" fillId="0" borderId="6"/>
    <xf numFmtId="4" fontId="29" fillId="0" borderId="6"/>
    <xf numFmtId="4" fontId="29" fillId="0" borderId="6"/>
    <xf numFmtId="4" fontId="29" fillId="0" borderId="6"/>
    <xf numFmtId="4" fontId="29" fillId="0" borderId="6"/>
    <xf numFmtId="176" fontId="55" fillId="0" borderId="0">
      <protection locked="0"/>
    </xf>
    <xf numFmtId="176" fontId="55" fillId="0" borderId="0">
      <protection locked="0"/>
    </xf>
    <xf numFmtId="177" fontId="54" fillId="0" borderId="0">
      <protection locked="0"/>
    </xf>
    <xf numFmtId="178" fontId="55" fillId="0" borderId="0">
      <protection locked="0"/>
    </xf>
    <xf numFmtId="176" fontId="54" fillId="0" borderId="0">
      <protection locked="0"/>
    </xf>
    <xf numFmtId="176" fontId="55" fillId="0" borderId="0">
      <protection locked="0"/>
    </xf>
    <xf numFmtId="0" fontId="384" fillId="0" borderId="0"/>
    <xf numFmtId="0" fontId="42" fillId="0" borderId="0"/>
    <xf numFmtId="40" fontId="385" fillId="0" borderId="0" applyFont="0" applyFill="0" applyBorder="0" applyAlignment="0" applyProtection="0"/>
    <xf numFmtId="0" fontId="386" fillId="0" borderId="0" applyFont="0" applyFill="0" applyBorder="0" applyAlignment="0" applyProtection="0"/>
    <xf numFmtId="0" fontId="386" fillId="0" borderId="0"/>
    <xf numFmtId="319" fontId="385" fillId="0" borderId="0" applyFont="0" applyFill="0" applyBorder="0" applyAlignment="0" applyProtection="0"/>
    <xf numFmtId="320" fontId="385" fillId="0" borderId="0" applyFont="0" applyFill="0" applyBorder="0" applyAlignment="0" applyProtection="0"/>
  </cellStyleXfs>
  <cellXfs count="216">
    <xf numFmtId="0" fontId="0" fillId="0" borderId="0" xfId="0"/>
    <xf numFmtId="0" fontId="3" fillId="7" borderId="0" xfId="0" applyNumberFormat="1" applyFont="1" applyFill="1" applyAlignment="1">
      <alignment horizontal="left"/>
    </xf>
    <xf numFmtId="0" fontId="4" fillId="7" borderId="0" xfId="0" applyFont="1" applyFill="1"/>
    <xf numFmtId="0" fontId="4" fillId="7" borderId="0" xfId="0" applyFont="1" applyFill="1" applyAlignment="1"/>
    <xf numFmtId="0" fontId="5" fillId="7" borderId="0" xfId="2" applyFont="1" applyFill="1"/>
    <xf numFmtId="0" fontId="6" fillId="7" borderId="0" xfId="0" applyNumberFormat="1" applyFont="1" applyFill="1" applyAlignment="1">
      <alignment horizontal="left"/>
    </xf>
    <xf numFmtId="15" fontId="5" fillId="7" borderId="0" xfId="3" applyNumberFormat="1" applyFont="1" applyFill="1" applyAlignment="1">
      <alignment horizontal="left"/>
    </xf>
    <xf numFmtId="0" fontId="8" fillId="7" borderId="0" xfId="0" applyFont="1" applyFill="1"/>
    <xf numFmtId="0" fontId="6" fillId="7" borderId="0" xfId="0" applyNumberFormat="1" applyFont="1" applyFill="1" applyAlignment="1">
      <alignment horizontal="centerContinuous"/>
    </xf>
    <xf numFmtId="0" fontId="9" fillId="7" borderId="0" xfId="0" applyFont="1" applyFill="1"/>
    <xf numFmtId="0" fontId="3" fillId="7" borderId="0" xfId="0" applyNumberFormat="1" applyFont="1" applyFill="1" applyAlignment="1">
      <alignment horizontal="center"/>
    </xf>
    <xf numFmtId="0" fontId="3" fillId="7" borderId="0" xfId="0" applyNumberFormat="1" applyFont="1" applyFill="1" applyAlignment="1">
      <alignment horizontal="center" wrapText="1"/>
    </xf>
    <xf numFmtId="0" fontId="3" fillId="7" borderId="0" xfId="0" quotePrefix="1" applyNumberFormat="1" applyFont="1" applyFill="1" applyAlignment="1">
      <alignment horizontal="center" wrapText="1"/>
    </xf>
    <xf numFmtId="0" fontId="10" fillId="7" borderId="0" xfId="0" applyFont="1" applyFill="1" applyBorder="1" applyAlignment="1"/>
    <xf numFmtId="0" fontId="9" fillId="7" borderId="0" xfId="0" applyFont="1" applyFill="1" applyAlignment="1">
      <alignment horizontal="center" wrapText="1"/>
    </xf>
    <xf numFmtId="15" fontId="5" fillId="7" borderId="0" xfId="3" applyNumberFormat="1" applyFont="1" applyFill="1" applyAlignment="1">
      <alignment horizontal="right"/>
    </xf>
    <xf numFmtId="0" fontId="4" fillId="7" borderId="0" xfId="0" applyFont="1" applyFill="1" applyAlignment="1">
      <alignment horizontal="right" wrapText="1"/>
    </xf>
    <xf numFmtId="0" fontId="4" fillId="7" borderId="0" xfId="0" applyFont="1" applyFill="1" applyAlignment="1">
      <alignment horizontal="center" vertical="top" wrapText="1"/>
    </xf>
    <xf numFmtId="0" fontId="4" fillId="7" borderId="0" xfId="0" applyFont="1" applyFill="1" applyAlignment="1">
      <alignment vertical="top" wrapText="1"/>
    </xf>
    <xf numFmtId="0" fontId="10" fillId="7" borderId="5" xfId="0" applyFont="1" applyFill="1" applyBorder="1" applyAlignment="1"/>
    <xf numFmtId="0" fontId="9" fillId="7" borderId="5" xfId="0" applyFont="1" applyFill="1" applyBorder="1" applyAlignment="1">
      <alignment horizontal="center" wrapText="1"/>
    </xf>
    <xf numFmtId="0" fontId="9" fillId="7" borderId="5" xfId="0" applyFont="1" applyFill="1" applyBorder="1" applyAlignment="1">
      <alignment wrapText="1"/>
    </xf>
    <xf numFmtId="0" fontId="4" fillId="7" borderId="5" xfId="0" applyFont="1" applyFill="1" applyBorder="1" applyAlignment="1">
      <alignment wrapText="1"/>
    </xf>
    <xf numFmtId="0" fontId="4" fillId="7" borderId="0" xfId="0" applyFont="1" applyFill="1" applyAlignment="1">
      <alignment horizontal="center"/>
    </xf>
    <xf numFmtId="0" fontId="9" fillId="7" borderId="0" xfId="0" applyFont="1" applyFill="1" applyBorder="1" applyAlignment="1">
      <alignment horizontal="left"/>
    </xf>
    <xf numFmtId="0" fontId="9" fillId="7" borderId="0" xfId="0" applyFont="1" applyFill="1" applyBorder="1" applyAlignment="1">
      <alignment horizontal="center" wrapText="1"/>
    </xf>
    <xf numFmtId="0" fontId="9" fillId="7" borderId="0" xfId="0" applyFont="1" applyFill="1" applyBorder="1" applyAlignment="1">
      <alignment wrapText="1"/>
    </xf>
    <xf numFmtId="0" fontId="4" fillId="7" borderId="0" xfId="0" applyFont="1" applyFill="1" applyBorder="1" applyAlignment="1">
      <alignment wrapText="1"/>
    </xf>
    <xf numFmtId="164" fontId="4" fillId="7" borderId="0" xfId="0" applyNumberFormat="1" applyFont="1" applyFill="1" applyBorder="1" applyAlignment="1">
      <alignment wrapText="1"/>
    </xf>
    <xf numFmtId="0" fontId="4" fillId="7" borderId="0" xfId="0" applyFont="1" applyFill="1" applyBorder="1" applyAlignment="1">
      <alignment horizontal="left" indent="1"/>
    </xf>
    <xf numFmtId="0" fontId="4" fillId="7" borderId="0" xfId="0" applyFont="1" applyFill="1" applyBorder="1" applyAlignment="1">
      <alignment horizontal="center" wrapText="1"/>
    </xf>
    <xf numFmtId="164" fontId="5" fillId="7" borderId="0" xfId="0" applyNumberFormat="1" applyFont="1" applyFill="1" applyBorder="1" applyAlignment="1">
      <alignment wrapText="1"/>
    </xf>
    <xf numFmtId="164" fontId="4" fillId="7" borderId="0" xfId="0" applyNumberFormat="1" applyFont="1" applyFill="1" applyAlignment="1">
      <alignment wrapText="1"/>
    </xf>
    <xf numFmtId="164" fontId="4" fillId="7" borderId="0" xfId="0" applyNumberFormat="1" applyFont="1" applyFill="1" applyAlignment="1">
      <alignment vertical="top" wrapText="1"/>
    </xf>
    <xf numFmtId="164" fontId="4" fillId="7" borderId="0" xfId="0" applyNumberFormat="1" applyFont="1" applyFill="1"/>
    <xf numFmtId="164" fontId="5" fillId="8" borderId="0" xfId="0" applyNumberFormat="1" applyFont="1" applyFill="1" applyBorder="1" applyAlignment="1">
      <alignment wrapText="1"/>
    </xf>
    <xf numFmtId="164" fontId="4" fillId="0" borderId="0" xfId="0" applyNumberFormat="1" applyFont="1" applyFill="1" applyBorder="1" applyAlignment="1">
      <alignment wrapText="1"/>
    </xf>
    <xf numFmtId="164" fontId="4" fillId="0" borderId="0" xfId="0" applyNumberFormat="1" applyFont="1" applyFill="1" applyAlignment="1">
      <alignment wrapText="1"/>
    </xf>
    <xf numFmtId="164" fontId="4" fillId="0" borderId="0" xfId="0" applyNumberFormat="1" applyFont="1" applyFill="1" applyAlignment="1">
      <alignment vertical="top" wrapText="1"/>
    </xf>
    <xf numFmtId="3" fontId="4" fillId="7" borderId="0" xfId="0" applyNumberFormat="1" applyFont="1" applyFill="1"/>
    <xf numFmtId="165" fontId="12" fillId="0" borderId="6" xfId="4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 indent="1"/>
    </xf>
    <xf numFmtId="0" fontId="13" fillId="0" borderId="0" xfId="0" applyFont="1"/>
    <xf numFmtId="164" fontId="5" fillId="0" borderId="0" xfId="0" applyNumberFormat="1" applyFont="1" applyFill="1" applyBorder="1" applyAlignment="1">
      <alignment wrapText="1"/>
    </xf>
    <xf numFmtId="0" fontId="4" fillId="7" borderId="7" xfId="0" applyFont="1" applyFill="1" applyBorder="1" applyAlignment="1">
      <alignment horizontal="left" indent="1"/>
    </xf>
    <xf numFmtId="0" fontId="4" fillId="7" borderId="7" xfId="0" applyFont="1" applyFill="1" applyBorder="1" applyAlignment="1">
      <alignment horizontal="center" wrapText="1"/>
    </xf>
    <xf numFmtId="0" fontId="4" fillId="7" borderId="5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center" wrapText="1"/>
    </xf>
    <xf numFmtId="164" fontId="9" fillId="7" borderId="5" xfId="0" applyNumberFormat="1" applyFont="1" applyFill="1" applyBorder="1" applyAlignment="1">
      <alignment wrapText="1"/>
    </xf>
    <xf numFmtId="164" fontId="9" fillId="7" borderId="5" xfId="0" applyNumberFormat="1" applyFont="1" applyFill="1" applyBorder="1" applyAlignment="1">
      <alignment vertical="top" wrapText="1"/>
    </xf>
    <xf numFmtId="164" fontId="9" fillId="7" borderId="0" xfId="0" applyNumberFormat="1" applyFont="1" applyFill="1" applyBorder="1" applyAlignment="1">
      <alignment wrapText="1"/>
    </xf>
    <xf numFmtId="164" fontId="4" fillId="9" borderId="0" xfId="0" applyNumberFormat="1" applyFont="1" applyFill="1" applyBorder="1" applyAlignment="1">
      <alignment wrapText="1"/>
    </xf>
    <xf numFmtId="164" fontId="9" fillId="0" borderId="0" xfId="0" applyNumberFormat="1" applyFont="1" applyFill="1" applyBorder="1" applyAlignment="1">
      <alignment wrapText="1"/>
    </xf>
    <xf numFmtId="0" fontId="4" fillId="7" borderId="0" xfId="0" applyFont="1" applyFill="1" applyBorder="1" applyAlignment="1">
      <alignment horizontal="left"/>
    </xf>
    <xf numFmtId="164" fontId="9" fillId="7" borderId="8" xfId="0" applyNumberFormat="1" applyFont="1" applyFill="1" applyBorder="1" applyAlignment="1">
      <alignment wrapText="1"/>
    </xf>
    <xf numFmtId="164" fontId="9" fillId="7" borderId="8" xfId="0" applyNumberFormat="1" applyFont="1" applyFill="1" applyBorder="1" applyAlignment="1">
      <alignment vertical="top" wrapText="1"/>
    </xf>
    <xf numFmtId="0" fontId="4" fillId="7" borderId="8" xfId="0" applyFont="1" applyFill="1" applyBorder="1" applyAlignment="1">
      <alignment horizontal="left" indent="1"/>
    </xf>
    <xf numFmtId="0" fontId="4" fillId="7" borderId="8" xfId="0" applyFont="1" applyFill="1" applyBorder="1" applyAlignment="1">
      <alignment horizontal="center" wrapText="1"/>
    </xf>
    <xf numFmtId="0" fontId="4" fillId="7" borderId="8" xfId="0" applyFont="1" applyFill="1" applyBorder="1" applyAlignment="1">
      <alignment horizontal="left"/>
    </xf>
    <xf numFmtId="0" fontId="9" fillId="7" borderId="8" xfId="0" applyFont="1" applyFill="1" applyBorder="1" applyAlignment="1">
      <alignment horizontal="center" wrapText="1"/>
    </xf>
    <xf numFmtId="0" fontId="13" fillId="7" borderId="9" xfId="0" applyFont="1" applyFill="1" applyBorder="1" applyAlignment="1"/>
    <xf numFmtId="0" fontId="9" fillId="7" borderId="9" xfId="0" applyFont="1" applyFill="1" applyBorder="1" applyAlignment="1">
      <alignment wrapText="1"/>
    </xf>
    <xf numFmtId="164" fontId="9" fillId="7" borderId="9" xfId="0" applyNumberFormat="1" applyFont="1" applyFill="1" applyBorder="1" applyAlignment="1">
      <alignment wrapText="1"/>
    </xf>
    <xf numFmtId="164" fontId="9" fillId="7" borderId="9" xfId="0" applyNumberFormat="1" applyFont="1" applyFill="1" applyBorder="1" applyAlignment="1">
      <alignment vertical="top" wrapText="1"/>
    </xf>
    <xf numFmtId="0" fontId="4" fillId="7" borderId="0" xfId="0" applyFont="1" applyFill="1" applyBorder="1" applyAlignment="1"/>
    <xf numFmtId="0" fontId="13" fillId="7" borderId="0" xfId="0" applyFont="1" applyFill="1" applyBorder="1" applyAlignment="1">
      <alignment horizontal="left"/>
    </xf>
    <xf numFmtId="0" fontId="9" fillId="7" borderId="7" xfId="0" applyFont="1" applyFill="1" applyBorder="1" applyAlignment="1">
      <alignment horizontal="left"/>
    </xf>
    <xf numFmtId="0" fontId="9" fillId="7" borderId="9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 wrapText="1"/>
    </xf>
    <xf numFmtId="164" fontId="9" fillId="0" borderId="9" xfId="0" applyNumberFormat="1" applyFont="1" applyFill="1" applyBorder="1" applyAlignment="1">
      <alignment wrapText="1"/>
    </xf>
    <xf numFmtId="164" fontId="9" fillId="0" borderId="9" xfId="0" applyNumberFormat="1" applyFont="1" applyFill="1" applyBorder="1" applyAlignment="1">
      <alignment vertical="top" wrapText="1"/>
    </xf>
    <xf numFmtId="0" fontId="9" fillId="7" borderId="0" xfId="0" applyFont="1" applyFill="1" applyAlignment="1">
      <alignment horizontal="left"/>
    </xf>
    <xf numFmtId="0" fontId="4" fillId="7" borderId="0" xfId="0" applyFont="1" applyFill="1" applyAlignment="1">
      <alignment horizontal="center" wrapText="1"/>
    </xf>
    <xf numFmtId="164" fontId="9" fillId="7" borderId="0" xfId="0" applyNumberFormat="1" applyFont="1" applyFill="1" applyAlignment="1">
      <alignment wrapText="1"/>
    </xf>
    <xf numFmtId="0" fontId="4" fillId="7" borderId="0" xfId="0" applyFont="1" applyFill="1" applyAlignment="1">
      <alignment horizontal="left" indent="1"/>
    </xf>
    <xf numFmtId="167" fontId="14" fillId="0" borderId="0" xfId="1" applyNumberFormat="1" applyFont="1" applyFill="1" applyAlignment="1">
      <alignment horizontal="left"/>
    </xf>
    <xf numFmtId="167" fontId="14" fillId="0" borderId="0" xfId="1" quotePrefix="1" applyNumberFormat="1" applyFont="1" applyFill="1" applyAlignment="1">
      <alignment horizontal="left"/>
    </xf>
    <xf numFmtId="0" fontId="4" fillId="7" borderId="0" xfId="0" applyFont="1" applyFill="1" applyBorder="1" applyAlignment="1">
      <alignment horizontal="left" vertical="top" indent="1"/>
    </xf>
    <xf numFmtId="0" fontId="4" fillId="7" borderId="5" xfId="0" applyFont="1" applyFill="1" applyBorder="1" applyAlignment="1">
      <alignment horizontal="right" vertical="top" wrapText="1"/>
    </xf>
    <xf numFmtId="164" fontId="9" fillId="0" borderId="5" xfId="0" applyNumberFormat="1" applyFont="1" applyFill="1" applyBorder="1" applyAlignment="1">
      <alignment wrapText="1"/>
    </xf>
    <xf numFmtId="164" fontId="9" fillId="0" borderId="5" xfId="0" applyNumberFormat="1" applyFont="1" applyFill="1" applyBorder="1" applyAlignment="1">
      <alignment vertical="top" wrapText="1"/>
    </xf>
    <xf numFmtId="0" fontId="4" fillId="7" borderId="7" xfId="0" quotePrefix="1" applyFont="1" applyFill="1" applyBorder="1" applyAlignment="1">
      <alignment horizontal="left" indent="1"/>
    </xf>
    <xf numFmtId="164" fontId="4" fillId="7" borderId="8" xfId="0" applyNumberFormat="1" applyFont="1" applyFill="1" applyBorder="1" applyAlignment="1">
      <alignment wrapText="1"/>
    </xf>
    <xf numFmtId="164" fontId="4" fillId="7" borderId="8" xfId="0" applyNumberFormat="1" applyFont="1" applyFill="1" applyBorder="1" applyAlignment="1">
      <alignment vertical="top" wrapText="1"/>
    </xf>
    <xf numFmtId="0" fontId="9" fillId="7" borderId="8" xfId="0" applyFont="1" applyFill="1" applyBorder="1" applyAlignment="1">
      <alignment horizontal="left"/>
    </xf>
    <xf numFmtId="0" fontId="9" fillId="7" borderId="8" xfId="0" applyFont="1" applyFill="1" applyBorder="1" applyAlignment="1">
      <alignment wrapText="1"/>
    </xf>
    <xf numFmtId="4" fontId="9" fillId="7" borderId="9" xfId="0" applyNumberFormat="1" applyFont="1" applyFill="1" applyBorder="1" applyAlignment="1">
      <alignment wrapText="1"/>
    </xf>
    <xf numFmtId="4" fontId="9" fillId="9" borderId="9" xfId="0" applyNumberFormat="1" applyFont="1" applyFill="1" applyBorder="1" applyAlignment="1">
      <alignment wrapText="1"/>
    </xf>
    <xf numFmtId="4" fontId="9" fillId="7" borderId="9" xfId="0" applyNumberFormat="1" applyFont="1" applyFill="1" applyBorder="1" applyAlignment="1">
      <alignment vertical="top" wrapText="1"/>
    </xf>
    <xf numFmtId="0" fontId="15" fillId="7" borderId="0" xfId="0" applyNumberFormat="1" applyFont="1" applyFill="1" applyBorder="1" applyAlignment="1">
      <alignment horizontal="right"/>
    </xf>
    <xf numFmtId="164" fontId="4" fillId="7" borderId="0" xfId="0" applyNumberFormat="1" applyFont="1" applyFill="1" applyAlignment="1">
      <alignment vertical="top"/>
    </xf>
    <xf numFmtId="164" fontId="4" fillId="7" borderId="0" xfId="0" applyNumberFormat="1" applyFont="1" applyFill="1" applyAlignment="1">
      <alignment horizontal="center" vertical="top"/>
    </xf>
    <xf numFmtId="0" fontId="9" fillId="7" borderId="0" xfId="0" applyFont="1" applyFill="1" applyAlignment="1"/>
    <xf numFmtId="0" fontId="9" fillId="7" borderId="0" xfId="0" applyFont="1" applyFill="1" applyAlignment="1">
      <alignment horizontal="centerContinuous" wrapText="1"/>
    </xf>
    <xf numFmtId="0" fontId="4" fillId="7" borderId="0" xfId="0" applyFont="1" applyFill="1" applyAlignment="1">
      <alignment horizontal="centerContinuous"/>
    </xf>
    <xf numFmtId="0" fontId="4" fillId="7" borderId="0" xfId="0" applyFont="1" applyFill="1" applyAlignment="1">
      <alignment wrapText="1"/>
    </xf>
    <xf numFmtId="15" fontId="4" fillId="7" borderId="0" xfId="0" quotePrefix="1" applyNumberFormat="1" applyFont="1" applyFill="1" applyBorder="1" applyAlignment="1">
      <alignment horizontal="right" wrapText="1"/>
    </xf>
    <xf numFmtId="0" fontId="4" fillId="7" borderId="0" xfId="0" quotePrefix="1" applyFont="1" applyFill="1" applyBorder="1" applyAlignment="1">
      <alignment horizontal="right" wrapText="1"/>
    </xf>
    <xf numFmtId="0" fontId="4" fillId="7" borderId="5" xfId="0" applyFont="1" applyFill="1" applyBorder="1" applyAlignment="1"/>
    <xf numFmtId="164" fontId="4" fillId="7" borderId="5" xfId="0" applyNumberFormat="1" applyFont="1" applyFill="1" applyBorder="1" applyAlignment="1">
      <alignment wrapText="1"/>
    </xf>
    <xf numFmtId="164" fontId="4" fillId="0" borderId="5" xfId="0" applyNumberFormat="1" applyFont="1" applyFill="1" applyBorder="1" applyAlignment="1">
      <alignment wrapText="1"/>
    </xf>
    <xf numFmtId="0" fontId="9" fillId="7" borderId="0" xfId="0" applyFont="1" applyFill="1" applyBorder="1" applyAlignment="1"/>
    <xf numFmtId="0" fontId="9" fillId="7" borderId="5" xfId="0" applyFont="1" applyFill="1" applyBorder="1" applyAlignment="1"/>
    <xf numFmtId="0" fontId="4" fillId="7" borderId="0" xfId="0" applyFont="1" applyFill="1" applyAlignment="1">
      <alignment horizontal="center" vertical="center"/>
    </xf>
    <xf numFmtId="164" fontId="4" fillId="10" borderId="0" xfId="0" applyNumberFormat="1" applyFont="1" applyFill="1" applyBorder="1" applyAlignment="1">
      <alignment wrapText="1"/>
    </xf>
    <xf numFmtId="0" fontId="16" fillId="7" borderId="0" xfId="0" applyFont="1" applyFill="1" applyBorder="1" applyAlignment="1">
      <alignment horizontal="left" indent="1"/>
    </xf>
    <xf numFmtId="0" fontId="9" fillId="7" borderId="9" xfId="0" applyFont="1" applyFill="1" applyBorder="1" applyAlignment="1"/>
    <xf numFmtId="0" fontId="9" fillId="7" borderId="9" xfId="0" applyFont="1" applyFill="1" applyBorder="1" applyAlignment="1">
      <alignment horizontal="center" wrapText="1"/>
    </xf>
    <xf numFmtId="164" fontId="4" fillId="7" borderId="9" xfId="0" applyNumberFormat="1" applyFont="1" applyFill="1" applyBorder="1" applyAlignment="1">
      <alignment wrapText="1"/>
    </xf>
    <xf numFmtId="164" fontId="9" fillId="7" borderId="10" xfId="0" applyNumberFormat="1" applyFont="1" applyFill="1" applyBorder="1" applyAlignment="1">
      <alignment wrapText="1"/>
    </xf>
    <xf numFmtId="164" fontId="4" fillId="0" borderId="10" xfId="0" applyNumberFormat="1" applyFont="1" applyFill="1" applyBorder="1" applyAlignment="1">
      <alignment wrapText="1"/>
    </xf>
    <xf numFmtId="164" fontId="4" fillId="0" borderId="9" xfId="0" applyNumberFormat="1" applyFont="1" applyFill="1" applyBorder="1" applyAlignment="1">
      <alignment wrapText="1"/>
    </xf>
    <xf numFmtId="0" fontId="4" fillId="7" borderId="9" xfId="0" applyFont="1" applyFill="1" applyBorder="1" applyAlignment="1">
      <alignment wrapText="1"/>
    </xf>
    <xf numFmtId="0" fontId="9" fillId="7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4" fillId="7" borderId="9" xfId="0" applyFont="1" applyFill="1" applyBorder="1" applyAlignment="1"/>
    <xf numFmtId="164" fontId="13" fillId="7" borderId="9" xfId="0" applyNumberFormat="1" applyFont="1" applyFill="1" applyBorder="1" applyAlignment="1">
      <alignment wrapText="1"/>
    </xf>
    <xf numFmtId="0" fontId="4" fillId="7" borderId="10" xfId="0" applyFont="1" applyFill="1" applyBorder="1" applyAlignment="1"/>
    <xf numFmtId="0" fontId="4" fillId="7" borderId="10" xfId="0" applyFont="1" applyFill="1" applyBorder="1" applyAlignment="1">
      <alignment horizontal="center" wrapText="1"/>
    </xf>
    <xf numFmtId="0" fontId="13" fillId="7" borderId="10" xfId="0" applyFont="1" applyFill="1" applyBorder="1" applyAlignment="1">
      <alignment wrapText="1"/>
    </xf>
    <xf numFmtId="0" fontId="16" fillId="0" borderId="10" xfId="0" applyFont="1" applyFill="1" applyBorder="1" applyAlignment="1">
      <alignment wrapText="1"/>
    </xf>
    <xf numFmtId="168" fontId="16" fillId="7" borderId="10" xfId="0" applyNumberFormat="1" applyFont="1" applyFill="1" applyBorder="1" applyAlignment="1">
      <alignment wrapText="1"/>
    </xf>
    <xf numFmtId="168" fontId="16" fillId="9" borderId="10" xfId="0" applyNumberFormat="1" applyFont="1" applyFill="1" applyBorder="1" applyAlignment="1">
      <alignment wrapText="1"/>
    </xf>
    <xf numFmtId="3" fontId="13" fillId="7" borderId="0" xfId="0" applyNumberFormat="1" applyFont="1" applyFill="1"/>
    <xf numFmtId="0" fontId="10" fillId="7" borderId="0" xfId="0" applyFont="1" applyFill="1" applyAlignment="1">
      <alignment wrapText="1"/>
    </xf>
    <xf numFmtId="0" fontId="9" fillId="7" borderId="0" xfId="0" applyFont="1" applyFill="1" applyBorder="1" applyAlignment="1">
      <alignment horizontal="centerContinuous"/>
    </xf>
    <xf numFmtId="0" fontId="9" fillId="7" borderId="0" xfId="0" applyFont="1" applyFill="1" applyBorder="1" applyAlignment="1">
      <alignment horizontal="centerContinuous" wrapText="1"/>
    </xf>
    <xf numFmtId="0" fontId="9" fillId="7" borderId="0" xfId="0" applyFont="1" applyFill="1" applyAlignment="1">
      <alignment horizontal="center" vertical="top" wrapText="1"/>
    </xf>
    <xf numFmtId="0" fontId="10" fillId="7" borderId="0" xfId="0" applyFont="1" applyFill="1" applyBorder="1" applyAlignment="1">
      <alignment wrapText="1"/>
    </xf>
    <xf numFmtId="0" fontId="9" fillId="7" borderId="8" xfId="0" applyFont="1" applyFill="1" applyBorder="1" applyAlignment="1">
      <alignment horizontal="right" wrapText="1"/>
    </xf>
    <xf numFmtId="0" fontId="9" fillId="7" borderId="0" xfId="0" applyFont="1" applyFill="1" applyAlignment="1">
      <alignment horizontal="right" wrapText="1"/>
    </xf>
    <xf numFmtId="0" fontId="4" fillId="7" borderId="8" xfId="0" quotePrefix="1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wrapText="1"/>
    </xf>
    <xf numFmtId="0" fontId="4" fillId="7" borderId="0" xfId="0" quotePrefix="1" applyFont="1" applyFill="1" applyAlignment="1">
      <alignment horizontal="left" vertical="top" wrapText="1"/>
    </xf>
    <xf numFmtId="0" fontId="4" fillId="7" borderId="0" xfId="0" quotePrefix="1" applyFont="1" applyFill="1" applyBorder="1" applyAlignment="1">
      <alignment horizontal="left" vertical="top" wrapText="1"/>
    </xf>
    <xf numFmtId="0" fontId="4" fillId="7" borderId="5" xfId="0" quotePrefix="1" applyFont="1" applyFill="1" applyBorder="1" applyAlignment="1">
      <alignment horizontal="left" vertical="top" wrapText="1"/>
    </xf>
    <xf numFmtId="0" fontId="4" fillId="7" borderId="0" xfId="0" applyFont="1" applyFill="1" applyBorder="1" applyAlignment="1">
      <alignment vertical="top" wrapText="1"/>
    </xf>
    <xf numFmtId="0" fontId="4" fillId="9" borderId="8" xfId="0" quotePrefix="1" applyFont="1" applyFill="1" applyBorder="1" applyAlignment="1">
      <alignment horizontal="left" vertical="top" wrapText="1"/>
    </xf>
    <xf numFmtId="164" fontId="4" fillId="7" borderId="0" xfId="0" applyNumberFormat="1" applyFont="1" applyFill="1" applyBorder="1"/>
    <xf numFmtId="3" fontId="4" fillId="7" borderId="0" xfId="0" applyNumberFormat="1" applyFont="1" applyFill="1" applyBorder="1"/>
    <xf numFmtId="0" fontId="4" fillId="7" borderId="7" xfId="0" applyFont="1" applyFill="1" applyBorder="1" applyAlignment="1">
      <alignment wrapText="1"/>
    </xf>
    <xf numFmtId="164" fontId="17" fillId="7" borderId="7" xfId="0" applyNumberFormat="1" applyFont="1" applyFill="1" applyBorder="1" applyAlignment="1">
      <alignment wrapText="1"/>
    </xf>
    <xf numFmtId="164" fontId="17" fillId="7" borderId="0" xfId="0" applyNumberFormat="1" applyFont="1" applyFill="1"/>
    <xf numFmtId="3" fontId="4" fillId="7" borderId="0" xfId="0" applyNumberFormat="1" applyFont="1" applyFill="1" applyBorder="1" applyAlignment="1">
      <alignment wrapText="1"/>
    </xf>
    <xf numFmtId="0" fontId="9" fillId="7" borderId="8" xfId="0" quotePrefix="1" applyFont="1" applyFill="1" applyBorder="1" applyAlignment="1">
      <alignment horizontal="left" vertical="top" wrapText="1"/>
    </xf>
    <xf numFmtId="0" fontId="9" fillId="7" borderId="0" xfId="0" quotePrefix="1" applyFont="1" applyFill="1" applyAlignment="1">
      <alignment horizontal="left" vertical="top" wrapText="1"/>
    </xf>
    <xf numFmtId="0" fontId="9" fillId="7" borderId="0" xfId="0" applyFont="1" applyFill="1" applyBorder="1" applyAlignment="1">
      <alignment vertical="top" wrapText="1"/>
    </xf>
    <xf numFmtId="0" fontId="9" fillId="7" borderId="5" xfId="0" quotePrefix="1" applyFont="1" applyFill="1" applyBorder="1" applyAlignment="1">
      <alignment horizontal="left" vertical="top" wrapText="1"/>
    </xf>
    <xf numFmtId="0" fontId="4" fillId="7" borderId="0" xfId="0" quotePrefix="1" applyFont="1" applyFill="1" applyBorder="1" applyAlignment="1">
      <alignment vertical="top" wrapText="1"/>
    </xf>
    <xf numFmtId="0" fontId="9" fillId="9" borderId="8" xfId="0" quotePrefix="1" applyFont="1" applyFill="1" applyBorder="1" applyAlignment="1">
      <alignment horizontal="left" vertical="top" wrapText="1"/>
    </xf>
    <xf numFmtId="164" fontId="9" fillId="7" borderId="9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 indent="1"/>
    </xf>
    <xf numFmtId="0" fontId="19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horizontal="right" vertical="center" wrapText="1"/>
    </xf>
    <xf numFmtId="0" fontId="4" fillId="0" borderId="11" xfId="0" quotePrefix="1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9" fillId="0" borderId="0" xfId="0" applyFont="1" applyAlignment="1">
      <alignment horizontal="justify" vertical="center" wrapText="1"/>
    </xf>
    <xf numFmtId="164" fontId="9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10" fillId="0" borderId="0" xfId="0" applyFont="1" applyAlignment="1">
      <alignment horizontal="justify" vertical="center" wrapText="1"/>
    </xf>
    <xf numFmtId="0" fontId="16" fillId="7" borderId="0" xfId="0" applyFont="1" applyFill="1" applyBorder="1" applyAlignment="1"/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164" fontId="4" fillId="9" borderId="0" xfId="0" applyNumberFormat="1" applyFont="1" applyFill="1" applyAlignment="1">
      <alignment horizontal="right" vertical="center" wrapText="1"/>
    </xf>
    <xf numFmtId="0" fontId="16" fillId="7" borderId="0" xfId="0" applyFont="1" applyFill="1" applyAlignment="1"/>
    <xf numFmtId="0" fontId="22" fillId="0" borderId="0" xfId="0" applyFont="1" applyAlignment="1">
      <alignment vertical="center"/>
    </xf>
    <xf numFmtId="0" fontId="22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right" vertical="center"/>
    </xf>
    <xf numFmtId="0" fontId="4" fillId="8" borderId="0" xfId="0" applyFont="1" applyFill="1"/>
    <xf numFmtId="0" fontId="4" fillId="8" borderId="0" xfId="0" applyFont="1" applyFill="1" applyBorder="1" applyAlignment="1"/>
    <xf numFmtId="0" fontId="16" fillId="8" borderId="0" xfId="0" applyFont="1" applyFill="1" applyBorder="1" applyAlignment="1"/>
    <xf numFmtId="164" fontId="16" fillId="9" borderId="0" xfId="0" applyNumberFormat="1" applyFont="1" applyFill="1" applyAlignment="1">
      <alignment horizontal="right" vertical="center" wrapText="1"/>
    </xf>
    <xf numFmtId="0" fontId="22" fillId="0" borderId="0" xfId="5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 wrapText="1"/>
    </xf>
    <xf numFmtId="0" fontId="9" fillId="0" borderId="10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4" fontId="4" fillId="10" borderId="0" xfId="0" applyNumberFormat="1" applyFont="1" applyFill="1" applyAlignment="1">
      <alignment horizontal="right" vertical="center" wrapText="1"/>
    </xf>
    <xf numFmtId="0" fontId="4" fillId="0" borderId="0" xfId="0" applyFont="1" applyFill="1"/>
    <xf numFmtId="0" fontId="4" fillId="10" borderId="0" xfId="0" applyFont="1" applyFill="1" applyAlignment="1">
      <alignment horizontal="justify" vertical="center" wrapText="1"/>
    </xf>
    <xf numFmtId="164" fontId="9" fillId="10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justify" vertical="center"/>
    </xf>
    <xf numFmtId="164" fontId="9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0" fontId="4" fillId="0" borderId="11" xfId="0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justify" vertical="center"/>
    </xf>
    <xf numFmtId="0" fontId="9" fillId="0" borderId="13" xfId="0" applyFont="1" applyBorder="1" applyAlignment="1">
      <alignment horizontal="justify" vertical="center"/>
    </xf>
    <xf numFmtId="0" fontId="4" fillId="0" borderId="13" xfId="0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right" vertical="center"/>
    </xf>
    <xf numFmtId="164" fontId="4" fillId="7" borderId="7" xfId="0" applyNumberFormat="1" applyFont="1" applyFill="1" applyBorder="1" applyAlignment="1">
      <alignment wrapText="1"/>
    </xf>
    <xf numFmtId="0" fontId="9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quotePrefix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</cellXfs>
  <cellStyles count="6375">
    <cellStyle name="_x000a__x000a_JournalTemplate=C:\COMFO\CTALK\JOURSTD.TPL_x000a__x000a_LbStateAddress=3 3 0 251 1 89 2 311_x000a__x000a_LbStateJou" xfId="6"/>
    <cellStyle name="_x000a_386grabber=S" xfId="7"/>
    <cellStyle name="_x000a_386grabber=S 2" xfId="8"/>
    <cellStyle name="_x000a_bidires=100_x000a_" xfId="9"/>
    <cellStyle name="_x000a_bidires=100_x000d_" xfId="10"/>
    <cellStyle name="_x000a_bidires=100_x000d_ 2" xfId="11"/>
    <cellStyle name="_x000a_bidires=100_x000d__Skyline_model_Aktobe_v3" xfId="12"/>
    <cellStyle name="_x000d__x000a_JournalTemplate=C:\COMFO\CTALK\JOURSTD.TPL_x000d__x000a_LbStateAddress=3 3 0 251 1 89 2 311_x000d__x000a_LbStateJou" xfId="13"/>
    <cellStyle name="_x000d__x000a_JournalTemplate=C:\COMFO\CTALK\JOURSTD.TPL_x000d__x000a_LbStateAddress=3 3 0 251 1 89 2 311_x000d__x000a_LbStateJou 2" xfId="14"/>
    <cellStyle name="_x000d__x000a_JournalTemplate=C:\COMFO\CTALK\JOURSTD.TPL_x000d__x000a_LbStateAddress=3 3 0 251 1 89 2 311_x000d__x000a_LbStateJou_для Азамата_освоение по матери_2010-2015_корр-ка_08.04.10" xfId="15"/>
    <cellStyle name="# ##0" xfId="16"/>
    <cellStyle name="# ##0 2" xfId="17"/>
    <cellStyle name="# ##0,0" xfId="18"/>
    <cellStyle name="%" xfId="19"/>
    <cellStyle name="% (0.0)" xfId="20"/>
    <cellStyle name="% +/- (0.0)" xfId="21"/>
    <cellStyle name="% 2" xfId="22"/>
    <cellStyle name="% 3" xfId="23"/>
    <cellStyle name="% 4" xfId="24"/>
    <cellStyle name="% 5" xfId="25"/>
    <cellStyle name="%_141 л-лизинг посл" xfId="26"/>
    <cellStyle name="%_2009_ТТК кор-ка (17.08.09)" xfId="27"/>
    <cellStyle name="%_2010 (по кварталам)-2014_Расходы по матери (20.08.09)" xfId="28"/>
    <cellStyle name="%_2010-2014_Бюджет ТТК_19.08.09" xfId="29"/>
    <cellStyle name="%_Audit_BS_2006-2007 " xfId="30"/>
    <cellStyle name="%_Audit_BS_2006-2007 _Pepper_v47" xfId="31"/>
    <cellStyle name="%_DataGroup_v21" xfId="32"/>
    <cellStyle name="%_DataGroup_v21 2" xfId="33"/>
    <cellStyle name="%_DCF_ASI" xfId="34"/>
    <cellStyle name="%_DCF_ASI 2" xfId="35"/>
    <cellStyle name="%_DCF_FMV" xfId="36"/>
    <cellStyle name="%_DCF_FMV 2" xfId="37"/>
    <cellStyle name="%_MEGA Aktobe tenancy schedule 030511" xfId="38"/>
    <cellStyle name="%_MEGA Alma-Ata tenancy schedule 0305411" xfId="39"/>
    <cellStyle name="%_MEGA Shymkent tenancy schedule 030511" xfId="40"/>
    <cellStyle name="%_pepper" xfId="41"/>
    <cellStyle name="%_pepper 2" xfId="42"/>
    <cellStyle name="%_Pepper_v47" xfId="43"/>
    <cellStyle name="%_Pepper_v47 2" xfId="44"/>
    <cellStyle name="%_Vivaldi_DCF10" xfId="45"/>
    <cellStyle name="%_Vivaldi_DCF10 2" xfId="46"/>
    <cellStyle name="%_Выплаты с учетом нового графика Коргас (13.08.09)" xfId="47"/>
    <cellStyle name="%_график займа АО КТС на 2009год" xfId="48"/>
    <cellStyle name="%_график займа АО КТС на 2009год_2009_Лесозащита (кор-ка) 20.08.09" xfId="49"/>
    <cellStyle name="%_график займа АО КТС на 2009год_2010-2014_План развития по Группе_05.09.09" xfId="50"/>
    <cellStyle name="%_график займа АО КТС на 2009год_к бюджету КТТ для КТЖ (от 04.08.09)" xfId="51"/>
    <cellStyle name="%_график займа АО КТС на 2009год_Корректировка от 08-06-09 для ЦФплан" xfId="52"/>
    <cellStyle name="%_график займа АО КТС на 2009год_Расходы по ДЗО на 2010-2014" xfId="53"/>
    <cellStyle name="%_график займа АО КТС на 2009год_Цбух_Самрук отчетность по займам на 30.06.09 (07.08.2009)" xfId="54"/>
    <cellStyle name="%_график займа АО КТС на 2009год_ЦФплан_Выплаты по Группе_корректировка_27.08.09" xfId="55"/>
    <cellStyle name="%_график расходов на финансирование" xfId="56"/>
    <cellStyle name="%_Заем_БРК_АБН_ЕБРР 01.06.2009" xfId="57"/>
    <cellStyle name="%_Заем_БРК_АБН_ЕБРР 01.06.2009_2009_Лесозащита (кор-ка) 20.08.09" xfId="58"/>
    <cellStyle name="%_Заем_БРК_АБН_ЕБРР 01.06.2009_2010-2014_План развития по Группе_05.09.09" xfId="59"/>
    <cellStyle name="%_Заем_БРК_АБН_ЕБРР 01.06.2009_к бюджету КТТ для КТЖ (от 04.08.09)" xfId="60"/>
    <cellStyle name="%_Заем_БРК_АБН_ЕБРР 01.06.2009_Корректировка от 08-06-09 для ЦФплан" xfId="61"/>
    <cellStyle name="%_Заем_БРК_АБН_ЕБРР 01.06.2009_Расходы по ДЗО на 2010-2014" xfId="62"/>
    <cellStyle name="%_Заем_БРК_АБН_ЕБРР 01.06.2009_Цбух_Самрук отчетность по займам на 30.06.09 (07.08.2009)" xfId="63"/>
    <cellStyle name="%_Заем_БРК_АБН_ЕБРР 01.06.2009_ЦФплан_Выплаты по Группе_корректировка_27.08.09" xfId="64"/>
    <cellStyle name="%_Заем_ЕБРР_13.03.2009" xfId="65"/>
    <cellStyle name="%_Заем_ЕБРР_13.03.2009_2009_Лесозащита (кор-ка) 20.08.09" xfId="66"/>
    <cellStyle name="%_Заем_ЕБРР_13.03.2009_2010-2014_План развития по Группе_05.09.09" xfId="67"/>
    <cellStyle name="%_Заем_ЕБРР_13.03.2009_к бюджету КТТ для КТЖ (от 04.08.09)" xfId="68"/>
    <cellStyle name="%_Заем_ЕБРР_13.03.2009_Корректировка от 08-06-09 для ЦФплан" xfId="69"/>
    <cellStyle name="%_Заем_ЕБРР_13.03.2009_Расходы по ДЗО на 2010-2014" xfId="70"/>
    <cellStyle name="%_Заем_ЕБРР_13.03.2009_Цбух_Самрук отчетность по займам на 30.06.09 (07.08.2009)" xfId="71"/>
    <cellStyle name="%_Заем_ЕБРР_13.03.2009_ЦФплан_Выплаты по Группе_корректировка_27.08.09" xfId="72"/>
    <cellStyle name="%_Заем_ЕБРР_24.04.2009" xfId="73"/>
    <cellStyle name="%_Заем_ЕБРР_24.04.2009_2009_Лесозащита (кор-ка) 20.08.09" xfId="74"/>
    <cellStyle name="%_Заем_ЕБРР_24.04.2009_2010-2014_План развития по Группе_05.09.09" xfId="75"/>
    <cellStyle name="%_Заем_ЕБРР_24.04.2009_к бюджету КТТ для КТЖ (от 04.08.09)" xfId="76"/>
    <cellStyle name="%_Заем_ЕБРР_24.04.2009_Корректировка от 08-06-09 для ЦФплан" xfId="77"/>
    <cellStyle name="%_Заем_ЕБРР_24.04.2009_Расходы по ДЗО на 2010-2014" xfId="78"/>
    <cellStyle name="%_Заем_ЕБРР_24.04.2009_Цбух_Самрук отчетность по займам на 30.06.09 (07.08.2009)" xfId="79"/>
    <cellStyle name="%_Заем_ЕБРР_24.04.2009_ЦФплан_Выплаты по Группе_корректировка_27.08.09" xfId="80"/>
    <cellStyle name="%_инф.по займам 2009 методом кассовым 1.12.08" xfId="81"/>
    <cellStyle name="%_инф.по займам 2009 методом кассовым 1.12.08_2009_Лесозащита (кор-ка) 20.08.09" xfId="82"/>
    <cellStyle name="%_инф.по займам 2009 методом кассовым 1.12.08_2010-2014_План развития по Группе_05.09.09" xfId="83"/>
    <cellStyle name="%_инф.по займам 2009 методом кассовым 1.12.08_к бюджету КТТ для КТЖ (от 04.08.09)" xfId="84"/>
    <cellStyle name="%_инф.по займам 2009 методом кассовым 1.12.08_Корректировка от 08-06-09 для ЦФплан" xfId="85"/>
    <cellStyle name="%_инф.по займам 2009 методом кассовым 1.12.08_Расходы по ДЗО на 2010-2014" xfId="86"/>
    <cellStyle name="%_инф.по займам 2009 методом кассовым 1.12.08_Цбух_Самрук отчетность по займам на 30.06.09 (07.08.2009)" xfId="87"/>
    <cellStyle name="%_инф.по займам 2009 методом кассовым 1.12.08_ЦФплан_Выплаты по Группе_корректировка_27.08.09" xfId="88"/>
    <cellStyle name="%_Инф-ция для ауд-ров за 9 мес. 2008  (конс)" xfId="89"/>
    <cellStyle name="%_к бюджету КТТ для КТЖ (от 04.08.09)" xfId="90"/>
    <cellStyle name="%_Книга1" xfId="91"/>
    <cellStyle name="%_Коргас и Озен" xfId="92"/>
    <cellStyle name="%_Корректировка от 08-06-09 для ЦФплан" xfId="93"/>
    <cellStyle name="%_Кредит на оборот 05.05.09." xfId="94"/>
    <cellStyle name="%_Кредит на оборот 05.05.09._2009_Лесозащита (кор-ка) 20.08.09" xfId="95"/>
    <cellStyle name="%_Кредит на оборот 05.05.09._2010-2014_План развития по Группе_05.09.09" xfId="96"/>
    <cellStyle name="%_Кредит на оборот 05.05.09._к бюджету КТТ для КТЖ (от 04.08.09)" xfId="97"/>
    <cellStyle name="%_Кредит на оборот 05.05.09._Корректировка от 08-06-09 для ЦФплан" xfId="98"/>
    <cellStyle name="%_Кредит на оборот 05.05.09._Расходы по ДЗО на 2010-2014" xfId="99"/>
    <cellStyle name="%_Кредит на оборот 05.05.09._Цбух_Самрук отчетность по займам на 30.06.09 (07.08.2009)" xfId="100"/>
    <cellStyle name="%_Кредит на оборот 05.05.09._ЦФплан_Выплаты по Группе_корректировка_27.08.09" xfId="101"/>
    <cellStyle name="%_Модель 2011-2015" xfId="102"/>
    <cellStyle name="%_Начисление ТКК на 2010-2014 от 09.09.09 БЕЗ ТЕЛЕКРОНЫ (посл.вар)" xfId="103"/>
    <cellStyle name="%_Начисление ТКК на 2010-2014 от 20.08.09" xfId="104"/>
    <cellStyle name="%_Новая ЕВА План развития на 2010-2014гг. (16.10.09)" xfId="105"/>
    <cellStyle name="%_План развития УТВЕРЖДЕННЫЙ (2.12.09)" xfId="106"/>
    <cellStyle name="%_ПП" xfId="107"/>
    <cellStyle name="%_расчет займа АО КТСметод кассовый" xfId="108"/>
    <cellStyle name="%_расчет займа АО КТСметод кассовый 2" xfId="109"/>
    <cellStyle name="%_расчет займа АО КТСметод кассовый 2 (1)" xfId="110"/>
    <cellStyle name="%_расчет займа АО КТСметод кассовый 2_График для КТЖ от ЦТУ" xfId="111"/>
    <cellStyle name="%_расчет займа АО КТСметод кассовый 2_график займа АО КТС на 2009год (новый)" xfId="112"/>
    <cellStyle name="%_расчет займа АО КТСметод кассовый 2_график займа АО КТС на 2010-2014г.г. (оптим) оконч." xfId="113"/>
    <cellStyle name="%_расчет займа АО КТСметод кассовый 2_график займа АО КТС на 2010год (оптим) (309 660тысч.тенге с ПМ 8) 16.09.09" xfId="114"/>
    <cellStyle name="%_расчет займа АО КТСметод кассовый 2_график займа АО КТС на 2010год (оптим) оконч." xfId="115"/>
    <cellStyle name="%_расчет займа АО КТСметод кассовый 2_график займов АО КТС на 2010-2014г.г. (пессим.) (09.09.09 - 103 553т.т.-за 2010г.)" xfId="116"/>
    <cellStyle name="%_расчет займа АО КТСметод кассовый 2_займы АО КТС 29.09.09 (3 года) посл" xfId="117"/>
    <cellStyle name="%_расчет займа АО КТСметод кассовый 2_к бюджету КТТ для КТЖ (от 04.08.09)" xfId="118"/>
    <cellStyle name="%_расчет займа АО КТСметод кассовый 2_Корректировка от 08-06-09 для ЦФплан" xfId="119"/>
    <cellStyle name="%_расчет займа АО КТСметод кассовый 2_Корректировка от 08-06-09 для ЦФплан_к бюджету КТТ для КТЖ (от 04.08.09)" xfId="120"/>
    <cellStyle name="%_расчет займа АО КТСметод кассовый 2_ЛСЦ - перерасчет %" xfId="121"/>
    <cellStyle name="%_расчет займа АО КТСметод кассовый 2_ЛСЦ - перерасчет % по кредту от 13.07.09г." xfId="122"/>
    <cellStyle name="%_расчет займа АО КТСметод кассовый 2_Расходы ЛСЦ - 20.08.09г." xfId="123"/>
    <cellStyle name="%_расчет займа АО КТСметод кассовый 2_Расходы по ДГУ,инвест,офис (03.09.09)" xfId="124"/>
    <cellStyle name="%_расчет займа АО КТСметод кассовый 2_Сводная таблица по займам КТТ (19.08.09.)" xfId="125"/>
    <cellStyle name="%_расчет займа АО КТСметод кассовый 2_Сводная таблица по займам КТТ (все к 2009)" xfId="126"/>
    <cellStyle name="%_расчет займа АО КТСметод кассовый 2_Сводная таблица по займам_2 факт 01.06.09" xfId="127"/>
    <cellStyle name="%_расчет займа АО КТСметод кассовый_График для КТЖ от ЦТУ" xfId="128"/>
    <cellStyle name="%_расчет займа АО КТСметод кассовый_график займа АО КТС на 2009год (новый)" xfId="129"/>
    <cellStyle name="%_расчет займа АО КТСметод кассовый_график займа АО КТС на 2010-2014г.г. (оптим) оконч." xfId="130"/>
    <cellStyle name="%_расчет займа АО КТСметод кассовый_график займа АО КТС на 2010год (оптим) (309 660тысч.тенге с ПМ 8) 16.09.09" xfId="131"/>
    <cellStyle name="%_расчет займа АО КТСметод кассовый_график займа АО КТС на 2010год (оптим) оконч." xfId="132"/>
    <cellStyle name="%_расчет займа АО КТСметод кассовый_график займов АО КТС на 2010-2014г.г. (пессим.) (09.09.09 - 103 553т.т.-за 2010г.)" xfId="133"/>
    <cellStyle name="%_расчет займа АО КТСметод кассовый_займы АО КТС 29.09.09 (3 года) посл" xfId="134"/>
    <cellStyle name="%_расчет займа АО КТСметод кассовый_к бюджету КТТ для КТЖ (от 04.08.09)" xfId="135"/>
    <cellStyle name="%_расчет займа АО КТСметод кассовый_Корректировка от 08-06-09 для ЦФплан" xfId="136"/>
    <cellStyle name="%_расчет займа АО КТСметод кассовый_Корректировка от 08-06-09 для ЦФплан_к бюджету КТТ для КТЖ (от 04.08.09)" xfId="137"/>
    <cellStyle name="%_расчет займа АО КТСметод кассовый_ЛСЦ - перерасчет %" xfId="138"/>
    <cellStyle name="%_расчет займа АО КТСметод кассовый_ЛСЦ - перерасчет % по кредту от 13.07.09г." xfId="139"/>
    <cellStyle name="%_расчет займа АО КТСметод кассовый_Расходы ЛСЦ - 20.08.09г." xfId="140"/>
    <cellStyle name="%_расчет займа АО КТСметод кассовый_Расходы по ДГУ,инвест,офис (03.09.09)" xfId="141"/>
    <cellStyle name="%_расчет займа АО КТСметод кассовый_Сводная таблица по займам КТТ (19.08.09.)" xfId="142"/>
    <cellStyle name="%_расчет займа АО КТСметод кассовый_Сводная таблица по займам КТТ (все к 2009)" xfId="143"/>
    <cellStyle name="%_расчет займа АО КТСметод кассовый_Сводная таблица по займам_2 факт 01.06.09" xfId="144"/>
    <cellStyle name="%_Транстелеком_Движение денег 2009" xfId="145"/>
    <cellStyle name="%_Транстелеком_Движение денег 2009-2013" xfId="146"/>
    <cellStyle name="%+/-" xfId="147"/>
    <cellStyle name="%+/- 2" xfId="148"/>
    <cellStyle name="%20 - Vurgu1" xfId="149"/>
    <cellStyle name="%20 - Vurgu2" xfId="150"/>
    <cellStyle name="%20 - Vurgu3" xfId="151"/>
    <cellStyle name="%20 - Vurgu4" xfId="152"/>
    <cellStyle name="%20 - Vurgu5" xfId="153"/>
    <cellStyle name="%20 - Vurgu6" xfId="154"/>
    <cellStyle name="%40 - Vurgu1" xfId="155"/>
    <cellStyle name="%40 - Vurgu2" xfId="156"/>
    <cellStyle name="%40 - Vurgu3" xfId="157"/>
    <cellStyle name="%40 - Vurgu4" xfId="158"/>
    <cellStyle name="%40 - Vurgu5" xfId="159"/>
    <cellStyle name="%40 - Vurgu6" xfId="160"/>
    <cellStyle name="%60 - Vurgu1" xfId="161"/>
    <cellStyle name="%60 - Vurgu2" xfId="162"/>
    <cellStyle name="%60 - Vurgu3" xfId="163"/>
    <cellStyle name="%60 - Vurgu4" xfId="164"/>
    <cellStyle name="%60 - Vurgu5" xfId="165"/>
    <cellStyle name="%60 - Vurgu6" xfId="166"/>
    <cellStyle name="(Euro)" xfId="167"/>
    <cellStyle name="??" xfId="168"/>
    <cellStyle name="???????????" xfId="169"/>
    <cellStyle name="????????????? ???????????" xfId="170"/>
    <cellStyle name="???????_??.??????" xfId="171"/>
    <cellStyle name="??????_? ??????" xfId="172"/>
    <cellStyle name="?_x0001_??ь@ ?????? Roman Cyr????_x0002__x0002_?_x0007___x0001_–_x001d___x0001_З?W_x0001_7_x0001_7_x0001__x0002__x0002_†_x0002_?W†_x0002__x0018_©МW_x001f__x0001_†_x0002_7_x0001_&quot;_x000c_hЄ2©”T_x0005_?B?hЄG_x0019_pЄG_x0019_O_x000a_в?_x0008_«????$э«К З$Р?Џ,pЄG_x0019_|?&gt;¬†_x0002__x0005_$__x0019_V«V«C?IN_x0005_?0?P©_x0008_???G_x0019_±@7%??В‡Ђ_x0018_???_x0010_??_x0004_?????/%4?Џ,/%/%Љ©щ57%Џ,Џ,–©jA7%Џ,Џ,Џ,Ё©g?G%Ђ_x0018_??Џ,4?_x0010_?Џ,Ж©БЉL_x0014__x0004_?4?$_x0012_4?=“$_x0002_??_x0010_??‹d?_x0010_?Џ,Ф©'6h_x0017__x0004_?4?L_x0014_4?" xfId="173"/>
    <cellStyle name="?s?∫?a_(6)  Income Statement 12-967" xfId="174"/>
    <cellStyle name="]_x000d__x000a_Zoomed=1_x000d__x000a_Row=0_x000d__x000a_Column=0_x000d__x000a_Height=0_x000d__x000a_Width=0_x000d__x000a_FontName=FoxFont_x000d__x000a_FontStyle=0_x000d__x000a_FontSize=9_x000d__x000a_PrtFontName=FoxPrin" xfId="175"/>
    <cellStyle name="]_x000d__x000a_Zoomed=1_x000d__x000a_Row=0_x000d__x000a_Column=0_x000d__x000a_Height=0_x000d__x000a_Width=0_x000d__x000a_FontName=FoxFont_x000d__x000a_FontStyle=0_x000d__x000a_FontSize=9_x000d__x000a_PrtFontName=FoxPrin 2" xfId="176"/>
    <cellStyle name="]_x000d__x000a_Zoomed=1_x000d__x000a_Row=0_x000d__x000a_Column=0_x000d__x000a_Height=0_x000d__x000a_Width=0_x000d__x000a_FontName=FoxFont_x000d__x000a_FontStyle=0_x000d__x000a_FontSize=9_x000d__x000a_PrtFontName=FoxPrin 3" xfId="177"/>
    <cellStyle name="]_x000d__x000a_Zoomed=1_x000d__x000a_Row=0_x000d__x000a_Column=0_x000d__x000a_Height=0_x000d__x000a_Width=0_x000d__x000a_FontName=FoxFont_x000d__x000a_FontStyle=0_x000d__x000a_FontSize=9_x000d__x000a_PrtFontName=FoxPrin 4" xfId="178"/>
    <cellStyle name="______7" xfId="179"/>
    <cellStyle name="______7_График для КТЖ от ЦТУ" xfId="180"/>
    <cellStyle name="______7_график займа АО КТС на 2009год (новый)" xfId="181"/>
    <cellStyle name="______7_график займа АО КТС на 2010-2014г.г. (оптим) оконч." xfId="182"/>
    <cellStyle name="______7_график займа АО КТС на 2010год (оптим) (309 660тысч.тенге с ПМ 8) 16.09.09" xfId="183"/>
    <cellStyle name="______7_график займа АО КТС на 2010год (оптим) оконч." xfId="184"/>
    <cellStyle name="______7_график займов АО КТС на 2010-2014г.г. (пессим.) (09.09.09 - 103 553т.т.-за 2010г.)" xfId="185"/>
    <cellStyle name="______7_займы АО КТС 29.09.09 (3 года) посл" xfId="186"/>
    <cellStyle name="______7_к бюджету КТТ для КТЖ (от 04.08.09)" xfId="187"/>
    <cellStyle name="______7_Корректировка от 08-06-09 для ЦФплан" xfId="188"/>
    <cellStyle name="______7_Корректировка от 08-06-09 для ЦФплан_к бюджету КТТ для КТЖ (от 04.08.09)" xfId="189"/>
    <cellStyle name="______7_ЛСЦ - перерасчет %" xfId="190"/>
    <cellStyle name="______7_ЛСЦ - перерасчет % по кредту от 13.07.09г." xfId="191"/>
    <cellStyle name="______7_Расходы ЛСЦ - 20.08.09г." xfId="192"/>
    <cellStyle name="______7_Расходы по ДГУ,инвест,офис (03.09.09)" xfId="193"/>
    <cellStyle name="______7_Сводная таблица по займам КТТ (19.08.09.)" xfId="194"/>
    <cellStyle name="______7_Сводная таблица по займам КТТ (все к 2009)" xfId="195"/>
    <cellStyle name="______7_Сводная таблица по займам_2 факт 01.06.09" xfId="196"/>
    <cellStyle name="_~0535287" xfId="197"/>
    <cellStyle name="_~1099696" xfId="198"/>
    <cellStyle name="_~4279974" xfId="199"/>
    <cellStyle name="_~4279974 2" xfId="200"/>
    <cellStyle name="_~4279974_08-13 с оптимиз  АУР, матер, топл, сортир 04.11.08" xfId="201"/>
    <cellStyle name="_~4279974_2009_Лесозащита (кор-ка) 20.08.09" xfId="202"/>
    <cellStyle name="_~4279974_2010 (по кварталам)-2014_Расходы по матери (20.08.09)" xfId="203"/>
    <cellStyle name="_~4279974_2010_17_03_ Ежекв отчет по заимств-ям (Самрук-Казына)_на 01.04.2010_по запросу от 15.03.2010 (version 1)" xfId="204"/>
    <cellStyle name="_~4279974_2010-2014_План развития по Группе_05.09.09" xfId="205"/>
    <cellStyle name="_~4279974_График займа по Коргаc-Жетыген (07.08.09)" xfId="206"/>
    <cellStyle name="_~4279974_График займа по Коргаc-Жетыген (13.08.09)" xfId="207"/>
    <cellStyle name="_~4279974_Группа (90 т.т.) на 2010 -26.11.09" xfId="208"/>
    <cellStyle name="_~4279974_для Азамата_освоение по матери_2010-2015_корр-ка_08.04.10" xfId="209"/>
    <cellStyle name="_~4279974_к бюджету КТТ для КТЖ (от 04.08.09)" xfId="210"/>
    <cellStyle name="_~4279974_Коргас и Озен" xfId="211"/>
    <cellStyle name="_~4279974_Коргас и Озен_графики в бюджете 2010 (1)" xfId="212"/>
    <cellStyle name="_~4279974_Коргас и Озен_графики_по слайду Цинвест_19.09.2010" xfId="213"/>
    <cellStyle name="_~4279974_Корректировка от 08-06-09 для ЦФплан" xfId="214"/>
    <cellStyle name="_~4279974_Мать 2010-2015г.г.-12.04.05 (2)" xfId="215"/>
    <cellStyle name="_~4279974_Модель 2011-2015" xfId="216"/>
    <cellStyle name="_~4279974_Налоги по 8НК Жанат 2" xfId="217"/>
    <cellStyle name="_~4279974_план заимствований_18.03" xfId="218"/>
    <cellStyle name="_~4279974_План налогов на  2009-2013 г АО КТС окончательный" xfId="219"/>
    <cellStyle name="_~4279974_План развития УТВЕРЖДЕННЫЙ (2.12.09)" xfId="220"/>
    <cellStyle name="_~4279974_ПП" xfId="221"/>
    <cellStyle name="_~4279974_Расходы по ДЗО на 2010-2014" xfId="222"/>
    <cellStyle name="_~4279974_Транстелеком_Движение денег 2009" xfId="223"/>
    <cellStyle name="_~4279974_Транстелеком_Движение денег 2009-2013" xfId="224"/>
    <cellStyle name="_~4279974_Цбух_Самрук отчетность по займам на 30.06.09 (07.08.2009)" xfId="225"/>
    <cellStyle name="_~4279974_ЦФплан_Выплаты по Группе_корректировка_27.08.09" xfId="226"/>
    <cellStyle name="_~4767845" xfId="227"/>
    <cellStyle name="_~5468540" xfId="228"/>
    <cellStyle name="_~5753562" xfId="229"/>
    <cellStyle name="_~6399400" xfId="230"/>
    <cellStyle name="_~6740299" xfId="231"/>
    <cellStyle name="_~7882089" xfId="232"/>
    <cellStyle name="_~7943828" xfId="233"/>
    <cellStyle name="_~8076519" xfId="234"/>
    <cellStyle name="_~8173174" xfId="235"/>
    <cellStyle name="_~9313901" xfId="236"/>
    <cellStyle name="_01.01.09" xfId="237"/>
    <cellStyle name="_01.01.2009" xfId="238"/>
    <cellStyle name="_01.01.2009 (1)" xfId="239"/>
    <cellStyle name="_01.01.2010" xfId="240"/>
    <cellStyle name="_01.02.2009 NEW!!!" xfId="241"/>
    <cellStyle name="_01.03.2009" xfId="242"/>
    <cellStyle name="_01.03.2010" xfId="243"/>
    <cellStyle name="_01.04.2009" xfId="244"/>
    <cellStyle name="_01.05.2009" xfId="245"/>
    <cellStyle name="_01.07.2009" xfId="246"/>
    <cellStyle name="_01.08.2009" xfId="247"/>
    <cellStyle name="_01.09.2009" xfId="248"/>
    <cellStyle name="_01-Esentai Tower-Contractor Claim- Savings Register" xfId="249"/>
    <cellStyle name="_03 O.Taxes_final" xfId="250"/>
    <cellStyle name="_03 O-Tax final_zapas" xfId="251"/>
    <cellStyle name="_03.02.2007 15.12 Отчет о движении денежных средств на 01.01.07." xfId="252"/>
    <cellStyle name="_034 расш.2 кварт.20061" xfId="253"/>
    <cellStyle name="_03-TS 2006 аудиторы 280306 -- TS consolidated to FS" xfId="254"/>
    <cellStyle name="_04 N1. Other Payables" xfId="255"/>
    <cellStyle name="_04.04.06 Баланс неконсол.2005" xfId="256"/>
    <cellStyle name="_040720_Рыбопрод_DCF" xfId="257"/>
    <cellStyle name="_05_12m_K.Fixed Assets" xfId="258"/>
    <cellStyle name="_060515_ppe movement 2003-2005" xfId="259"/>
    <cellStyle name="_060522_ppe movement 2003-2005" xfId="260"/>
    <cellStyle name="_06062008_Инвест от ПТО 2009-2013 от 23.06.08.!" xfId="261"/>
    <cellStyle name="_061012_DT note" xfId="262"/>
    <cellStyle name="_09 C. Cash 31.12.05" xfId="263"/>
    <cellStyle name="_09 F. Inventory 05 - YE" xfId="264"/>
    <cellStyle name="_09 F. Inventory_31.12.05-before del" xfId="265"/>
    <cellStyle name="_09 Fe. Inventory_30.09.06" xfId="266"/>
    <cellStyle name="_09 N1-Other payables 31.12.05" xfId="267"/>
    <cellStyle name="_09 N1-u Other payables" xfId="268"/>
    <cellStyle name="_09 N3 Due to employees 31.12.05" xfId="269"/>
    <cellStyle name="_09 N3. Due to employees" xfId="270"/>
    <cellStyle name="_09 N3. Due to employees_Копия В Срок 24 МАЯ 2011Г. ANS_group CAP_ 31.05.11" xfId="271"/>
    <cellStyle name="_09 N3. Due to employees_Раушан ANS_group CAP_ 31.05.11" xfId="272"/>
    <cellStyle name="_09 N3u. Due to employees" xfId="273"/>
    <cellStyle name="_09 U2.COS EB_30.09.06" xfId="274"/>
    <cellStyle name="_09 U2.Cost of Sales EB" xfId="275"/>
    <cellStyle name="_09 U2.u Cost of sales 05 YE" xfId="276"/>
    <cellStyle name="_09 U2.u Cost of sales 31.12.05" xfId="277"/>
    <cellStyle name="_09 U8. Other income-expenses_31.12.05" xfId="278"/>
    <cellStyle name="_09. F. Inventory_5months2006" xfId="279"/>
    <cellStyle name="_09. K PP&amp;E 31.12.05" xfId="280"/>
    <cellStyle name="_09. K. PP&amp;E 30.06.06" xfId="281"/>
    <cellStyle name="_09. Ku. PP&amp;E 31.12.05" xfId="282"/>
    <cellStyle name="_09. U2. OPEX Consolidation_5months2006" xfId="283"/>
    <cellStyle name="_09. U2.COS WB_30.09.06" xfId="284"/>
    <cellStyle name="_09. U3.Selling Expenses_12m2006" xfId="285"/>
    <cellStyle name="_09.C.Cash_30.11.06" xfId="286"/>
    <cellStyle name="_09.F.Inventory_6months2006" xfId="287"/>
    <cellStyle name="_09.N.AP.AIT_30.09.06" xfId="288"/>
    <cellStyle name="_09.N3 Due to employees 31.12.05" xfId="289"/>
    <cellStyle name="_09.N3 Due to employees 31.12.05_Копия В Срок 24 МАЯ 2011Г. ANS_group CAP_ 31.05.11" xfId="290"/>
    <cellStyle name="_09.N3 Due to employees 31.12.05_Раушан ANS_group CAP_ 31.05.11" xfId="291"/>
    <cellStyle name="_09.N3e.Unused Vacation " xfId="292"/>
    <cellStyle name="_09.U1 Revenue 31.12.05" xfId="293"/>
    <cellStyle name="_09.U1.Revenue_11M2006" xfId="294"/>
    <cellStyle name="_09.U1.Revenue_12M2006" xfId="295"/>
    <cellStyle name="_1 вар баланс, 4НК косв, 8НК для КТЖ" xfId="296"/>
    <cellStyle name="_1 квартал 2007 Группа" xfId="297"/>
    <cellStyle name="_1 квартал КТЖ" xfId="298"/>
    <cellStyle name="_1 квартал мать" xfId="299"/>
    <cellStyle name="_1 квартал мать 2" xfId="300"/>
    <cellStyle name="_1 квартал мать_08-13 с оптимиз  АУР, матер, топл, сортир 04.11.08" xfId="301"/>
    <cellStyle name="_1 квартал мать_2009_Лесозащита (кор-ка) 20.08.09" xfId="302"/>
    <cellStyle name="_1 квартал мать_2010 (по кварталам)-2014_Расходы по матери (20.08.09)" xfId="303"/>
    <cellStyle name="_1 квартал мать_2010_17_03_ Ежекв отчет по заимств-ям (Самрук-Казына)_на 01.04.2010_по запросу от 15.03.2010 (version 1)" xfId="304"/>
    <cellStyle name="_1 квартал мать_2010-2014_План развития по Группе_05.09.09" xfId="305"/>
    <cellStyle name="_1 квартал мать_График займа по Коргаc-Жетыген (07.08.09)" xfId="306"/>
    <cellStyle name="_1 квартал мать_График займа по Коргаc-Жетыген (13.08.09)" xfId="307"/>
    <cellStyle name="_1 квартал мать_Группа (90 т.т.) на 2010 -26.11.09" xfId="308"/>
    <cellStyle name="_1 квартал мать_для Азамата_освоение по матери_2010-2015_корр-ка_08.04.10" xfId="309"/>
    <cellStyle name="_1 квартал мать_к бюджету КТТ для КТЖ (от 04.08.09)" xfId="310"/>
    <cellStyle name="_1 квартал мать_Коргас и Озен" xfId="311"/>
    <cellStyle name="_1 квартал мать_Коргас и Озен_графики в бюджете 2010 (1)" xfId="312"/>
    <cellStyle name="_1 квартал мать_Коргас и Озен_графики_по слайду Цинвест_19.09.2010" xfId="313"/>
    <cellStyle name="_1 квартал мать_Корректировка от 08-06-09 для ЦФплан" xfId="314"/>
    <cellStyle name="_1 квартал мать_Мать 2010-2015г.г.-12.04.05 (2)" xfId="315"/>
    <cellStyle name="_1 квартал мать_Модель 2011-2015" xfId="316"/>
    <cellStyle name="_1 квартал мать_Налоги по 8НК Жанат 2" xfId="317"/>
    <cellStyle name="_1 квартал мать_план заимствований_18.03" xfId="318"/>
    <cellStyle name="_1 квартал мать_План налогов на  2009-2013 г АО КТС окончательный" xfId="319"/>
    <cellStyle name="_1 квартал мать_План развития УТВЕРЖДЕННЫЙ (2.12.09)" xfId="320"/>
    <cellStyle name="_1 квартал мать_ПП" xfId="321"/>
    <cellStyle name="_1 квартал мать_Расходы по ДЗО на 2010-2014" xfId="322"/>
    <cellStyle name="_1 квартал мать_Транстелеком_Движение денег 2009" xfId="323"/>
    <cellStyle name="_1 квартал мать_Транстелеком_Движение денег 2009-2013" xfId="324"/>
    <cellStyle name="_1 квартал мать_Цбух_Самрук отчетность по займам на 30.06.09 (07.08.2009)" xfId="325"/>
    <cellStyle name="_1 квартал мать_ЦФплан_Выплаты по Группе_корректировка_27.08.09" xfId="326"/>
    <cellStyle name="_1 полугодие 2009 года (сверенная с Цбух Торгын 23.07.09)" xfId="327"/>
    <cellStyle name="_1 полугодие КТЖ 10.08.07 Анализ" xfId="328"/>
    <cellStyle name="_1 полугодие КТЖ 17.08.07 Анализ" xfId="329"/>
    <cellStyle name="_10 Revenue" xfId="330"/>
    <cellStyle name="_11 S1.300 Emba Significant contracts YE " xfId="331"/>
    <cellStyle name="_111" xfId="332"/>
    <cellStyle name="_111_1" xfId="333"/>
    <cellStyle name="_12 A4.100 TS 2006 FS 27 01 07" xfId="334"/>
    <cellStyle name="_12.4 Attachment to SRM SAD" xfId="335"/>
    <cellStyle name="_141 график (26.03.09)" xfId="336"/>
    <cellStyle name="_141 л-лизинг посл" xfId="337"/>
    <cellStyle name="_177 ктк_экон.модель" xfId="338"/>
    <cellStyle name="_18 ктк_экон.модель" xfId="339"/>
    <cellStyle name="_2 вар. скоррек. бюджета на 2008 года (БК1 и БК6) 03.11.08" xfId="340"/>
    <cellStyle name="_2 ктк" xfId="341"/>
    <cellStyle name="_2 НК 20,03 15-24" xfId="342"/>
    <cellStyle name="_2,3,4 кв.2007+1 кв.2008 года" xfId="343"/>
    <cellStyle name="_2. Формы ПР" xfId="344"/>
    <cellStyle name="_2. Формы ПР_new" xfId="345"/>
    <cellStyle name="_2.2 1200 ктк нов" xfId="346"/>
    <cellStyle name="_2.2 500 ктк нов" xfId="347"/>
    <cellStyle name="_2.формы ПР утв.-прогноз" xfId="348"/>
    <cellStyle name="_20.08.08 Формы для АО формирование бюджетов на 2009г" xfId="349"/>
    <cellStyle name="_20.08.08 Формы для АО формирование бюджетов на 2009г_2009_Лесозащита (кор-ка) 20.08.09" xfId="350"/>
    <cellStyle name="_20.08.08 Формы для АО формирование бюджетов на 2009г_2010-2014_План развития по Группе_05.09.09" xfId="351"/>
    <cellStyle name="_20.08.08 Формы для АО формирование бюджетов на 2009г_Бюджет 2009 - 325 (за счет снижения цены и без повышения) (2 кв по мес)" xfId="352"/>
    <cellStyle name="_20.08.08 Формы для АО формирование бюджетов на 2009г_для Азамата_освоение по матери_2010-2015_корр-ка_08.04.10" xfId="353"/>
    <cellStyle name="_20.08.08 Формы для АО формирование бюджетов на 2009г_к бюджету КТТ для КТЖ (от 04.08.09)" xfId="354"/>
    <cellStyle name="_20.08.08 Формы для АО формирование бюджетов на 2009г_Корректировка от 08-06-09 для ЦФплан" xfId="355"/>
    <cellStyle name="_20.08.08 Формы для АО формирование бюджетов на 2009г_Расходы по ДЗО на 2010-2014" xfId="356"/>
    <cellStyle name="_20.08.08 Формы для АО формирование бюджетов на 2009г_Цбух_Самрук отчетность по займам на 30.06.09 (07.08.2009)" xfId="357"/>
    <cellStyle name="_20.08.08 Формы для АО формирование бюджетов на 2009г_ЦФплан_Выплаты по Группе_корректировка_27.08.09" xfId="358"/>
    <cellStyle name="_200 ДГУ (начисление 2009)" xfId="359"/>
    <cellStyle name="_2004-2012 гг. потребность" xfId="360"/>
    <cellStyle name="_2004-2012 гг. потребность_для Азамата_освоение по матери_2010-2015_корр-ка_08.04.10" xfId="361"/>
    <cellStyle name="_2004г. СМИ КазТрансОйл по 241 приказу( дочки)" xfId="362"/>
    <cellStyle name="_2005г.НКС ЗФ для ЦА" xfId="363"/>
    <cellStyle name="_2006 AG final" xfId="364"/>
    <cellStyle name="_2006 March BKMPO for uploading (Feb March results)" xfId="365"/>
    <cellStyle name="_2006 March BKMPO for uploading (Feb March results) final" xfId="366"/>
    <cellStyle name="_2006 ГОД 1 квартал  Баланс по МСФО" xfId="367"/>
    <cellStyle name="_2008 год Японский" xfId="368"/>
    <cellStyle name="_2008 КТЖ полугодие 31.10 22-43" xfId="369"/>
    <cellStyle name="_2009 корр" xfId="370"/>
    <cellStyle name="_2009_Лесозащита (кор-ка) 20.08.09" xfId="371"/>
    <cellStyle name="_2009-2020_Выплаты для Маккензи по группе КТЖ нов кредиты (02.04.09)" xfId="372"/>
    <cellStyle name="_2009-2020_Выплаты для Маккензи по группе КТЖ нов кредиты (02.04.09)_2009_Лесозащита (кор-ка) 20.08.09" xfId="373"/>
    <cellStyle name="_2009-2020_Выплаты для Маккензи по группе КТЖ нов кредиты (02.04.09)_2010-2014_План развития по Группе_05.09.09" xfId="374"/>
    <cellStyle name="_2009-2020_Выплаты для Маккензи по группе КТЖ нов кредиты (02.04.09)_к бюджету КТТ для КТЖ (от 04.08.09)" xfId="375"/>
    <cellStyle name="_2009-2020_Выплаты для Маккензи по группе КТЖ нов кредиты (02.04.09)_Корректировка от 08-06-09 для ЦФплан" xfId="376"/>
    <cellStyle name="_2009-2020_Выплаты для Маккензи по группе КТЖ нов кредиты (02.04.09)_Расходы по ДЗО на 2010-2014" xfId="377"/>
    <cellStyle name="_2009-2020_Выплаты для Маккензи по группе КТЖ нов кредиты (02.04.09)_Цбух_Самрук отчетность по займам на 30.06.09 (07.08.2009)" xfId="378"/>
    <cellStyle name="_2009-2020_Выплаты для Маккензи по группе КТЖ нов кредиты (02.04.09)_ЦФплан_Выплаты по Группе_корректировка_27.08.09" xfId="379"/>
    <cellStyle name="_2010 (по кварталам)-2014_Расходы по матери (20.08.09)" xfId="380"/>
    <cellStyle name="_2010-2014_План развития по Группе_05.09.09" xfId="381"/>
    <cellStyle name="_2010-2014_План развития по Группе_18.08.09" xfId="382"/>
    <cellStyle name="_2010-2014_План развития по Группе_22.09.09" xfId="383"/>
    <cellStyle name="_21.11_11.30 БО-6, БО-5 АО НК КТЖ 02" xfId="384"/>
    <cellStyle name="_21.11_11.30 БО-6, БО-5 АО НК КТЖ 02 2" xfId="385"/>
    <cellStyle name="_21.11_11.30 БО-6, БО-5 АО НК КТЖ 02_08-13 с оптимиз  АУР, матер, топл, сортир 04.11.08" xfId="386"/>
    <cellStyle name="_21.11_11.30 БО-6, БО-5 АО НК КТЖ 02_2009_Лесозащита (кор-ка) 20.08.09" xfId="387"/>
    <cellStyle name="_21.11_11.30 БО-6, БО-5 АО НК КТЖ 02_2010 (по кварталам)-2014_Расходы по матери (20.08.09)" xfId="388"/>
    <cellStyle name="_21.11_11.30 БО-6, БО-5 АО НК КТЖ 02_2010_расходы по матери_01.04.2010" xfId="389"/>
    <cellStyle name="_21.11_11.30 БО-6, БО-5 АО НК КТЖ 02_2010-2014_План развития по Группе_05.09.09" xfId="390"/>
    <cellStyle name="_21.11_11.30 БО-6, БО-5 АО НК КТЖ 02_2010-2014_План развития по Группе_22.09.09" xfId="391"/>
    <cellStyle name="_21.11_11.30 БО-6, БО-5 АО НК КТЖ 02_Do 15.08._10.08.09_15-15" xfId="392"/>
    <cellStyle name="_21.11_11.30 БО-6, БО-5 АО НК КТЖ 02_График займа по Коргаc-Жетыген (07.08.09)" xfId="393"/>
    <cellStyle name="_21.11_11.30 БО-6, БО-5 АО НК КТЖ 02_График займа по Коргаc-Жетыген (13.08.09)" xfId="394"/>
    <cellStyle name="_21.11_11.30 БО-6, БО-5 АО НК КТЖ 02_Группа (90 т.т.) на 2010 -26.11.09" xfId="395"/>
    <cellStyle name="_21.11_11.30 БО-6, БО-5 АО НК КТЖ 02_к бюджету КТТ для КТЖ (от 04.08.09)" xfId="396"/>
    <cellStyle name="_21.11_11.30 БО-6, БО-5 АО НК КТЖ 02_Коргас и Озен" xfId="397"/>
    <cellStyle name="_21.11_11.30 БО-6, БО-5 АО НК КТЖ 02_Корректировка от 08-06-09 для ЦФплан" xfId="398"/>
    <cellStyle name="_21.11_11.30 БО-6, БО-5 АО НК КТЖ 02_Кредитный бюджет на 2010_ План_касса (01.01.09)" xfId="399"/>
    <cellStyle name="_21.11_11.30 БО-6, БО-5 АО НК КТЖ 02_Мать 2010-2015г.г.-12.04.05 (2)" xfId="400"/>
    <cellStyle name="_21.11_11.30 БО-6, БО-5 АО НК КТЖ 02_Модель 2011-2015" xfId="401"/>
    <cellStyle name="_21.11_11.30 БО-6, БО-5 АО НК КТЖ 02_Налоги по 8НК Жанат 2" xfId="402"/>
    <cellStyle name="_21.11_11.30 БО-6, БО-5 АО НК КТЖ 02_план заимствований_18.03" xfId="403"/>
    <cellStyle name="_21.11_11.30 БО-6, БО-5 АО НК КТЖ 02_План налогов на  2009-2013 г АО КТС окончательный" xfId="404"/>
    <cellStyle name="_21.11_11.30 БО-6, БО-5 АО НК КТЖ 02_План развития УТВЕРЖДЕННЫЙ (2.12.09)" xfId="405"/>
    <cellStyle name="_21.11_11.30 БО-6, БО-5 АО НК КТЖ 02_ПП" xfId="406"/>
    <cellStyle name="_21.11_11.30 БО-6, БО-5 АО НК КТЖ 02_Расходы по ДЗО на 2010-2014" xfId="407"/>
    <cellStyle name="_21.11_11.30 БО-6, БО-5 АО НК КТЖ 02_Транстелеком_Движение денег 2009" xfId="408"/>
    <cellStyle name="_21.11_11.30 БО-6, БО-5 АО НК КТЖ 02_Транстелеком_Движение денег 2009-2013" xfId="409"/>
    <cellStyle name="_21.11_11.30 БО-6, БО-5 АО НК КТЖ 02_Цбух_Самрук отчетность по займам на 30.06.09 (07.08.2009)" xfId="410"/>
    <cellStyle name="_23.01.03_КрАЗ_изм НЗП_ноя0211мес.02" xfId="411"/>
    <cellStyle name="_260069-02-KazAtomProm Model-02Dec08-YS-MOS" xfId="412"/>
    <cellStyle name="_3. H_01_Reporting Pack v.2.0" xfId="413"/>
    <cellStyle name="_31.03.08ПР(1) " xfId="414"/>
    <cellStyle name="_311 РЕЗЕРВ" xfId="415"/>
    <cellStyle name="_3БК_14 10 2008" xfId="416"/>
    <cellStyle name="_4 БК Азамат" xfId="417"/>
    <cellStyle name="_4 БК, 5 БК группа (без Утверждения)" xfId="418"/>
    <cellStyle name="_4,5 БК, 5,6БО 21,03_10.11" xfId="419"/>
    <cellStyle name="_4,5 БК, 5,6БО 28.05_9.47 для Самрукаxls" xfId="420"/>
    <cellStyle name="_4,5 НК" xfId="421"/>
    <cellStyle name="_4,5 НК 20,03 15.24" xfId="422"/>
    <cellStyle name="_4,5 НК 20,03 15.24_2010_17_03_ Ежекв отчет по заимств-ям (Самрук-Казына)_на 01.04.2010_по запросу от 15.03.2010 (version 1)" xfId="423"/>
    <cellStyle name="_4,5 НК 20,03 15.24_Коргас и Озен_графики в бюджете 2010 (1)" xfId="424"/>
    <cellStyle name="_4,5 НК 20,03 15.24_Коргас и Озен_графики_по слайду Цинвест_19.09.2010" xfId="425"/>
    <cellStyle name="_4,5 НК 20,03 15.24_план заимствований_18.03" xfId="426"/>
    <cellStyle name="_4,5 НК 28,03,03" xfId="427"/>
    <cellStyle name="_4,5 НК 28,03,03 12-16" xfId="428"/>
    <cellStyle name="_4,5 НК 28,03,03_2010_17_03_ Ежекв отчет по заимств-ям (Самрук-Казына)_на 01.04.2010_по запросу от 15.03.2010 (version 1)" xfId="429"/>
    <cellStyle name="_4,5 НК 28,03,03_Коргас и Озен_графики в бюджете 2010 (1)" xfId="430"/>
    <cellStyle name="_4,5 НК 28,03,03_Коргас и Озен_графики_по слайду Цинвест_19.09.2010" xfId="431"/>
    <cellStyle name="_4,5 НК 28,03,03_план заимствований_18.03" xfId="432"/>
    <cellStyle name="_4,5 НК 31,03,08" xfId="433"/>
    <cellStyle name="_4,5 НК 31,03,08_2010_17_03_ Ежекв отчет по заимств-ям (Самрук-Казына)_на 01.04.2010_по запросу от 15.03.2010 (version 1)" xfId="434"/>
    <cellStyle name="_4,5 НК 31,03,08_Коргас и Озен_графики в бюджете 2010 (1)" xfId="435"/>
    <cellStyle name="_4,5 НК 31,03,08_Коргас и Озен_графики_по слайду Цинвест_19.09.2010" xfId="436"/>
    <cellStyle name="_4,5 НК 31,03,08_план заимствований_18.03" xfId="437"/>
    <cellStyle name="_4,5 НК корректировка от 31,03,08" xfId="438"/>
    <cellStyle name="_4,5 НК от 13.03_18.48" xfId="439"/>
    <cellStyle name="_4,5 НК от 13.03_18.48_2010_17_03_ Ежекв отчет по заимств-ям (Самрук-Казына)_на 01.04.2010_по запросу от 15.03.2010 (version 1)" xfId="440"/>
    <cellStyle name="_4,5 НК от 13.03_18.48_Коргас и Озен_графики в бюджете 2010 (1)" xfId="441"/>
    <cellStyle name="_4,5 НК от 13.03_18.48_Коргас и Озен_графики_по слайду Цинвест_19.09.2010" xfId="442"/>
    <cellStyle name="_4,5 НК от 13.03_18.48_план заимствований_18.03" xfId="443"/>
    <cellStyle name="_4,5 НК_2010_17_03_ Ежекв отчет по заимств-ям (Самрук-Казына)_на 01.04.2010_по запросу от 15.03.2010 (version 1)" xfId="444"/>
    <cellStyle name="_4,5 НК_Коргас и Озен_графики в бюджете 2010 (1)" xfId="445"/>
    <cellStyle name="_4,5 НК_Коргас и Озен_графики_по слайду Цинвест_19.09.2010" xfId="446"/>
    <cellStyle name="_4,5 НК_план заимствований_18.03" xfId="447"/>
    <cellStyle name="_4. Y_01_Reporting Pack v.1.7" xfId="448"/>
    <cellStyle name="_4. Формы бюджета _new" xfId="449"/>
    <cellStyle name="_4061-KZ" xfId="450"/>
    <cellStyle name="_4БК, 5БК, 5БО,6БО" xfId="451"/>
    <cellStyle name="_4БК, 5БК, 5БО,6БО отданные в самрук" xfId="452"/>
    <cellStyle name="_4БК, 5БО 16.12.08xls" xfId="453"/>
    <cellStyle name="_4БК, 5БО 16.12.08xls_ПП" xfId="454"/>
    <cellStyle name="_4БК, 5БО 16.12.08развернуто" xfId="455"/>
    <cellStyle name="_4БК, 5БО 16.12.08развернуто_ПП" xfId="456"/>
    <cellStyle name="_4БО_КТК_ДПФ" xfId="457"/>
    <cellStyle name="_4НК_5НК 021107" xfId="458"/>
    <cellStyle name="_4НК_5НК 021107_2010_17_03_ Ежекв отчет по заимств-ям (Самрук-Казына)_на 01.04.2010_по запросу от 15.03.2010 (version 1)" xfId="459"/>
    <cellStyle name="_4НК_5НК 021107_Коргас и Озен_графики в бюджете 2010 (1)" xfId="460"/>
    <cellStyle name="_4НК_5НК 021107_Коргас и Озен_графики_по слайду Цинвест_19.09.2010" xfId="461"/>
    <cellStyle name="_4НК_5НК 021107_план заимствований_18.03" xfId="462"/>
    <cellStyle name="_4-форм для Публикации 1 квартал 2006_консолид испр. 13.04" xfId="463"/>
    <cellStyle name="_4-форм для Публикации годовой 2006_Конс" xfId="464"/>
    <cellStyle name="_4-форм для Публикации годовой 2006_Конс 2" xfId="465"/>
    <cellStyle name="_4-форм для Публикации годовой 2006_Конс_08-13 с оптимиз  АУР, матер, топл, сортир 04.11.08" xfId="466"/>
    <cellStyle name="_4-форм для Публикации годовой 2006_Конс_2009_Лесозащита (кор-ка) 20.08.09" xfId="467"/>
    <cellStyle name="_4-форм для Публикации годовой 2006_Конс_2010_17_03_ Ежекв отчет по заимств-ям (Самрук-Казына)_на 01.04.2010_по запросу от 15.03.2010 (version 1)" xfId="468"/>
    <cellStyle name="_4-форм для Публикации годовой 2006_Конс_2010-2014_План развития по Группе_05.09.09" xfId="469"/>
    <cellStyle name="_4-форм для Публикации годовой 2006_Конс_к бюджету КТТ для КТЖ (от 04.08.09)" xfId="470"/>
    <cellStyle name="_4-форм для Публикации годовой 2006_Конс_Коргас и Озен_графики в бюджете 2010 (1)" xfId="471"/>
    <cellStyle name="_4-форм для Публикации годовой 2006_Конс_Коргас и Озен_графики_по слайду Цинвест_19.09.2010" xfId="472"/>
    <cellStyle name="_4-форм для Публикации годовой 2006_Конс_Корректировка от 08-06-09 для ЦФплан" xfId="473"/>
    <cellStyle name="_4-форм для Публикации годовой 2006_Конс_план заимствований_18.03" xfId="474"/>
    <cellStyle name="_4-форм для Публикации годовой 2006_Конс_ПП" xfId="475"/>
    <cellStyle name="_4-форм для Публикации годовой 2006_Конс_Расходы по ДЗО на 2010-2014" xfId="476"/>
    <cellStyle name="_4-форм для Публикации годовой 2006_Конс_Цбух_Самрук отчетность по займам на 30.06.09 (07.08.2009)" xfId="477"/>
    <cellStyle name="_4-форм для Публикации годовой 2006_Конс_ЦФплан_Выплаты по Группе_корректировка_27.08.09" xfId="478"/>
    <cellStyle name="_5 months 2006 P&amp;L" xfId="479"/>
    <cellStyle name="_5 БО,4 БК" xfId="480"/>
    <cellStyle name="_5.1 контейнеровозы" xfId="481"/>
    <cellStyle name="_5_6БО Самрук КорАвг07 26_07_07" xfId="482"/>
    <cellStyle name="_5_6БО Самрук КорАвг07 26_07_07 17ч" xfId="483"/>
    <cellStyle name="_5_6БО Самрук КорСен07 01_09_07" xfId="484"/>
    <cellStyle name="_5_6БО Самрук КорСен07 12_09_07" xfId="485"/>
    <cellStyle name="_500 КТК б.у." xfId="486"/>
    <cellStyle name="_54 ДГУ (начисление 2009)" xfId="487"/>
    <cellStyle name="_5БО по АО" xfId="488"/>
    <cellStyle name="_5БО по АО 2" xfId="489"/>
    <cellStyle name="_5БО по АО_08-13 с оптимиз  АУР, матер, топл, сортир 04.11.08" xfId="490"/>
    <cellStyle name="_5БО по АО_2009_Лесозащита (кор-ка) 20.08.09" xfId="491"/>
    <cellStyle name="_5БО по АО_2010 (по кварталам)-2014_Расходы по матери (20.08.09)" xfId="492"/>
    <cellStyle name="_5БО по АО_2010_17_03_ Ежекв отчет по заимств-ям (Самрук-Казына)_на 01.04.2010_по запросу от 15.03.2010 (version 1)" xfId="493"/>
    <cellStyle name="_5БО по АО_2010-2014_План развития по Группе_05.09.09" xfId="494"/>
    <cellStyle name="_5БО по АО_График займа по Коргаc-Жетыген (07.08.09)" xfId="495"/>
    <cellStyle name="_5БО по АО_График займа по Коргаc-Жетыген (13.08.09)" xfId="496"/>
    <cellStyle name="_5БО по АО_Группа (90 т.т.) на 2010 -26.11.09" xfId="497"/>
    <cellStyle name="_5БО по АО_для Азамата_освоение по матери_2010-2015_корр-ка_08.04.10" xfId="498"/>
    <cellStyle name="_5БО по АО_к бюджету КТТ для КТЖ (от 04.08.09)" xfId="499"/>
    <cellStyle name="_5БО по АО_Коргас и Озен" xfId="500"/>
    <cellStyle name="_5БО по АО_Коргас и Озен_графики в бюджете 2010 (1)" xfId="501"/>
    <cellStyle name="_5БО по АО_Коргас и Озен_графики_по слайду Цинвест_19.09.2010" xfId="502"/>
    <cellStyle name="_5БО по АО_Корректировка от 08-06-09 для ЦФплан" xfId="503"/>
    <cellStyle name="_5БО по АО_Мать 2010-2015г.г.-12.04.05 (2)" xfId="504"/>
    <cellStyle name="_5БО по АО_Модель 2011-2015" xfId="505"/>
    <cellStyle name="_5БО по АО_Налоги по 8НК Жанат 2" xfId="506"/>
    <cellStyle name="_5БО по АО_план заимствований_18.03" xfId="507"/>
    <cellStyle name="_5БО по АО_План налогов на  2009-2013 г АО КТС окончательный" xfId="508"/>
    <cellStyle name="_5БО по АО_План развития УТВЕРЖДЕННЫЙ (2.12.09)" xfId="509"/>
    <cellStyle name="_5БО по АО_ПП" xfId="510"/>
    <cellStyle name="_5БО по АО_Расходы по ДЗО на 2010-2014" xfId="511"/>
    <cellStyle name="_5БО по АО_Транстелеком_Движение денег 2009" xfId="512"/>
    <cellStyle name="_5БО по АО_Транстелеком_Движение денег 2009-2013" xfId="513"/>
    <cellStyle name="_5БО по АО_Цбух_Самрук отчетность по займам на 30.06.09 (07.08.2009)" xfId="514"/>
    <cellStyle name="_5БО по АО_ЦФплан_Выплаты по Группе_корректировка_27.08.09" xfId="515"/>
    <cellStyle name="_5БОвждо26.10" xfId="516"/>
    <cellStyle name="_6 БО для Жанары" xfId="517"/>
    <cellStyle name="_6 мес" xfId="518"/>
    <cellStyle name="_6 мес. факт" xfId="519"/>
    <cellStyle name="_681 счет" xfId="520"/>
    <cellStyle name="_684-687" xfId="521"/>
    <cellStyle name="_7НК" xfId="522"/>
    <cellStyle name="_8 НК- 01.11.07-2" xfId="523"/>
    <cellStyle name="_8 НК на 29.10.08 г." xfId="524"/>
    <cellStyle name="_9  months  BD CORRECT" xfId="525"/>
    <cellStyle name="_9 мес" xfId="526"/>
    <cellStyle name="_9 мес 2007 Группа 16.07" xfId="527"/>
    <cellStyle name="_9 мес. КТЖ для Самрук" xfId="528"/>
    <cellStyle name="_999" xfId="529"/>
    <cellStyle name="_999 2" xfId="530"/>
    <cellStyle name="_999_2pr" xfId="531"/>
    <cellStyle name="_999_2pr_Book1" xfId="532"/>
    <cellStyle name="_999_2pr_РАСШИФРОВКА К БЮДЖЕТУ 2009 года(Гульсинай)" xfId="533"/>
    <cellStyle name="_999_2pr_Расшифровка к ТС по Кенкияк-К" xfId="534"/>
    <cellStyle name="_999_2pr_СВОД" xfId="535"/>
    <cellStyle name="_999_bln" xfId="536"/>
    <cellStyle name="_999_bln_Book1" xfId="537"/>
    <cellStyle name="_999_bln_РАСШИФРОВКА К БЮДЖЕТУ 2009 года(Гульсинай)" xfId="538"/>
    <cellStyle name="_999_bln_Расшифровка к ТС по Кенкияк-К" xfId="539"/>
    <cellStyle name="_999_bln_СВОД" xfId="540"/>
    <cellStyle name="_999_BLNMIX" xfId="541"/>
    <cellStyle name="_999_BLNMIX_Book1" xfId="542"/>
    <cellStyle name="_999_BLNMIX_РАСШИФРОВКА К БЮДЖЕТУ 2009 года(Гульсинай)" xfId="543"/>
    <cellStyle name="_999_BLNMIX_Расшифровка к ТС по Кенкияк-К" xfId="544"/>
    <cellStyle name="_999_BLNMIX_СВОД" xfId="545"/>
    <cellStyle name="_999_BLNREST" xfId="546"/>
    <cellStyle name="_999_BLNREST_Book1" xfId="547"/>
    <cellStyle name="_999_BLNREST_РАСШИФРОВКА К БЮДЖЕТУ 2009 года(Гульсинай)" xfId="548"/>
    <cellStyle name="_999_BLNREST_Расшифровка к ТС по Кенкияк-К" xfId="549"/>
    <cellStyle name="_999_BLNREST_СВОД" xfId="550"/>
    <cellStyle name="_999_Book1" xfId="551"/>
    <cellStyle name="_999_РАСШИФРОВКА К БЮДЖЕТУ 2009 года(Гульсинай)" xfId="552"/>
    <cellStyle name="_999_Расшифровка к ТС по Кенкияк-К" xfId="553"/>
    <cellStyle name="_999_СВОД" xfId="554"/>
    <cellStyle name="_A2.100 - Error schedule" xfId="555"/>
    <cellStyle name="_A3.102 12m2008 OAR" xfId="556"/>
    <cellStyle name="_A4 TS Altel 2008" xfId="557"/>
    <cellStyle name="_A4 TS for Aizhan" xfId="558"/>
    <cellStyle name="_A4. Openning balance reconciliation" xfId="559"/>
    <cellStyle name="_A4. P&amp;L as of Mar 28, 06" xfId="560"/>
    <cellStyle name="_A4. TS 30 June 2006" xfId="561"/>
    <cellStyle name="_A4. Year-End Balance as of Mar 28, 06" xfId="562"/>
    <cellStyle name="_A4.1 Transformation" xfId="563"/>
    <cellStyle name="_A4.1 TS 2005" xfId="564"/>
    <cellStyle name="_A4.100 - TS" xfId="565"/>
    <cellStyle name="_A4.100 TS HO" xfId="566"/>
    <cellStyle name="_A4.100_Reporting Package_Actaris Kazakstan 2005" xfId="567"/>
    <cellStyle name="_A4.100_Transformation per Dina" xfId="568"/>
    <cellStyle name="_A4.2 SAD Schedule revised" xfId="569"/>
    <cellStyle name="_A4.PBC_YE-Hard Close Balance_as of Mar 28, 06" xfId="570"/>
    <cellStyle name="_ABAY_Budget_table" xfId="571"/>
    <cellStyle name="_ABN AMRO 4 авг 2008г" xfId="572"/>
    <cellStyle name="_Accounts receivable" xfId="573"/>
    <cellStyle name="_Additional sheet to CAP v2" xfId="574"/>
    <cellStyle name="_AFQ Tower Pearl Elec. boq rev00" xfId="575"/>
    <cellStyle name="_AG Consolidated 427 froms(11m2006)" xfId="576"/>
    <cellStyle name="_AG Holding 2006 Elimination" xfId="577"/>
    <cellStyle name="_Agro-centerV4_2008_03_12(отчет)" xfId="578"/>
    <cellStyle name="_AJE 16 17" xfId="579"/>
    <cellStyle name="_ALL SHEETS_14 10 2008" xfId="580"/>
    <cellStyle name="_AR FS" xfId="581"/>
    <cellStyle name="_Assembled workforce" xfId="582"/>
    <cellStyle name="_Attachment 19.6" xfId="583"/>
    <cellStyle name="_Attachment 19.6_Копия В Срок 24 МАЯ 2011Г. ANS_group CAP_ 31.05.11" xfId="584"/>
    <cellStyle name="_Attachment 19.6_Раушан ANS_group CAP_ 31.05.11" xfId="585"/>
    <cellStyle name="_B6.5 Payroll test of controlls_Uzen2" xfId="586"/>
    <cellStyle name="_B6.5 Payroll test of controlls_Uzen2_Копия В Срок 24 МАЯ 2011Г. ANS_group CAP_ 31.05.11" xfId="587"/>
    <cellStyle name="_B6.5 Payroll test of controlls_Uzen2_Раушан ANS_group CAP_ 31.05.11" xfId="588"/>
    <cellStyle name="_Balance as of 31.12.06" xfId="589"/>
    <cellStyle name="_BK US GAAP 11m 25-01" xfId="590"/>
    <cellStyle name="_BKMPO YTD April 2006 conversion_for upload" xfId="591"/>
    <cellStyle name="_BKMPO YTD august 2006 conversion" xfId="592"/>
    <cellStyle name="_BKMPO YTD July 2006 conversion to check" xfId="593"/>
    <cellStyle name="_BKMPO YTD March 2006 for presentation" xfId="594"/>
    <cellStyle name="_Book1" xfId="595"/>
    <cellStyle name="_Book1 (4)" xfId="596"/>
    <cellStyle name="_Book1_A4.1 TS" xfId="597"/>
    <cellStyle name="_Book1_H1 O. Taxes" xfId="598"/>
    <cellStyle name="_Book14" xfId="599"/>
    <cellStyle name="_Book16" xfId="600"/>
    <cellStyle name="_Book1-TO delete" xfId="601"/>
    <cellStyle name="_Book2" xfId="602"/>
    <cellStyle name="_Book2_ICA DT_Tax Rate Change Analysis" xfId="603"/>
    <cellStyle name="_Brown_draft_v4" xfId="604"/>
    <cellStyle name="_BU P&amp;L 2007 April SMZ 18.05.2007" xfId="605"/>
    <cellStyle name="_BU_final fixed assets adjustment summary (depr adj)" xfId="606"/>
    <cellStyle name="_C. Cash &amp; equivalents 5m 2006" xfId="607"/>
    <cellStyle name="_C. Cash 2004" xfId="608"/>
    <cellStyle name="_C.100-Lead" xfId="609"/>
    <cellStyle name="_C.Cash" xfId="610"/>
    <cellStyle name="_C.Cash_KMG Alatau_YE" xfId="611"/>
    <cellStyle name="_Calculators" xfId="612"/>
    <cellStyle name="_CAP - AIT 16.11.06" xfId="613"/>
    <cellStyle name="_CAP 2007" xfId="614"/>
    <cellStyle name="_CAP 30 06 08" xfId="615"/>
    <cellStyle name="_CAP_2007_AES Eki" xfId="616"/>
    <cellStyle name="_CAP_TH KMG HO_2007_final" xfId="617"/>
    <cellStyle name="_CAP_TH KMG_2007_для клиента" xfId="618"/>
    <cellStyle name="_CAP_TH KMG_2007_ТД_07.02.08" xfId="619"/>
    <cellStyle name="_CAP_TH KMG_2008_Alatau full version_final" xfId="620"/>
    <cellStyle name="_CAP-AIT(1)" xfId="621"/>
    <cellStyle name="_CAP-AlmatyGas" xfId="622"/>
    <cellStyle name="_CAP-AlmatyGas_AGK" xfId="623"/>
    <cellStyle name="_CAP-AlmatyGas1АГС-С" xfId="624"/>
    <cellStyle name="_CAPEX Oct 2006" xfId="625"/>
    <cellStyle name="_Cash &amp; equivalents 5m 2006" xfId="626"/>
    <cellStyle name="_Cash flow_indirect method" xfId="627"/>
    <cellStyle name="_cash flows" xfId="628"/>
    <cellStyle name="_cash flows_TS 9 месяцев 2007" xfId="629"/>
    <cellStyle name="_CFS (Движение денег 6мес05)" xfId="630"/>
    <cellStyle name="_CFS_2005 workings_last" xfId="631"/>
    <cellStyle name="_CIT" xfId="632"/>
    <cellStyle name="_Comparative analysis of PBC reports dd 3 may" xfId="633"/>
    <cellStyle name="_Convention Center Elec boq Rev01" xfId="634"/>
    <cellStyle name="_Conversion file BKMPO YTD March 2006 (29.04.06)" xfId="635"/>
    <cellStyle name="_Copy of CFS 2005" xfId="636"/>
    <cellStyle name="_Copy of PL BKMPO June actual without DTA" xfId="637"/>
    <cellStyle name="_CWIP 01.06.2007 by BUs v1" xfId="638"/>
    <cellStyle name="_CWIP reporting for interest capitalization 01.11.2007 (working)" xfId="639"/>
    <cellStyle name="_CWIP reporting for interest capitalization SMZ (1853) 01.10.2007 (13 11 2007) working" xfId="640"/>
    <cellStyle name="_DataGroup_v21" xfId="641"/>
    <cellStyle name="_DD Site restoration 5MTD2006" xfId="642"/>
    <cellStyle name="_Debts" xfId="643"/>
    <cellStyle name="_Disclosure" xfId="644"/>
    <cellStyle name="_Disclosures" xfId="645"/>
    <cellStyle name="_E&amp;P CAP 31.12.2005" xfId="646"/>
    <cellStyle name="_E&amp;P CAP 31.12.2006" xfId="647"/>
    <cellStyle name="_E&amp;P KMG reporting package 2006_client" xfId="648"/>
    <cellStyle name="_E.130 ARC" xfId="649"/>
    <cellStyle name="_E.650" xfId="650"/>
    <cellStyle name="_E.Accounts Receivable_JV Aksai Group_2005" xfId="651"/>
    <cellStyle name="_E05. UB.Other Income 12m2008" xfId="652"/>
    <cellStyle name="_E1.Receivables_KMG Alatau" xfId="653"/>
    <cellStyle name="_E1.Receivables_KMG Alatau_YE" xfId="654"/>
    <cellStyle name="_E100,E110,E120,N160,N100,U1-100,U110" xfId="655"/>
    <cellStyle name="_E130.xlsЕржану" xfId="656"/>
    <cellStyle name="_E2 .Advances paid_KMG Alatau_YE" xfId="657"/>
    <cellStyle name="_E2.300" xfId="658"/>
    <cellStyle name="_ELEKTRIK" xfId="659"/>
    <cellStyle name="_ELEKTRIK_rev2" xfId="660"/>
    <cellStyle name="_Elimination" xfId="661"/>
    <cellStyle name="_Elvira-Payroll_LATEST" xfId="662"/>
    <cellStyle name="_EPT (14 feb)" xfId="663"/>
    <cellStyle name="_EVA корректир. на 2008 год (21.07.08)" xfId="664"/>
    <cellStyle name="_EVA корректир. на 2008 год (21.07.08)_2009_Лесозащита (кор-ка) 20.08.09" xfId="665"/>
    <cellStyle name="_EVA корректир. на 2008 год (21.07.08)_2010_17_03_ Ежекв отчет по заимств-ям (Самрук-Казына)_на 01.04.2010_по запросу от 15.03.2010 (version 1)" xfId="666"/>
    <cellStyle name="_EVA корректир. на 2008 год (21.07.08)_2010-2014_План развития по Группе_05.09.09" xfId="667"/>
    <cellStyle name="_EVA корректир. на 2008 год (21.07.08)_к бюджету КТТ для КТЖ (от 04.08.09)" xfId="668"/>
    <cellStyle name="_EVA корректир. на 2008 год (21.07.08)_Коргас и Озен_графики в бюджете 2010 (1)" xfId="669"/>
    <cellStyle name="_EVA корректир. на 2008 год (21.07.08)_Коргас и Озен_графики_по слайду Цинвест_19.09.2010" xfId="670"/>
    <cellStyle name="_EVA корректир. на 2008 год (21.07.08)_Корректировка от 08-06-09 для ЦФплан" xfId="671"/>
    <cellStyle name="_EVA корректир. на 2008 год (21.07.08)_план заимствований_18.03" xfId="672"/>
    <cellStyle name="_EVA корректир. на 2008 год (21.07.08)_ПП" xfId="673"/>
    <cellStyle name="_EVA корректир. на 2008 год (21.07.08)_Расходы по ДЗО на 2010-2014" xfId="674"/>
    <cellStyle name="_EVA корректир. на 2008 год (21.07.08)_Цбух_Самрук отчетность по займам на 30.06.09 (07.08.2009)" xfId="675"/>
    <cellStyle name="_EVA корректир. на 2008 год (21.07.08)_ЦФплан_Выплаты по Группе_корректировка_27.08.09" xfId="676"/>
    <cellStyle name="_F  Investments 6 m 2005" xfId="677"/>
    <cellStyle name="_F  Investments 6 m 2006" xfId="678"/>
    <cellStyle name="_F. Inventory TH KMG YE 2006" xfId="679"/>
    <cellStyle name="_F.Inventory Astana YE06" xfId="680"/>
    <cellStyle name="_F_Inventory_KTG_9m_2007" xfId="681"/>
    <cellStyle name="_F1. Inventory_TH KMG(YE_2007)_reviewed  22 feb 2008 by TAK" xfId="682"/>
    <cellStyle name="_F1.1 Inventory TH KMG YE 2006" xfId="683"/>
    <cellStyle name="_F3. Inventory for CWIP" xfId="684"/>
    <cellStyle name="_FA Adjustment 1999-2003_1" xfId="685"/>
    <cellStyle name="_FA and CWIP adjustments YTD April SMZ (23.05.2007 v. 1.1)" xfId="686"/>
    <cellStyle name="_FA, CIP (3)" xfId="687"/>
    <cellStyle name="_Fair value" xfId="688"/>
    <cellStyle name="_FFF" xfId="689"/>
    <cellStyle name="_FFF_New Form10_2" xfId="690"/>
    <cellStyle name="_FFF_Nsi" xfId="691"/>
    <cellStyle name="_FFF_Nsi_1" xfId="692"/>
    <cellStyle name="_FFF_Nsi_139" xfId="693"/>
    <cellStyle name="_FFF_Nsi_140" xfId="694"/>
    <cellStyle name="_FFF_Nsi_140(Зах)" xfId="695"/>
    <cellStyle name="_FFF_Nsi_140_mod" xfId="696"/>
    <cellStyle name="_FFF_Summary" xfId="697"/>
    <cellStyle name="_FFF_Tax_form_1кв_3" xfId="698"/>
    <cellStyle name="_FFF_БКЭ" xfId="699"/>
    <cellStyle name="_fifo TC1" xfId="700"/>
    <cellStyle name="_Final_Book_010301" xfId="701"/>
    <cellStyle name="_Final_Book_010301_New Form10_2" xfId="702"/>
    <cellStyle name="_Final_Book_010301_Nsi" xfId="703"/>
    <cellStyle name="_Final_Book_010301_Nsi_1" xfId="704"/>
    <cellStyle name="_Final_Book_010301_Nsi_139" xfId="705"/>
    <cellStyle name="_Final_Book_010301_Nsi_140" xfId="706"/>
    <cellStyle name="_Final_Book_010301_Nsi_140(Зах)" xfId="707"/>
    <cellStyle name="_Final_Book_010301_Nsi_140_mod" xfId="708"/>
    <cellStyle name="_Final_Book_010301_Summary" xfId="709"/>
    <cellStyle name="_Final_Book_010301_Tax_form_1кв_3" xfId="710"/>
    <cellStyle name="_Final_Book_010301_БКЭ" xfId="711"/>
    <cellStyle name="_FM last version" xfId="712"/>
    <cellStyle name="_FM_Quartzite LLC_v 0.5" xfId="713"/>
    <cellStyle name="_For Elvira" xfId="714"/>
    <cellStyle name="_FS " xfId="715"/>
    <cellStyle name="_FS 2005 (Сверка с оборотносальдовой)" xfId="716"/>
    <cellStyle name="_FS 30 June 2006" xfId="717"/>
    <cellStyle name="_FS 30 June 2006 (final version)" xfId="718"/>
    <cellStyle name="_FS Check List_June 2006 07_Nov_06" xfId="719"/>
    <cellStyle name="_FS Subsidiaries" xfId="720"/>
    <cellStyle name="_Fu.2006 Inventory Uzen " xfId="721"/>
    <cellStyle name="_G.Advances Paid" xfId="722"/>
    <cellStyle name="_GAAP - Фин расшифровки (5) май  2005 СМЗ" xfId="723"/>
    <cellStyle name="_GM on Utexam loan" xfId="724"/>
    <cellStyle name="_Graphs for AstanaAgro" xfId="725"/>
    <cellStyle name="_Graphs&amp;Tables" xfId="726"/>
    <cellStyle name="_Graphs_Kazakhstan" xfId="727"/>
    <cellStyle name="_Gulliay Dec4" xfId="728"/>
    <cellStyle name="_H Investment in associates 2005" xfId="729"/>
    <cellStyle name="_ICA DT_Tax Rate Change Analysis" xfId="730"/>
    <cellStyle name="_IFRS 7" xfId="731"/>
    <cellStyle name="_Interest income received (2)" xfId="732"/>
    <cellStyle name="_International Comps Weekly" xfId="733"/>
    <cellStyle name="_Intracompany Settlements" xfId="734"/>
    <cellStyle name="_Inventory" xfId="735"/>
    <cellStyle name="_Inventory reserve-PBC" xfId="736"/>
    <cellStyle name="_Irkut summary" xfId="737"/>
    <cellStyle name="_IT_Plan" xfId="738"/>
    <cellStyle name="_K Property, plant and equipment 2005_07.03.06" xfId="739"/>
    <cellStyle name="_K. PP&amp;E cost model_2002-2004" xfId="740"/>
    <cellStyle name="_K.2. PPE movemement disclosure 2005" xfId="741"/>
    <cellStyle name="_K.300" xfId="742"/>
    <cellStyle name="_K.410" xfId="743"/>
    <cellStyle name="_K.PPE (YE_2007)" xfId="744"/>
    <cellStyle name="_Kegoc 13" xfId="745"/>
    <cellStyle name="_Knoxwil" xfId="746"/>
    <cellStyle name="_KPM model" xfId="747"/>
    <cellStyle name="_KTEL 13" xfId="748"/>
    <cellStyle name="_KTG consolidation H1 2006 (PBC)" xfId="749"/>
    <cellStyle name="_KTO неконс 12мес 06г основные средства" xfId="750"/>
    <cellStyle name="_KTZ 9 мес. (в Самрук16.10.08)" xfId="751"/>
    <cellStyle name="_L Intangible assets 2005" xfId="752"/>
    <cellStyle name="_L1. Goodwill_6m_2008" xfId="753"/>
    <cellStyle name="_LAST Информация для АУДИТА за 9 месяцев 2007 года-22.10.07 rustem" xfId="754"/>
    <cellStyle name="_List_of_contracts" xfId="755"/>
    <cellStyle name="_Mapping YTD AUG SMZ (03.09.2007)" xfId="756"/>
    <cellStyle name="_Materiality matrix" xfId="757"/>
    <cellStyle name="_MEKANIK" xfId="758"/>
    <cellStyle name="_N.3 Employee Liabilities" xfId="759"/>
    <cellStyle name="_N1.Payables" xfId="760"/>
    <cellStyle name="_Navigation Tower elec boq rev0" xfId="761"/>
    <cellStyle name="_NBCC_Budget_final_2002" xfId="762"/>
    <cellStyle name="_NDIA Electrical Boq.Rev0" xfId="763"/>
    <cellStyle name="_New_Sofi" xfId="764"/>
    <cellStyle name="_New_Sofi_FFF" xfId="765"/>
    <cellStyle name="_New_Sofi_New Form10_2" xfId="766"/>
    <cellStyle name="_New_Sofi_Nsi" xfId="767"/>
    <cellStyle name="_New_Sofi_Nsi_1" xfId="768"/>
    <cellStyle name="_New_Sofi_Nsi_139" xfId="769"/>
    <cellStyle name="_New_Sofi_Nsi_140" xfId="770"/>
    <cellStyle name="_New_Sofi_Nsi_140(Зах)" xfId="771"/>
    <cellStyle name="_New_Sofi_Nsi_140_mod" xfId="772"/>
    <cellStyle name="_New_Sofi_Summary" xfId="773"/>
    <cellStyle name="_New_Sofi_Tax_form_1кв_3" xfId="774"/>
    <cellStyle name="_New_Sofi_БКЭ" xfId="775"/>
    <cellStyle name="_Nsi" xfId="776"/>
    <cellStyle name="_Nurzhanar V6_2008_02_12" xfId="777"/>
    <cellStyle name="_O Deferred tax ActarisMadina" xfId="778"/>
    <cellStyle name="_O. Taxes -02 Yassy" xfId="779"/>
    <cellStyle name="_O. Taxes -02 Yassy_®взҐв ”…‚ђЂ‹њ 2007" xfId="780"/>
    <cellStyle name="_O. Taxes -02 Yassy_®взҐв ЊЂђ’ 2007" xfId="781"/>
    <cellStyle name="_O. Taxes -02 Yassy_®взсв ЂЏђ…‹њ 2007" xfId="782"/>
    <cellStyle name="_O. Taxes -02 Yassy_2006 Листы по зарплате" xfId="783"/>
    <cellStyle name="_O. Taxes -02 Yassy_9.4_12M2007_12M2006" xfId="784"/>
    <cellStyle name="_O. Taxes -02 Yassy_CHECK" xfId="785"/>
    <cellStyle name="_O. Taxes -02 Yassy_Report_2006_годовая_филиалы" xfId="786"/>
    <cellStyle name="_O. Taxes -02 Yassy_акку  формы по зарплате аудит 2006" xfId="787"/>
    <cellStyle name="_O. Taxes -02 Yassy_Астана Март 2007" xfId="788"/>
    <cellStyle name="_O. Taxes -02 Yassy_Астана Январь 2007" xfId="789"/>
    <cellStyle name="_O. Taxes -02 Yassy_Аудит за янв свод 2007" xfId="790"/>
    <cellStyle name="_O. Taxes -02 Yassy_аудит приложения за дек ф 9 " xfId="791"/>
    <cellStyle name="_O. Taxes -02 Yassy_Аудит свод ВЦМ 0207" xfId="792"/>
    <cellStyle name="_O. Taxes -02 Yassy_Аудит свод ВЦМ 2007 ИСПРАВЛЕНИЯ" xfId="793"/>
    <cellStyle name="_O. Taxes -02 Yassy_БЦМ по зарплате аудит 2007" xfId="794"/>
    <cellStyle name="_O. Taxes -02 Yassy_В корпорацию форма 9" xfId="795"/>
    <cellStyle name="_O. Taxes -02 Yassy_ВЦМ формы по зарплате аудит 2006" xfId="796"/>
    <cellStyle name="_O. Taxes -02 Yassy_Годовые формы МСФО 2007год" xfId="797"/>
    <cellStyle name="_O. Taxes -02 Yassy_Годовые формы МСФО 2007год (3)" xfId="798"/>
    <cellStyle name="_O. Taxes -02 Yassy_Годовые формы МСФО 2007годк" xfId="799"/>
    <cellStyle name="_O. Taxes -02 Yassy_жанка 18,01 вх формы по зарплате ауд 2006" xfId="800"/>
    <cellStyle name="_O. Taxes -02 Yassy_жгок аудит.приложения за дек ф.9." xfId="801"/>
    <cellStyle name="_O. Taxes -02 Yassy_Заработная плата" xfId="802"/>
    <cellStyle name="_O. Taxes -02 Yassy_Зарплата ВЦМ.2007" xfId="803"/>
    <cellStyle name="_O. Taxes -02 Yassy_Зарплата за февраль ф  9-2а" xfId="804"/>
    <cellStyle name="_O. Taxes -02 Yassy_Зарплата за февраль ф 9-2б" xfId="805"/>
    <cellStyle name="_O. Taxes -02 Yassy_Зарплата за февраль ф 9-2в" xfId="806"/>
    <cellStyle name="_O. Taxes -02 Yassy_Зарплата за февраль ф 9-2г " xfId="807"/>
    <cellStyle name="_O. Taxes -02 Yassy_Зарплата свод ВЦМ.2007" xfId="808"/>
    <cellStyle name="_O. Taxes -02 Yassy_зарплата ф.9-2а" xfId="809"/>
    <cellStyle name="_O. Taxes -02 Yassy_Зарплата ф.9-2б" xfId="810"/>
    <cellStyle name="_O. Taxes -02 Yassy_Зарплата ф.9-2в" xfId="811"/>
    <cellStyle name="_O. Taxes -02 Yassy_Зарплата ф9-2г" xfId="812"/>
    <cellStyle name="_O. Taxes -02 Yassy_КЛМЗ формы по зарпл аудит 2007 расч нов" xfId="813"/>
    <cellStyle name="_O. Taxes -02 Yassy_Копия МСФО 2007 МАРТ07" xfId="814"/>
    <cellStyle name="_O. Taxes -02 Yassy_Копия формы по зарплате аудит 2006 (2)" xfId="815"/>
    <cellStyle name="_O. Taxes -02 Yassy_Копия формы по зарплате аудит 2007" xfId="816"/>
    <cellStyle name="_O. Taxes -02 Yassy_кцм Формы МСФО по зп аудит 2006 новый" xfId="817"/>
    <cellStyle name="_O. Taxes -02 Yassy_Лесной МСФО февраль 2007" xfId="818"/>
    <cellStyle name="_O. Taxes -02 Yassy_МСФО 2007 апрель Цинковый завод" xfId="819"/>
    <cellStyle name="_O. Taxes -02 Yassy_МСФО апрель 2007" xfId="820"/>
    <cellStyle name="_O. Taxes -02 Yassy_МСФО за год БЦМ оконч. " xfId="821"/>
    <cellStyle name="_O. Taxes -02 Yassy_МСФО заполнен ф 9 (2) (7)" xfId="822"/>
    <cellStyle name="_O. Taxes -02 Yassy_МСФО заполнен ф 9 (3)" xfId="823"/>
    <cellStyle name="_O. Taxes -02 Yassy_МСФО заполнен ф 9 (4)" xfId="824"/>
    <cellStyle name="_O. Taxes -02 Yassy_МСФО март 2007" xfId="825"/>
    <cellStyle name="_O. Taxes -02 Yassy_МСФО февраль 2007" xfId="826"/>
    <cellStyle name="_O. Taxes -02 Yassy_МСФО формы 9" xfId="827"/>
    <cellStyle name="_O. Taxes -02 Yassy_Надя Ким формы по зарплате аудит 2006" xfId="828"/>
    <cellStyle name="_O. Taxes -02 Yassy_Њ‘”Ћ п­ ам 2007" xfId="829"/>
    <cellStyle name="_O. Taxes -02 Yassy_обновление по формам зарплатыТОО" xfId="830"/>
    <cellStyle name="_O. Taxes -02 Yassy_обновление по формам зарплатыТОО u" xfId="831"/>
    <cellStyle name="_O. Taxes -02 Yassy_отчет пансионат Лучезарный 2007" xfId="832"/>
    <cellStyle name="_O. Taxes -02 Yassy_Репорт годовая Астана" xfId="833"/>
    <cellStyle name="_O. Taxes -02 Yassy_Репорт_2006_год _Формы9" xfId="834"/>
    <cellStyle name="_O. Taxes -02 Yassy_Репорт_2006_год _Формы9 (4)" xfId="835"/>
    <cellStyle name="_O. Taxes -02 Yassy_Репорт_2007_ (7)" xfId="836"/>
    <cellStyle name="_O. Taxes -02 Yassy_форма 9" xfId="837"/>
    <cellStyle name="_O. Taxes -02 Yassy_формы по зар.плате" xfId="838"/>
    <cellStyle name="_O. Taxes -02 Yassy_формы по зарпл аудит апрель 2007" xfId="839"/>
    <cellStyle name="_O. Taxes -02 Yassy_формы по зарплате аудит 2006" xfId="840"/>
    <cellStyle name="_O. Taxes -02 Yassy_формы по зарплате аудит 2006 (14)" xfId="841"/>
    <cellStyle name="_O. Taxes -02 Yassy_формы по зарплате аудит 2006 (2)" xfId="842"/>
    <cellStyle name="_O. Taxes -02 Yassy_формы по зарплате аудит 2006 (6)" xfId="843"/>
    <cellStyle name="_O. Taxes -02 Yassy_формы по зарплате аудит 2006 (8)" xfId="844"/>
    <cellStyle name="_O. Taxes -02 Yassy_формы по зарплате аудит 2006 ДЕКАБРЬ" xfId="845"/>
    <cellStyle name="_O. Taxes -02 Yassy_формы по зарплате аудит 2007 (10)" xfId="846"/>
    <cellStyle name="_O. Taxes -02 Yassy_формы по зарплате аудит 2007 (12)" xfId="847"/>
    <cellStyle name="_O. Taxes -02 Yassy_формы по зарплате аудит 2007 (2)" xfId="848"/>
    <cellStyle name="_O. Taxes -02 Yassy_формы по зарплате аудит 2007 (3)" xfId="849"/>
    <cellStyle name="_O. Taxes -02 Yassy_формы по зарплате аудит 2007 (4)" xfId="850"/>
    <cellStyle name="_O. Taxes -02 Yassy_формы по зарплате аудит 2007 (5)" xfId="851"/>
    <cellStyle name="_O. Taxes -02 Yassy_Формы9" xfId="852"/>
    <cellStyle name="_O. Taxes -02 Yassy_Формы9 (4)" xfId="853"/>
    <cellStyle name="_O. Taxes -02 Yassy_Формы9 Апрель 2007" xfId="854"/>
    <cellStyle name="_O. Taxes -02 Yassy_Формы9 Март 2007" xfId="855"/>
    <cellStyle name="_O. Taxes -02 Yassy_Формы9 Февраль 2007" xfId="856"/>
    <cellStyle name="_O. Taxes -02 Yassy_ЦЗ МСФО за февраль 2007 г " xfId="857"/>
    <cellStyle name="_O.Taxes" xfId="858"/>
    <cellStyle name="_O.Taxes 2004" xfId="859"/>
    <cellStyle name="_O.Taxes 2005" xfId="860"/>
    <cellStyle name="_O.Taxes ATS 04" xfId="861"/>
    <cellStyle name="_O.Taxes KTO" xfId="862"/>
    <cellStyle name="_O.Taxes-MT_2" xfId="863"/>
    <cellStyle name="_OBOROT4411" xfId="864"/>
    <cellStyle name="_Oils only" xfId="865"/>
    <cellStyle name="_OPEX analysis" xfId="866"/>
    <cellStyle name="_O-Taxes_Final_03" xfId="867"/>
    <cellStyle name="_O-Taxes_TH KMG_03" xfId="868"/>
    <cellStyle name="_Others Adjustment 1999-2003" xfId="869"/>
    <cellStyle name="_P&amp;L Eliminations" xfId="870"/>
    <cellStyle name="_P&amp;L for December" xfId="871"/>
    <cellStyle name="_P&amp;L JUL actual w-o adjust" xfId="872"/>
    <cellStyle name="_P.08_PM, SA, Scope 2007_MASTER v4" xfId="873"/>
    <cellStyle name="_P13A- BOQ Bill 2 - Tower" xfId="874"/>
    <cellStyle name="_P13A- BOQ Bill 3 - Podium" xfId="875"/>
    <cellStyle name="_P13A- BOQ Bill 4 -External Works" xfId="876"/>
    <cellStyle name="_P13A- BOQ Bill 5 - Options" xfId="877"/>
    <cellStyle name="_P13B- BOQ Bill 10 - Options" xfId="878"/>
    <cellStyle name="_P13B- BOQ Bill 7 - Tower" xfId="879"/>
    <cellStyle name="_P13B- BOQ Bill 8 - Podium" xfId="880"/>
    <cellStyle name="_P13B- BOQ Bill 9 -External Works" xfId="881"/>
    <cellStyle name="_Payroll" xfId="882"/>
    <cellStyle name="_PBC Consolidated forms 14_apr_2006" xfId="883"/>
    <cellStyle name="_Pearl of the Gulf elec boq rev01" xfId="884"/>
    <cellStyle name="_PL BKMPO April actual without DTA" xfId="885"/>
    <cellStyle name="_PL BKMPO February actual without DTA" xfId="886"/>
    <cellStyle name="_PL BKMPO January actual without DTA" xfId="887"/>
    <cellStyle name="_PL BKMPO March actual without DTA" xfId="888"/>
    <cellStyle name="_PL BKMPO May actual without DTA 13 06 06" xfId="889"/>
    <cellStyle name="_PL BKMPO May actual without DTA 13 06 06_corrected" xfId="890"/>
    <cellStyle name="_PLVK" xfId="891"/>
    <cellStyle name="_ppe recon 5mtd20061" xfId="892"/>
    <cellStyle name="_PPE Roll-Fwd" xfId="893"/>
    <cellStyle name="_PRICE_1C" xfId="894"/>
    <cellStyle name="_Production Allocated Deloitte_05_June_2007" xfId="895"/>
    <cellStyle name="_Q. Loans and interest expense TH KMG YE 2006" xfId="896"/>
    <cellStyle name="_Q.470.HSBC Plc.Covenants" xfId="897"/>
    <cellStyle name="_Q.Loans" xfId="898"/>
    <cellStyle name="_Q.Loans 6m 2009" xfId="899"/>
    <cellStyle name="_Q1.1 Loans and interest expense TH KMG YE 2006" xfId="900"/>
    <cellStyle name="_Q1.1 Loans and interest expense TH KMG YE 2007" xfId="901"/>
    <cellStyle name="_Q100 Lead" xfId="902"/>
    <cellStyle name="_QTZ LOM BUDGET 250507 v1" xfId="903"/>
    <cellStyle name="_QTZ LOM BUDGET рабочий" xfId="904"/>
    <cellStyle name="_Rashety_p.." xfId="905"/>
    <cellStyle name="_Reconciliation of fin and prelim fs" xfId="906"/>
    <cellStyle name="_Refinery_O.Taxes_my version" xfId="907"/>
    <cellStyle name="_Revised Transformation schedule_2005_04 June" xfId="908"/>
    <cellStyle name="_Rosa_DCF_21 06 07_last (2)" xfId="909"/>
    <cellStyle name="_Rosa_DCF_21.06.07_last" xfId="910"/>
    <cellStyle name="_SAD" xfId="911"/>
    <cellStyle name="_SAD_KMG Consolidated 2005" xfId="912"/>
    <cellStyle name="_Salary" xfId="913"/>
    <cellStyle name="_Salary payable Test" xfId="914"/>
    <cellStyle name="_Salary payable Test_Копия В Срок 24 МАЯ 2011Г. ANS_group CAP_ 31.05.11" xfId="915"/>
    <cellStyle name="_Salary payable Test_Раушан ANS_group CAP_ 31.05.11" xfId="916"/>
    <cellStyle name="_Salary_®взҐв ”…‚ђЂ‹њ 2007" xfId="917"/>
    <cellStyle name="_Salary_®взҐв ЊЂђ’ 2007" xfId="918"/>
    <cellStyle name="_Salary_®взсв ЂЏђ…‹њ 2007" xfId="919"/>
    <cellStyle name="_Salary_2006 Листы по зарплате" xfId="920"/>
    <cellStyle name="_Salary_9.2а april 2007" xfId="921"/>
    <cellStyle name="_Salary_9.2б april 2007" xfId="922"/>
    <cellStyle name="_Salary_9.2в april 2007" xfId="923"/>
    <cellStyle name="_Salary_9.2г april 2007" xfId="924"/>
    <cellStyle name="_Salary_CHECK" xfId="925"/>
    <cellStyle name="_Salary_Report_2006_годовая_филиалы" xfId="926"/>
    <cellStyle name="_Salary_акку  формы по зарплате аудит 2006" xfId="927"/>
    <cellStyle name="_Salary_Астана Март 2007" xfId="928"/>
    <cellStyle name="_Salary_Астана Январь 2007" xfId="929"/>
    <cellStyle name="_Salary_Аудит за янв свод 2007" xfId="930"/>
    <cellStyle name="_Salary_аудит приложения за дек ф 9 " xfId="931"/>
    <cellStyle name="_Salary_Аудит свод ВЦМ 0207" xfId="932"/>
    <cellStyle name="_Salary_Аудит свод ВЦМ 2007 ИСПРАВЛЕНИЯ" xfId="933"/>
    <cellStyle name="_Salary_БЦМ по зарплате аудит 2007" xfId="934"/>
    <cellStyle name="_Salary_В корпорацию форма 9" xfId="935"/>
    <cellStyle name="_Salary_ВЦМ формы по зарплате аудит 2006" xfId="936"/>
    <cellStyle name="_Salary_Годовые формы МСФО 2007год" xfId="937"/>
    <cellStyle name="_Salary_Годовые формы МСФО 2007год (3)" xfId="938"/>
    <cellStyle name="_Salary_Годовые формы МСФО 2007годк" xfId="939"/>
    <cellStyle name="_Salary_жанка 18,01 вх формы по зарплате ауд 2006" xfId="940"/>
    <cellStyle name="_Salary_жгок аудит.приложения за дек ф.9." xfId="941"/>
    <cellStyle name="_Salary_Заработная плата" xfId="942"/>
    <cellStyle name="_Salary_Зарплата ВЦМ.2007" xfId="943"/>
    <cellStyle name="_Salary_Зарплата за февраль ф  9-2а" xfId="944"/>
    <cellStyle name="_Salary_Зарплата за февраль ф 9-2б" xfId="945"/>
    <cellStyle name="_Salary_Зарплата за февраль ф 9-2в" xfId="946"/>
    <cellStyle name="_Salary_Зарплата за февраль ф 9-2г " xfId="947"/>
    <cellStyle name="_Salary_Зарплата свод ВЦМ.2007" xfId="948"/>
    <cellStyle name="_Salary_зарплата ф.9-2а" xfId="949"/>
    <cellStyle name="_Salary_Зарплата ф.9-2б" xfId="950"/>
    <cellStyle name="_Salary_Зарплата ф.9-2в" xfId="951"/>
    <cellStyle name="_Salary_Зарплата ф9-2г" xfId="952"/>
    <cellStyle name="_Salary_КЛМЗ формы по зарпл аудит 2007 расч нов" xfId="953"/>
    <cellStyle name="_Salary_Копия МСФО 2007 МАРТ07" xfId="954"/>
    <cellStyle name="_Salary_Копия формы по зарплате аудит 2006 (2)" xfId="955"/>
    <cellStyle name="_Salary_Копия формы по зарплате аудит 2007" xfId="956"/>
    <cellStyle name="_Salary_кцм Формы МСФО по зп аудит 2006 новый" xfId="957"/>
    <cellStyle name="_Salary_Лесной МСФО февраль 2007" xfId="958"/>
    <cellStyle name="_Salary_МСФО 2007 апрель Цинковый завод" xfId="959"/>
    <cellStyle name="_Salary_МСФО апрель 2007" xfId="960"/>
    <cellStyle name="_Salary_МСФО за год БЦМ оконч. " xfId="961"/>
    <cellStyle name="_Salary_МСФО заполнен ф 9 (2) (7)" xfId="962"/>
    <cellStyle name="_Salary_МСФО заполнен ф 9 (3)" xfId="963"/>
    <cellStyle name="_Salary_МСФО заполнен ф 9 (4)" xfId="964"/>
    <cellStyle name="_Salary_МСФО март 2007" xfId="965"/>
    <cellStyle name="_Salary_МСФО февраль 2007" xfId="966"/>
    <cellStyle name="_Salary_МСФО формы 9" xfId="967"/>
    <cellStyle name="_Salary_Надя Ким формы по зарплате аудит 2006" xfId="968"/>
    <cellStyle name="_Salary_Њ‘”Ћ п­ ам 2007" xfId="969"/>
    <cellStyle name="_Salary_обновление по формам зарплатыТОО" xfId="970"/>
    <cellStyle name="_Salary_обновление по формам зарплатыТОО u" xfId="971"/>
    <cellStyle name="_Salary_отчет пансионат Лучезарный 2007" xfId="972"/>
    <cellStyle name="_Salary_Репорт годовая Астана" xfId="973"/>
    <cellStyle name="_Salary_Репорт_2006_год _Формы9" xfId="974"/>
    <cellStyle name="_Salary_Репорт_2006_год _Формы9 (4)" xfId="975"/>
    <cellStyle name="_Salary_Репорт_2007_ (7)" xfId="976"/>
    <cellStyle name="_Salary_форма 9" xfId="977"/>
    <cellStyle name="_Salary_формы по зар.плате" xfId="978"/>
    <cellStyle name="_Salary_формы по зарпл аудит апрель 2007" xfId="979"/>
    <cellStyle name="_Salary_формы по зарплате аудит 2006" xfId="980"/>
    <cellStyle name="_Salary_формы по зарплате аудит 2006 (14)" xfId="981"/>
    <cellStyle name="_Salary_формы по зарплате аудит 2006 (2)" xfId="982"/>
    <cellStyle name="_Salary_формы по зарплате аудит 2006 (6)" xfId="983"/>
    <cellStyle name="_Salary_формы по зарплате аудит 2006 (8)" xfId="984"/>
    <cellStyle name="_Salary_формы по зарплате аудит 2006 ДЕКАБРЬ" xfId="985"/>
    <cellStyle name="_Salary_формы по зарплате аудит 2007 (10)" xfId="986"/>
    <cellStyle name="_Salary_формы по зарплате аудит 2007 (12)" xfId="987"/>
    <cellStyle name="_Salary_формы по зарплате аудит 2007 (2)" xfId="988"/>
    <cellStyle name="_Salary_формы по зарплате аудит 2007 (3)" xfId="989"/>
    <cellStyle name="_Salary_формы по зарплате аудит 2007 (4)" xfId="990"/>
    <cellStyle name="_Salary_формы по зарплате аудит 2007 (5)" xfId="991"/>
    <cellStyle name="_Salary_Формы9" xfId="992"/>
    <cellStyle name="_Salary_Формы9 (4)" xfId="993"/>
    <cellStyle name="_Salary_Формы9 Апрель 2007" xfId="994"/>
    <cellStyle name="_Salary_Формы9 Март 2007" xfId="995"/>
    <cellStyle name="_Salary_Формы9 Февраль 2007" xfId="996"/>
    <cellStyle name="_Salary_ЦЗ МСФО за февраль 2007 г " xfId="997"/>
    <cellStyle name="_Sales vouching IK" xfId="998"/>
    <cellStyle name="_Sheet1" xfId="999"/>
    <cellStyle name="_Sheet1 2" xfId="1000"/>
    <cellStyle name="_Sheet1_09.Cash_5months2006" xfId="1001"/>
    <cellStyle name="_Sheet1_1" xfId="1002"/>
    <cellStyle name="_Sheet1_A4. TS 30 June 2006" xfId="1003"/>
    <cellStyle name="_Sheet1_CAP 1" xfId="1004"/>
    <cellStyle name="_Sheet1_CAP_TH KMG_2007_для клиента" xfId="1005"/>
    <cellStyle name="_Sheet1_Disclosure" xfId="1006"/>
    <cellStyle name="_Sheet1_E05. UB.Other Income 12m2008" xfId="1007"/>
    <cellStyle name="_Sheet1_Elimination entries check" xfId="1008"/>
    <cellStyle name="_Sheet1_fin inc_exp template" xfId="1009"/>
    <cellStyle name="_Sheet1_OPEX analysis" xfId="1010"/>
    <cellStyle name="_Sheet1_U1.380" xfId="1011"/>
    <cellStyle name="_Sheet1_Динара аудиторы 24 01 08" xfId="1012"/>
    <cellStyle name="_Sheet1_Запрос (LLP's)" xfId="1013"/>
    <cellStyle name="_Sheet1_ТД reporting package 2007" xfId="1014"/>
    <cellStyle name="_Sheet1_Трансформация в САР" xfId="1015"/>
    <cellStyle name="_Sheet2" xfId="1016"/>
    <cellStyle name="_Sheet3" xfId="1017"/>
    <cellStyle name="_Sheet5" xfId="1018"/>
    <cellStyle name="_Silhouette Tower Elec Cost Analysis 010207xx" xfId="1019"/>
    <cellStyle name="_SMZ conversion April 2007 (23.05.2007)" xfId="1020"/>
    <cellStyle name="_SMZ conversion March 2006 20.04.2006" xfId="1021"/>
    <cellStyle name="_SMZ conversion May 2006 (uploaded) 26.06.2006" xfId="1022"/>
    <cellStyle name="_SMZ conversion YTD Feb 2006 21.03.2006 DK (with feed back) adjusted to 2005" xfId="1023"/>
    <cellStyle name="_Social sphere objects Emba" xfId="1024"/>
    <cellStyle name="_support for adj" xfId="1025"/>
    <cellStyle name="_T9. Sale Details" xfId="1026"/>
    <cellStyle name="_TAX CAP 2006_VAT table" xfId="1027"/>
    <cellStyle name="_TAXES (branches)" xfId="1028"/>
    <cellStyle name="_Taxes_aktaris 06 2" xfId="1029"/>
    <cellStyle name="_teklif__ELEK_44" xfId="1030"/>
    <cellStyle name="_teklif__MEK_44" xfId="1031"/>
    <cellStyle name="_Transfer Berik O. Taxes KRG" xfId="1032"/>
    <cellStyle name="_TS _2007 год ГРУППА 1 полугодие" xfId="1033"/>
    <cellStyle name="_TS _2007 год ГРУППА 9 месяцев" xfId="1034"/>
    <cellStyle name="_TS _за 1 квартал 2008 ГРУППА" xfId="1035"/>
    <cellStyle name="_TS _за 1 квартал 2008 ГРУППА с коеф-и 2" xfId="1036"/>
    <cellStyle name="_TS _за 2007 год ГРУППА" xfId="1037"/>
    <cellStyle name="_TS _за 2007 год КТЖ" xfId="1038"/>
    <cellStyle name="_TS _за полугодие 2008 ГРУППА" xfId="1039"/>
    <cellStyle name="_TS 1 полугодие_2006 год КТЖ+АО" xfId="1040"/>
    <cellStyle name="_TS 9 mesecev_2006 год (послед)" xfId="1041"/>
    <cellStyle name="_TS 9 месяцев 2007" xfId="1042"/>
    <cellStyle name="_TS AJE 2004 with supporting cal'ns_FINAL" xfId="1043"/>
    <cellStyle name="_TS конс последняя" xfId="1044"/>
    <cellStyle name="_TS КТЖ 2005 последняя" xfId="1045"/>
    <cellStyle name="_U CWIP 5MTD2006" xfId="1046"/>
    <cellStyle name="_U Fixed Assets 5MTD2006" xfId="1047"/>
    <cellStyle name="_U Property, plant and equipment 5MTD2006" xfId="1048"/>
    <cellStyle name="_U1.1 Revenue TH KMG YE 2006 " xfId="1049"/>
    <cellStyle name="_U1.Revenue 2006" xfId="1050"/>
    <cellStyle name="_U1.Revenues" xfId="1051"/>
    <cellStyle name="_U2.1 Payroll" xfId="1052"/>
    <cellStyle name="_U2.BT payroll analytics" xfId="1053"/>
    <cellStyle name="_U2.BT payroll analytics_Копия В Срок 24 МАЯ 2011Г. ANS_group CAP_ 31.05.11" xfId="1054"/>
    <cellStyle name="_U2.BT payroll analytics_Раушан ANS_group CAP_ 31.05.11" xfId="1055"/>
    <cellStyle name="_U2.Cost of Sales" xfId="1056"/>
    <cellStyle name="_U2.Payroll" xfId="1057"/>
    <cellStyle name="_U2-110-SubLead" xfId="1058"/>
    <cellStyle name="_U2-300" xfId="1059"/>
    <cellStyle name="_U6.Other Income &amp; Expenses 12m2006" xfId="1060"/>
    <cellStyle name="_UB.100 Lead" xfId="1061"/>
    <cellStyle name="_Vacation Provision" xfId="1062"/>
    <cellStyle name="_VOS Electrical BOQ Rev.02 Flourescent" xfId="1063"/>
    <cellStyle name="_vypl_июнь" xfId="1064"/>
    <cellStyle name="_WHT" xfId="1065"/>
    <cellStyle name="_Worksheet in (C) 1160 KTZH Client participation" xfId="1066"/>
    <cellStyle name="_Worksheet in (C) 6250" xfId="1067"/>
    <cellStyle name="_Worksheet in (C) 6250_1 полугодие 2009 года (сверенная с Цбух Торгын 23.07.09)" xfId="1068"/>
    <cellStyle name="_Worksheet in (C) 6250_2010-2014_План развития по Группе_05.09.09" xfId="1069"/>
    <cellStyle name="_Worksheet in (C) 6250_Аудит 2008 года (27.03.2009 20-00)" xfId="1070"/>
    <cellStyle name="_Worksheet in (C) 6250_Займы 1 кв 2009 г ЦБО" xfId="1071"/>
    <cellStyle name="_Worksheet in (C) 6250_к бюджету КТТ для КТЖ (от 04.08.09)" xfId="1072"/>
    <cellStyle name="_Worksheet in (C) 6250_Корректировка от 08-06-09 для ЦФплан" xfId="1073"/>
    <cellStyle name="_Worksheet in (C) 6250_Корректировка от 27-04-09 для ЦФплан" xfId="1074"/>
    <cellStyle name="_Worksheet in (C) 6250_Локомотив" xfId="1075"/>
    <cellStyle name="_Worksheet in (C) 6250_ЛСЦ" xfId="1076"/>
    <cellStyle name="_Worksheet in (C) 6250_ЛСЦ новый график (13.07.09)" xfId="1077"/>
    <cellStyle name="_Worksheet in (C) 6250_по 200 ДГУ" xfId="1078"/>
    <cellStyle name="_Worksheet in (C) 6250_по 54 ДГУ 2009 год" xfId="1079"/>
    <cellStyle name="_Worksheet in (C) 6250_по 54 ДГУ-1" xfId="1080"/>
    <cellStyle name="_Worksheet in (C) 6250_Расходы по ДЗО на 2010-2014" xfId="1081"/>
    <cellStyle name="_Worksheet in (C) 6250_расчет по % 2008" xfId="1082"/>
    <cellStyle name="_Worksheet in (C) 6250_Расчет эффективной ставки" xfId="1083"/>
    <cellStyle name="_Worksheet in (C) 6250_расшифровки к ФО-1(нов)за 1 полугодие  2009" xfId="1084"/>
    <cellStyle name="_Worksheet in (C) 6250_расшифровки по депозит и свод.кред к ФО-1 посл вариант" xfId="1085"/>
    <cellStyle name="_Worksheet in (C) 6250_Самрук формы Фонда полугодовой" xfId="1086"/>
    <cellStyle name="_Worksheet in (C) 6250_Свод по Группе_9-1 (6 мес 2009)" xfId="1087"/>
    <cellStyle name="_Worksheet in (C) 6250_Сводная по залогам" xfId="1088"/>
    <cellStyle name="_Worksheet in (C) 6250_Транстелеком 1 кв.2009" xfId="1089"/>
    <cellStyle name="_Worksheet in (C) 6250_Форма 1." xfId="1090"/>
    <cellStyle name="_Worksheet in (C) 6250_Форма для заполнения АО ЛСЦ" xfId="1091"/>
    <cellStyle name="_Worksheet in (C) 6250_Форма для заполнения АО ЛСЦ (23.07.09)" xfId="1092"/>
    <cellStyle name="_Worksheet in (C) 6250_Форма для заполнения АО ЛСЦ (28.07.09)" xfId="1093"/>
    <cellStyle name="_Worksheet in (C) 6250_ФормаЗаймыГруппаКТЖ-311208(15.01.2009)" xfId="1094"/>
    <cellStyle name="_Worksheet in (C) 6250_Цбух_Самрук отчетность по займам по состоянию на 30.06.09 (1)" xfId="1095"/>
    <cellStyle name="_Worksheet in (C) 6250_ЦФплан_Выплаты по Группе_корректировка_27.08.09" xfId="1096"/>
    <cellStyle name="_Worksheet in (C) 6340 Long-Term Debt testing" xfId="1097"/>
    <cellStyle name="_Worksheet in (C) 6340 Long-Term Debt testing_1 полугодие 2009 года (сверенная с Цбух Торгын 23.07.09)" xfId="1098"/>
    <cellStyle name="_Worksheet in (C) 6340 Long-Term Debt testing_2010-2014_План развития по Группе_05.09.09" xfId="1099"/>
    <cellStyle name="_Worksheet in (C) 6340 Long-Term Debt testing_Аудит 2008 года (27.03.2009 20-00)" xfId="1100"/>
    <cellStyle name="_Worksheet in (C) 6340 Long-Term Debt testing_Займы 1 кв 2009 г ЦБО" xfId="1101"/>
    <cellStyle name="_Worksheet in (C) 6340 Long-Term Debt testing_к бюджету КТТ для КТЖ (от 04.08.09)" xfId="1102"/>
    <cellStyle name="_Worksheet in (C) 6340 Long-Term Debt testing_Корректировка от 08-06-09 для ЦФплан" xfId="1103"/>
    <cellStyle name="_Worksheet in (C) 6340 Long-Term Debt testing_Корректировка от 27-04-09 для ЦФплан" xfId="1104"/>
    <cellStyle name="_Worksheet in (C) 6340 Long-Term Debt testing_Локомотив" xfId="1105"/>
    <cellStyle name="_Worksheet in (C) 6340 Long-Term Debt testing_ЛСЦ" xfId="1106"/>
    <cellStyle name="_Worksheet in (C) 6340 Long-Term Debt testing_ЛСЦ новый график (13.07.09)" xfId="1107"/>
    <cellStyle name="_Worksheet in (C) 6340 Long-Term Debt testing_по 200 ДГУ" xfId="1108"/>
    <cellStyle name="_Worksheet in (C) 6340 Long-Term Debt testing_по 54 ДГУ 2009 год" xfId="1109"/>
    <cellStyle name="_Worksheet in (C) 6340 Long-Term Debt testing_по 54 ДГУ-1" xfId="1110"/>
    <cellStyle name="_Worksheet in (C) 6340 Long-Term Debt testing_Расходы по ДЗО на 2010-2014" xfId="1111"/>
    <cellStyle name="_Worksheet in (C) 6340 Long-Term Debt testing_расчет по % 2008" xfId="1112"/>
    <cellStyle name="_Worksheet in (C) 6340 Long-Term Debt testing_Расчет эффективной ставки" xfId="1113"/>
    <cellStyle name="_Worksheet in (C) 6340 Long-Term Debt testing_расшифровки к ФО-1(нов)за 1 полугодие  2009" xfId="1114"/>
    <cellStyle name="_Worksheet in (C) 6340 Long-Term Debt testing_расшифровки по депозит и свод.кред к ФО-1 посл вариант" xfId="1115"/>
    <cellStyle name="_Worksheet in (C) 6340 Long-Term Debt testing_Самрук формы Фонда полугодовой" xfId="1116"/>
    <cellStyle name="_Worksheet in (C) 6340 Long-Term Debt testing_Свод по Группе_9-1 (6 мес 2009)" xfId="1117"/>
    <cellStyle name="_Worksheet in (C) 6340 Long-Term Debt testing_Сводная по залогам" xfId="1118"/>
    <cellStyle name="_Worksheet in (C) 6340 Long-Term Debt testing_Транстелеком 1 кв.2009" xfId="1119"/>
    <cellStyle name="_Worksheet in (C) 6340 Long-Term Debt testing_Форма 1." xfId="1120"/>
    <cellStyle name="_Worksheet in (C) 6340 Long-Term Debt testing_Форма для заполнения АО ЛСЦ" xfId="1121"/>
    <cellStyle name="_Worksheet in (C) 6340 Long-Term Debt testing_Форма для заполнения АО ЛСЦ (23.07.09)" xfId="1122"/>
    <cellStyle name="_Worksheet in (C) 6340 Long-Term Debt testing_Форма для заполнения АО ЛСЦ (28.07.09)" xfId="1123"/>
    <cellStyle name="_Worksheet in (C) 6340 Long-Term Debt testing_ФормаЗаймыГруппаКТЖ-311208(15.01.2009)" xfId="1124"/>
    <cellStyle name="_Worksheet in (C) 6340 Long-Term Debt testing_Цбух_Самрук отчетность по займам по состоянию на 30.06.09 (1)" xfId="1125"/>
    <cellStyle name="_Worksheet in (C) 6340 Long-Term Debt testing_ЦФплан_Выплаты по Группе_корректировка_27.08.09" xfId="1126"/>
    <cellStyle name="_Worksheet in (C) 8141 Sales Analytical Testing" xfId="1127"/>
    <cellStyle name="_Worksheet in (C) 8141 Sales Analytical Testing_1 полугодие 2009 года (сверенная с Цбух Торгын 23.07.09)" xfId="1128"/>
    <cellStyle name="_Worksheet in (C) 8141 Sales Analytical Testing_2010-2014_План развития по Группе_05.09.09" xfId="1129"/>
    <cellStyle name="_Worksheet in (C) 8141 Sales Analytical Testing_Аудит 2008 года (27.03.2009 20-00)" xfId="1130"/>
    <cellStyle name="_Worksheet in (C) 8141 Sales Analytical Testing_Займы 1 кв 2009 г ЦБО" xfId="1131"/>
    <cellStyle name="_Worksheet in (C) 8141 Sales Analytical Testing_к бюджету КТТ для КТЖ (от 04.08.09)" xfId="1132"/>
    <cellStyle name="_Worksheet in (C) 8141 Sales Analytical Testing_Корректировка от 08-06-09 для ЦФплан" xfId="1133"/>
    <cellStyle name="_Worksheet in (C) 8141 Sales Analytical Testing_Корректировка от 27-04-09 для ЦФплан" xfId="1134"/>
    <cellStyle name="_Worksheet in (C) 8141 Sales Analytical Testing_Локомотив" xfId="1135"/>
    <cellStyle name="_Worksheet in (C) 8141 Sales Analytical Testing_ЛСЦ" xfId="1136"/>
    <cellStyle name="_Worksheet in (C) 8141 Sales Analytical Testing_ЛСЦ новый график (13.07.09)" xfId="1137"/>
    <cellStyle name="_Worksheet in (C) 8141 Sales Analytical Testing_по 200 ДГУ" xfId="1138"/>
    <cellStyle name="_Worksheet in (C) 8141 Sales Analytical Testing_по 54 ДГУ 2009 год" xfId="1139"/>
    <cellStyle name="_Worksheet in (C) 8141 Sales Analytical Testing_по 54 ДГУ-1" xfId="1140"/>
    <cellStyle name="_Worksheet in (C) 8141 Sales Analytical Testing_Расходы по ДЗО на 2010-2014" xfId="1141"/>
    <cellStyle name="_Worksheet in (C) 8141 Sales Analytical Testing_расчет по % 2008" xfId="1142"/>
    <cellStyle name="_Worksheet in (C) 8141 Sales Analytical Testing_Расчет эффективной ставки" xfId="1143"/>
    <cellStyle name="_Worksheet in (C) 8141 Sales Analytical Testing_расшифровки к ФО-1(нов)за 1 полугодие  2009" xfId="1144"/>
    <cellStyle name="_Worksheet in (C) 8141 Sales Analytical Testing_расшифровки по депозит и свод.кред к ФО-1 посл вариант" xfId="1145"/>
    <cellStyle name="_Worksheet in (C) 8141 Sales Analytical Testing_Самрук формы Фонда полугодовой" xfId="1146"/>
    <cellStyle name="_Worksheet in (C) 8141 Sales Analytical Testing_Свод по Группе_9-1 (6 мес 2009)" xfId="1147"/>
    <cellStyle name="_Worksheet in (C) 8141 Sales Analytical Testing_Сводная по залогам" xfId="1148"/>
    <cellStyle name="_Worksheet in (C) 8141 Sales Analytical Testing_Транстелеком 1 кв.2009" xfId="1149"/>
    <cellStyle name="_Worksheet in (C) 8141 Sales Analytical Testing_Форма 1." xfId="1150"/>
    <cellStyle name="_Worksheet in (C) 8141 Sales Analytical Testing_Форма для заполнения АО ЛСЦ" xfId="1151"/>
    <cellStyle name="_Worksheet in (C) 8141 Sales Analytical Testing_Форма для заполнения АО ЛСЦ (23.07.09)" xfId="1152"/>
    <cellStyle name="_Worksheet in (C) 8141 Sales Analytical Testing_Форма для заполнения АО ЛСЦ (28.07.09)" xfId="1153"/>
    <cellStyle name="_Worksheet in (C) 8141 Sales Analytical Testing_ФормаЗаймыГруппаКТЖ-311208(15.01.2009)" xfId="1154"/>
    <cellStyle name="_Worksheet in (C) 8141 Sales Analytical Testing_Цбух_Самрук отчетность по займам по состоянию на 30.06.09 (1)" xfId="1155"/>
    <cellStyle name="_Worksheet in (C) 8141 Sales Analytical Testing_ЦФплан_Выплаты по Группе_корректировка_27.08.09" xfId="1156"/>
    <cellStyle name="_Worksheet in 2245 DT_FCC" xfId="1157"/>
    <cellStyle name="_Worksheet in 6340 Long-Term Debt testing 2" xfId="1158"/>
    <cellStyle name="_Worksheet in 6345 Long-Term Debt FINAL" xfId="1159"/>
    <cellStyle name="_X Intangible assets 5MTD2005" xfId="1160"/>
    <cellStyle name="_X1.1000 Reconciliation of taxes" xfId="1161"/>
    <cellStyle name="_X1.1000 Reconciliation of taxes (TS 34)" xfId="1162"/>
    <cellStyle name="_YE CIT and DT" xfId="1163"/>
    <cellStyle name="_YE O. Taxes KMGD" xfId="1164"/>
    <cellStyle name="_YTD July_Kalitva my" xfId="1165"/>
    <cellStyle name="_Z4.1.1_off-balance_YE" xfId="1166"/>
    <cellStyle name="_Zapasnoi COS" xfId="1167"/>
    <cellStyle name="_А Основные средства 6 месяцев 2006 года (1)" xfId="1168"/>
    <cellStyle name="_А Основные средства 6 месяцев 2006 года (1)1" xfId="1169"/>
    <cellStyle name="_АВЗ_график по займу" xfId="1170"/>
    <cellStyle name="_Анализ загрузки мощностей АО Роса" xfId="1171"/>
    <cellStyle name="_Анализ загрузки мощностей_v2" xfId="1172"/>
    <cellStyle name="_АО 2009 к БК" xfId="1173"/>
    <cellStyle name="_АО КТЖ и группа повыш тарифа через год на 10% гульнара" xfId="1174"/>
    <cellStyle name="_АО КТЖ и группа повыш тарифа через год на 10% гульнара 2" xfId="1175"/>
    <cellStyle name="_АО КТЖ и группа повыш тарифа через год на 10% гульнара_08-13 с оптимиз  АУР, матер, топл, сортир 04.11.08" xfId="1176"/>
    <cellStyle name="_АО КТЖ и группа повыш тарифа через год на 10% гульнара_2009_Лесозащита (кор-ка) 20.08.09" xfId="1177"/>
    <cellStyle name="_АО КТЖ и группа повыш тарифа через год на 10% гульнара_2010 (по кварталам)-2014_Расходы по матери (20.08.09)" xfId="1178"/>
    <cellStyle name="_АО КТЖ и группа повыш тарифа через год на 10% гульнара_2010_17_03_ Ежекв отчет по заимств-ям (Самрук-Казына)_на 01.04.2010_по запросу от 15.03.2010 (version 1)" xfId="1179"/>
    <cellStyle name="_АО КТЖ и группа повыш тарифа через год на 10% гульнара_2010-2014_План развития по Группе_05.09.09" xfId="1180"/>
    <cellStyle name="_АО КТЖ и группа повыш тарифа через год на 10% гульнара_График займа по Коргаc-Жетыген (07.08.09)" xfId="1181"/>
    <cellStyle name="_АО КТЖ и группа повыш тарифа через год на 10% гульнара_График займа по Коргаc-Жетыген (13.08.09)" xfId="1182"/>
    <cellStyle name="_АО КТЖ и группа повыш тарифа через год на 10% гульнара_Группа (90 т.т.) на 2010 -26.11.09" xfId="1183"/>
    <cellStyle name="_АО КТЖ и группа повыш тарифа через год на 10% гульнара_для Азамата_освоение по матери_2010-2015_корр-ка_08.04.10" xfId="1184"/>
    <cellStyle name="_АО КТЖ и группа повыш тарифа через год на 10% гульнара_к бюджету КТТ для КТЖ (от 04.08.09)" xfId="1185"/>
    <cellStyle name="_АО КТЖ и группа повыш тарифа через год на 10% гульнара_Коргас и Озен" xfId="1186"/>
    <cellStyle name="_АО КТЖ и группа повыш тарифа через год на 10% гульнара_Коргас и Озен_графики в бюджете 2010 (1)" xfId="1187"/>
    <cellStyle name="_АО КТЖ и группа повыш тарифа через год на 10% гульнара_Коргас и Озен_графики_по слайду Цинвест_19.09.2010" xfId="1188"/>
    <cellStyle name="_АО КТЖ и группа повыш тарифа через год на 10% гульнара_Корректировка от 08-06-09 для ЦФплан" xfId="1189"/>
    <cellStyle name="_АО КТЖ и группа повыш тарифа через год на 10% гульнара_Мать 2010-2015г.г.-12.04.05 (2)" xfId="1190"/>
    <cellStyle name="_АО КТЖ и группа повыш тарифа через год на 10% гульнара_Модель 2011-2015" xfId="1191"/>
    <cellStyle name="_АО КТЖ и группа повыш тарифа через год на 10% гульнара_Налоги по 8НК Жанат 2" xfId="1192"/>
    <cellStyle name="_АО КТЖ и группа повыш тарифа через год на 10% гульнара_план заимствований_18.03" xfId="1193"/>
    <cellStyle name="_АО КТЖ и группа повыш тарифа через год на 10% гульнара_План налогов на  2009-2013 г АО КТС окончательный" xfId="1194"/>
    <cellStyle name="_АО КТЖ и группа повыш тарифа через год на 10% гульнара_План развития УТВЕРЖДЕННЫЙ (2.12.09)" xfId="1195"/>
    <cellStyle name="_АО КТЖ и группа повыш тарифа через год на 10% гульнара_ПП" xfId="1196"/>
    <cellStyle name="_АО КТЖ и группа повыш тарифа через год на 10% гульнара_Расходы по ДЗО на 2010-2014" xfId="1197"/>
    <cellStyle name="_АО КТЖ и группа повыш тарифа через год на 10% гульнара_Транстелеком_Движение денег 2009" xfId="1198"/>
    <cellStyle name="_АО КТЖ и группа повыш тарифа через год на 10% гульнара_Транстелеком_Движение денег 2009-2013" xfId="1199"/>
    <cellStyle name="_АО КТЖ и группа повыш тарифа через год на 10% гульнара_Цбух_Самрук отчетность по займам на 30.06.09 (07.08.2009)" xfId="1200"/>
    <cellStyle name="_АО КТЖ и группа повыш тарифа через год на 10% гульнара_ЦФплан_Выплаты по Группе_корректировка_27.08.09" xfId="1201"/>
    <cellStyle name="_АО ЦТ" xfId="1202"/>
    <cellStyle name="_Аудит 2007 года (группа)" xfId="1203"/>
    <cellStyle name="_Аудит 2007 года (по матери)" xfId="1204"/>
    <cellStyle name="_Баланс за  12 месяцев 2007 г" xfId="1205"/>
    <cellStyle name="_баланс коррек 09.09.08" xfId="1206"/>
    <cellStyle name="_баланс коррек 09.09.08_2009_Лесозащита (кор-ка) 20.08.09" xfId="1207"/>
    <cellStyle name="_баланс коррек 09.09.08_2010_17_03_ Ежекв отчет по заимств-ям (Самрук-Казына)_на 01.04.2010_по запросу от 15.03.2010 (version 1)" xfId="1208"/>
    <cellStyle name="_баланс коррек 09.09.08_2010-2014_План развития по Группе_05.09.09" xfId="1209"/>
    <cellStyle name="_баланс коррек 09.09.08_к бюджету КТТ для КТЖ (от 04.08.09)" xfId="1210"/>
    <cellStyle name="_баланс коррек 09.09.08_Коргас и Озен_графики в бюджете 2010 (1)" xfId="1211"/>
    <cellStyle name="_баланс коррек 09.09.08_Коргас и Озен_графики_по слайду Цинвест_19.09.2010" xfId="1212"/>
    <cellStyle name="_баланс коррек 09.09.08_Корректировка от 08-06-09 для ЦФплан" xfId="1213"/>
    <cellStyle name="_баланс коррек 09.09.08_план заимствований_18.03" xfId="1214"/>
    <cellStyle name="_баланс коррек 09.09.08_ПП" xfId="1215"/>
    <cellStyle name="_баланс коррек 09.09.08_Расходы по ДЗО на 2010-2014" xfId="1216"/>
    <cellStyle name="_баланс коррек 09.09.08_Цбух_Самрук отчетность по займам на 30.06.09 (07.08.2009)" xfId="1217"/>
    <cellStyle name="_баланс коррек 09.09.08_ЦФплан_Выплаты по Группе_корректировка_27.08.09" xfId="1218"/>
    <cellStyle name="_Баланс МСФО за 9 м-ев 2006г." xfId="1219"/>
    <cellStyle name="_баланс по матери и группе для самрука 1,2 вариант" xfId="1220"/>
    <cellStyle name="_Балансы 19.03.09 Самрук" xfId="1221"/>
    <cellStyle name="_БДДС 2009-2013 ЦФ" xfId="1222"/>
    <cellStyle name="_БДДС 2009-2013 ЦФ_2009_Лесозащита (кор-ка) 20.08.09" xfId="1223"/>
    <cellStyle name="_БДДС 2009-2013 ЦФ_2010-2014_План развития по Группе_05.09.09" xfId="1224"/>
    <cellStyle name="_БДДС 2009-2013 ЦФ_к бюджету КТТ для КТЖ (от 04.08.09)" xfId="1225"/>
    <cellStyle name="_БДДС 2009-2013 ЦФ_Корректировка от 08-06-09 для ЦФплан" xfId="1226"/>
    <cellStyle name="_БДДС 2009-2013 ЦФ_Расходы по ДЗО на 2010-2014" xfId="1227"/>
    <cellStyle name="_БДДС 2009-2013 ЦФ_Цбух_Самрук отчетность по займам на 30.06.09 (07.08.2009)" xfId="1228"/>
    <cellStyle name="_БДДС 2009-2013 ЦФ_ЦФплан_Выплаты по Группе_корректировка_27.08.09" xfId="1229"/>
    <cellStyle name="_БДДС послед на 19 часов 27.09.08" xfId="1230"/>
    <cellStyle name="_БК" xfId="1231"/>
    <cellStyle name="_БК  КТЖ 1 полугодие 2007 (отчет)" xfId="1232"/>
    <cellStyle name="_БК 2007 КТЖ 19.12.06" xfId="1233"/>
    <cellStyle name="_БК 2007 КТЖ 19.12.06 2" xfId="1234"/>
    <cellStyle name="_БК 2007 КТЖ 19.12.06_08-13 с оптимиз  АУР, матер, топл, сортир 04.11.08" xfId="1235"/>
    <cellStyle name="_БК 2007 КТЖ 19.12.06_2009_Лесозащита (кор-ка) 20.08.09" xfId="1236"/>
    <cellStyle name="_БК 2007 КТЖ 19.12.06_2010 (по кварталам)-2014_Расходы по матери (20.08.09)" xfId="1237"/>
    <cellStyle name="_БК 2007 КТЖ 19.12.06_2010_17_03_ Ежекв отчет по заимств-ям (Самрук-Казына)_на 01.04.2010_по запросу от 15.03.2010 (version 1)" xfId="1238"/>
    <cellStyle name="_БК 2007 КТЖ 19.12.06_2010-2014_План развития по Группе_05.09.09" xfId="1239"/>
    <cellStyle name="_БК 2007 КТЖ 19.12.06_График займа по Коргаc-Жетыген (07.08.09)" xfId="1240"/>
    <cellStyle name="_БК 2007 КТЖ 19.12.06_График займа по Коргаc-Жетыген (13.08.09)" xfId="1241"/>
    <cellStyle name="_БК 2007 КТЖ 19.12.06_Группа (90 т.т.) на 2010 -26.11.09" xfId="1242"/>
    <cellStyle name="_БК 2007 КТЖ 19.12.06_для Азамата_освоение по матери_2010-2015_корр-ка_08.04.10" xfId="1243"/>
    <cellStyle name="_БК 2007 КТЖ 19.12.06_к бюджету КТТ для КТЖ (от 04.08.09)" xfId="1244"/>
    <cellStyle name="_БК 2007 КТЖ 19.12.06_Коргас и Озен" xfId="1245"/>
    <cellStyle name="_БК 2007 КТЖ 19.12.06_Коргас и Озен_графики в бюджете 2010 (1)" xfId="1246"/>
    <cellStyle name="_БК 2007 КТЖ 19.12.06_Коргас и Озен_графики_по слайду Цинвест_19.09.2010" xfId="1247"/>
    <cellStyle name="_БК 2007 КТЖ 19.12.06_Корректировка от 08-06-09 для ЦФплан" xfId="1248"/>
    <cellStyle name="_БК 2007 КТЖ 19.12.06_Мать 2010-2015г.г.-12.04.05 (2)" xfId="1249"/>
    <cellStyle name="_БК 2007 КТЖ 19.12.06_Модель 2011-2015" xfId="1250"/>
    <cellStyle name="_БК 2007 КТЖ 19.12.06_Налоги по 8НК Жанат 2" xfId="1251"/>
    <cellStyle name="_БК 2007 КТЖ 19.12.06_план заимствований_18.03" xfId="1252"/>
    <cellStyle name="_БК 2007 КТЖ 19.12.06_План налогов на  2009-2013 г АО КТС окончательный" xfId="1253"/>
    <cellStyle name="_БК 2007 КТЖ 19.12.06_План развития УТВЕРЖДЕННЫЙ (2.12.09)" xfId="1254"/>
    <cellStyle name="_БК 2007 КТЖ 19.12.06_ПП" xfId="1255"/>
    <cellStyle name="_БК 2007 КТЖ 19.12.06_Расходы по ДЗО на 2010-2014" xfId="1256"/>
    <cellStyle name="_БК 2007 КТЖ 19.12.06_Транстелеком_Движение денег 2009" xfId="1257"/>
    <cellStyle name="_БК 2007 КТЖ 19.12.06_Транстелеком_Движение денег 2009-2013" xfId="1258"/>
    <cellStyle name="_БК 2007 КТЖ 19.12.06_Цбух_Самрук отчетность по займам на 30.06.09 (07.08.2009)" xfId="1259"/>
    <cellStyle name="_БК 2007 КТЖ 19.12.06_ЦФплан_Выплаты по Группе_корректировка_27.08.09" xfId="1260"/>
    <cellStyle name="_БК 2007 КТЖ испр" xfId="1261"/>
    <cellStyle name="_БК 2007 КТЖ испр 2" xfId="1262"/>
    <cellStyle name="_БК 2007 КТЖ испр_08-13 с оптимиз  АУР, матер, топл, сортир 04.11.08" xfId="1263"/>
    <cellStyle name="_БК 2007 КТЖ испр_2009_Лесозащита (кор-ка) 20.08.09" xfId="1264"/>
    <cellStyle name="_БК 2007 КТЖ испр_2010 (по кварталам)-2014_Расходы по матери (20.08.09)" xfId="1265"/>
    <cellStyle name="_БК 2007 КТЖ испр_2010_17_03_ Ежекв отчет по заимств-ям (Самрук-Казына)_на 01.04.2010_по запросу от 15.03.2010 (version 1)" xfId="1266"/>
    <cellStyle name="_БК 2007 КТЖ испр_2010-2014_План развития по Группе_05.09.09" xfId="1267"/>
    <cellStyle name="_БК 2007 КТЖ испр_График займа по Коргаc-Жетыген (07.08.09)" xfId="1268"/>
    <cellStyle name="_БК 2007 КТЖ испр_График займа по Коргаc-Жетыген (13.08.09)" xfId="1269"/>
    <cellStyle name="_БК 2007 КТЖ испр_Группа (90 т.т.) на 2010 -26.11.09" xfId="1270"/>
    <cellStyle name="_БК 2007 КТЖ испр_для Азамата_освоение по матери_2010-2015_корр-ка_08.04.10" xfId="1271"/>
    <cellStyle name="_БК 2007 КТЖ испр_к бюджету КТТ для КТЖ (от 04.08.09)" xfId="1272"/>
    <cellStyle name="_БК 2007 КТЖ испр_Коргас и Озен" xfId="1273"/>
    <cellStyle name="_БК 2007 КТЖ испр_Коргас и Озен_графики в бюджете 2010 (1)" xfId="1274"/>
    <cellStyle name="_БК 2007 КТЖ испр_Коргас и Озен_графики_по слайду Цинвест_19.09.2010" xfId="1275"/>
    <cellStyle name="_БК 2007 КТЖ испр_Корректировка от 08-06-09 для ЦФплан" xfId="1276"/>
    <cellStyle name="_БК 2007 КТЖ испр_Мать 2010-2015г.г.-12.04.05 (2)" xfId="1277"/>
    <cellStyle name="_БК 2007 КТЖ испр_Модель 2011-2015" xfId="1278"/>
    <cellStyle name="_БК 2007 КТЖ испр_Налоги по 8НК Жанат 2" xfId="1279"/>
    <cellStyle name="_БК 2007 КТЖ испр_план заимствований_18.03" xfId="1280"/>
    <cellStyle name="_БК 2007 КТЖ испр_План налогов на  2009-2013 г АО КТС окончательный" xfId="1281"/>
    <cellStyle name="_БК 2007 КТЖ испр_План развития УТВЕРЖДЕННЫЙ (2.12.09)" xfId="1282"/>
    <cellStyle name="_БК 2007 КТЖ испр_ПП" xfId="1283"/>
    <cellStyle name="_БК 2007 КТЖ испр_Расходы по ДЗО на 2010-2014" xfId="1284"/>
    <cellStyle name="_БК 2007 КТЖ испр_Транстелеком_Движение денег 2009" xfId="1285"/>
    <cellStyle name="_БК 2007 КТЖ испр_Транстелеком_Движение денег 2009-2013" xfId="1286"/>
    <cellStyle name="_БК 2007 КТЖ испр_Цбух_Самрук отчетность по займам на 30.06.09 (07.08.2009)" xfId="1287"/>
    <cellStyle name="_БК 2007 КТЖ испр_ЦФплан_Выплаты по Группе_корректировка_27.08.09" xfId="1288"/>
    <cellStyle name="_БК 2008 КТЖ 01.02.2007" xfId="1289"/>
    <cellStyle name="_БК 2008 КТЖ 15.05.08" xfId="1290"/>
    <cellStyle name="_БК 3" xfId="1291"/>
    <cellStyle name="_БК 4_5 2007 ГРУППА" xfId="1292"/>
    <cellStyle name="_БК 4_5 2007 ГРУППА без займа" xfId="1293"/>
    <cellStyle name="_БК КТЖ 2007 корр июнь 2007" xfId="1294"/>
    <cellStyle name="_БК КТЖ 2007 корр июнь 2007 2" xfId="1295"/>
    <cellStyle name="_БК КТЖ 2007 корр июнь 2007_08-13 с оптимиз  АУР, матер, топл, сортир 04.11.08" xfId="1296"/>
    <cellStyle name="_БК КТЖ 2007 корр июнь 2007_2009_Лесозащита (кор-ка) 20.08.09" xfId="1297"/>
    <cellStyle name="_БК КТЖ 2007 корр июнь 2007_2010_17_03_ Ежекв отчет по заимств-ям (Самрук-Казына)_на 01.04.2010_по запросу от 15.03.2010 (version 1)" xfId="1298"/>
    <cellStyle name="_БК КТЖ 2007 корр июнь 2007_2010-2014_План развития по Группе_05.09.09" xfId="1299"/>
    <cellStyle name="_БК КТЖ 2007 корр июнь 2007_к бюджету КТТ для КТЖ (от 04.08.09)" xfId="1300"/>
    <cellStyle name="_БК КТЖ 2007 корр июнь 2007_Коргас и Озен_графики в бюджете 2010 (1)" xfId="1301"/>
    <cellStyle name="_БК КТЖ 2007 корр июнь 2007_Коргас и Озен_графики_по слайду Цинвест_19.09.2010" xfId="1302"/>
    <cellStyle name="_БК КТЖ 2007 корр июнь 2007_Корректировка от 08-06-09 для ЦФплан" xfId="1303"/>
    <cellStyle name="_БК КТЖ 2007 корр июнь 2007_план заимствований_18.03" xfId="1304"/>
    <cellStyle name="_БК КТЖ 2007 корр июнь 2007_ПП" xfId="1305"/>
    <cellStyle name="_БК КТЖ 2007 корр июнь 2007_Расходы по ДЗО на 2010-2014" xfId="1306"/>
    <cellStyle name="_БК КТЖ 2007 корр июнь 2007_Цбух_Самрук отчетность по займам на 30.06.09 (07.08.2009)" xfId="1307"/>
    <cellStyle name="_БК КТЖ 2007 корр июнь 2007_ЦФплан_Выплаты по Группе_корректировка_27.08.09" xfId="1308"/>
    <cellStyle name="_БК1 - 9 мес. 2007" xfId="1309"/>
    <cellStyle name="_БК1, БК6 на 2009 год 14.04.09" xfId="1310"/>
    <cellStyle name="_БК1; БК6 21.09.2008" xfId="1311"/>
    <cellStyle name="_БК1; БК6 21.09.2008_2010_17_03_ Ежекв отчет по заимств-ям (Самрук-Казына)_на 01.04.2010_по запросу от 15.03.2010 (version 1)" xfId="1312"/>
    <cellStyle name="_БК1; БК6 21.09.2008_Коргас и Озен_графики в бюджете 2010 (1)" xfId="1313"/>
    <cellStyle name="_БК1; БК6 21.09.2008_Коргас и Озен_графики_по слайду Цинвест_19.09.2010" xfId="1314"/>
    <cellStyle name="_БК1; БК6 21.09.2008_план заимствований_18.03" xfId="1315"/>
    <cellStyle name="_БК1; БК6 21.09.2008_ПП" xfId="1316"/>
    <cellStyle name="_БК2" xfId="1317"/>
    <cellStyle name="_БК2 (2009 год) (2)" xfId="1318"/>
    <cellStyle name="_БК2 16.12.08" xfId="1319"/>
    <cellStyle name="_БК-5 модель 2020 1,5% и 3% 22.01.10 БАЗА" xfId="1320"/>
    <cellStyle name="_БК-5 на 2010 г" xfId="1321"/>
    <cellStyle name="_БК-5 на 2010 г 25.11.09 2 вар" xfId="1322"/>
    <cellStyle name="_БК-6 на 2009г.с расходн" xfId="1323"/>
    <cellStyle name="_БК-6 на 2009г.с расходн_ПП" xfId="1324"/>
    <cellStyle name="_БКВ2007_коррект_150107_ГЦТ" xfId="1325"/>
    <cellStyle name="_БКМПО 23-05_1" xfId="1326"/>
    <cellStyle name="_БКО 2007 КТЖ  корр 10.04.2007" xfId="1327"/>
    <cellStyle name="_БКО 2007 КТЖ  корр 10.04.2007 2" xfId="1328"/>
    <cellStyle name="_БКО 2007 КТЖ  корр 10.04.2007_08-13 с оптимиз  АУР, матер, топл, сортир 04.11.08" xfId="1329"/>
    <cellStyle name="_БКО 2007 КТЖ  корр 10.04.2007_2009_Лесозащита (кор-ка) 20.08.09" xfId="1330"/>
    <cellStyle name="_БКО 2007 КТЖ  корр 10.04.2007_2010_17_03_ Ежекв отчет по заимств-ям (Самрук-Казына)_на 01.04.2010_по запросу от 15.03.2010 (version 1)" xfId="1331"/>
    <cellStyle name="_БКО 2007 КТЖ  корр 10.04.2007_2010-2014_План развития по Группе_05.09.09" xfId="1332"/>
    <cellStyle name="_БКО 2007 КТЖ  корр 10.04.2007_к бюджету КТТ для КТЖ (от 04.08.09)" xfId="1333"/>
    <cellStyle name="_БКО 2007 КТЖ  корр 10.04.2007_Коргас и Озен_графики в бюджете 2010 (1)" xfId="1334"/>
    <cellStyle name="_БКО 2007 КТЖ  корр 10.04.2007_Коргас и Озен_графики_по слайду Цинвест_19.09.2010" xfId="1335"/>
    <cellStyle name="_БКО 2007 КТЖ  корр 10.04.2007_Корректировка от 08-06-09 для ЦФплан" xfId="1336"/>
    <cellStyle name="_БКО 2007 КТЖ  корр 10.04.2007_план заимствований_18.03" xfId="1337"/>
    <cellStyle name="_БКО 2007 КТЖ  корр 10.04.2007_ПП" xfId="1338"/>
    <cellStyle name="_БКО 2007 КТЖ  корр 10.04.2007_Расходы по ДЗО на 2010-2014" xfId="1339"/>
    <cellStyle name="_БКО 2007 КТЖ  корр 10.04.2007_Цбух_Самрук отчетность по займам на 30.06.09 (07.08.2009)" xfId="1340"/>
    <cellStyle name="_БКО 2007 КТЖ  корр 10.04.2007_ЦФплан_Выплаты по Группе_корректировка_27.08.09" xfId="1341"/>
    <cellStyle name="_БО 08-13 10.09.08 рынок без КТТ" xfId="1342"/>
    <cellStyle name="_БО 08-20 (прогноз.баланс)" xfId="1343"/>
    <cellStyle name="_БО 2007 июльКор" xfId="1344"/>
    <cellStyle name="_БО 2007 КТЖ корр 10.04.2007" xfId="1345"/>
    <cellStyle name="_БО 2007 КТЖ корр 10.04.2007 2" xfId="1346"/>
    <cellStyle name="_БО 2007 КТЖ корр 10.04.2007_08-13 с оптимиз  АУР, матер, топл, сортир 04.11.08" xfId="1347"/>
    <cellStyle name="_БО 2007 КТЖ корр 10.04.2007_2009_Лесозащита (кор-ка) 20.08.09" xfId="1348"/>
    <cellStyle name="_БО 2007 КТЖ корр 10.04.2007_2010 (по кварталам)-2014_Расходы по матери (20.08.09)" xfId="1349"/>
    <cellStyle name="_БО 2007 КТЖ корр 10.04.2007_2010_17_03_ Ежекв отчет по заимств-ям (Самрук-Казына)_на 01.04.2010_по запросу от 15.03.2010 (version 1)" xfId="1350"/>
    <cellStyle name="_БО 2007 КТЖ корр 10.04.2007_2010-2014_План развития по Группе_05.09.09" xfId="1351"/>
    <cellStyle name="_БО 2007 КТЖ корр 10.04.2007_График займа по Коргаc-Жетыген (07.08.09)" xfId="1352"/>
    <cellStyle name="_БО 2007 КТЖ корр 10.04.2007_График займа по Коргаc-Жетыген (13.08.09)" xfId="1353"/>
    <cellStyle name="_БО 2007 КТЖ корр 10.04.2007_Группа (90 т.т.) на 2010 -26.11.09" xfId="1354"/>
    <cellStyle name="_БО 2007 КТЖ корр 10.04.2007_для Азамата_освоение по матери_2010-2015_корр-ка_08.04.10" xfId="1355"/>
    <cellStyle name="_БО 2007 КТЖ корр 10.04.2007_к бюджету КТТ для КТЖ (от 04.08.09)" xfId="1356"/>
    <cellStyle name="_БО 2007 КТЖ корр 10.04.2007_Коргас и Озен" xfId="1357"/>
    <cellStyle name="_БО 2007 КТЖ корр 10.04.2007_Коргас и Озен_графики в бюджете 2010 (1)" xfId="1358"/>
    <cellStyle name="_БО 2007 КТЖ корр 10.04.2007_Коргас и Озен_графики_по слайду Цинвест_19.09.2010" xfId="1359"/>
    <cellStyle name="_БО 2007 КТЖ корр 10.04.2007_Корректировка от 08-06-09 для ЦФплан" xfId="1360"/>
    <cellStyle name="_БО 2007 КТЖ корр 10.04.2007_Мать 2010-2015г.г.-12.04.05 (2)" xfId="1361"/>
    <cellStyle name="_БО 2007 КТЖ корр 10.04.2007_Модель 2011-2015" xfId="1362"/>
    <cellStyle name="_БО 2007 КТЖ корр 10.04.2007_Налоги по 8НК Жанат 2" xfId="1363"/>
    <cellStyle name="_БО 2007 КТЖ корр 10.04.2007_план заимствований_18.03" xfId="1364"/>
    <cellStyle name="_БО 2007 КТЖ корр 10.04.2007_План налогов на  2009-2013 г АО КТС окончательный" xfId="1365"/>
    <cellStyle name="_БО 2007 КТЖ корр 10.04.2007_План развития УТВЕРЖДЕННЫЙ (2.12.09)" xfId="1366"/>
    <cellStyle name="_БО 2007 КТЖ корр 10.04.2007_ПП" xfId="1367"/>
    <cellStyle name="_БО 2007 КТЖ корр 10.04.2007_Расходы по ДЗО на 2010-2014" xfId="1368"/>
    <cellStyle name="_БО 2007 КТЖ корр 10.04.2007_Транстелеком_Движение денег 2009" xfId="1369"/>
    <cellStyle name="_БО 2007 КТЖ корр 10.04.2007_Транстелеком_Движение денег 2009-2013" xfId="1370"/>
    <cellStyle name="_БО 2007 КТЖ корр 10.04.2007_Цбух_Самрук отчетность по займам на 30.06.09 (07.08.2009)" xfId="1371"/>
    <cellStyle name="_БО 2007 КТЖ корр 10.04.2007_ЦФплан_Выплаты по Группе_корректировка_27.08.09" xfId="1372"/>
    <cellStyle name="_БО 2007 КТЖ корр июнь 2007" xfId="1373"/>
    <cellStyle name="_БО 2007 КТЖ корр июнь 2007 2" xfId="1374"/>
    <cellStyle name="_БО 2007 КТЖ корр июнь 2007_08-13 с оптимиз  АУР, матер, топл, сортир 04.11.08" xfId="1375"/>
    <cellStyle name="_БО 2007 КТЖ корр июнь 2007_2009_Лесозащита (кор-ка) 20.08.09" xfId="1376"/>
    <cellStyle name="_БО 2007 КТЖ корр июнь 2007_2010 (по кварталам)-2014_Расходы по матери (20.08.09)" xfId="1377"/>
    <cellStyle name="_БО 2007 КТЖ корр июнь 2007_2010_17_03_ Ежекв отчет по заимств-ям (Самрук-Казына)_на 01.04.2010_по запросу от 15.03.2010 (version 1)" xfId="1378"/>
    <cellStyle name="_БО 2007 КТЖ корр июнь 2007_2010-2014_План развития по Группе_05.09.09" xfId="1379"/>
    <cellStyle name="_БО 2007 КТЖ корр июнь 2007_График займа по Коргаc-Жетыген (07.08.09)" xfId="1380"/>
    <cellStyle name="_БО 2007 КТЖ корр июнь 2007_График займа по Коргаc-Жетыген (13.08.09)" xfId="1381"/>
    <cellStyle name="_БО 2007 КТЖ корр июнь 2007_Группа (90 т.т.) на 2010 -26.11.09" xfId="1382"/>
    <cellStyle name="_БО 2007 КТЖ корр июнь 2007_для Азамата_освоение по матери_2010-2015_корр-ка_08.04.10" xfId="1383"/>
    <cellStyle name="_БО 2007 КТЖ корр июнь 2007_к бюджету КТТ для КТЖ (от 04.08.09)" xfId="1384"/>
    <cellStyle name="_БО 2007 КТЖ корр июнь 2007_Коргас и Озен" xfId="1385"/>
    <cellStyle name="_БО 2007 КТЖ корр июнь 2007_Коргас и Озен_графики в бюджете 2010 (1)" xfId="1386"/>
    <cellStyle name="_БО 2007 КТЖ корр июнь 2007_Коргас и Озен_графики_по слайду Цинвест_19.09.2010" xfId="1387"/>
    <cellStyle name="_БО 2007 КТЖ корр июнь 2007_Корректировка от 08-06-09 для ЦФплан" xfId="1388"/>
    <cellStyle name="_БО 2007 КТЖ корр июнь 2007_Мать 2010-2015г.г.-12.04.05 (2)" xfId="1389"/>
    <cellStyle name="_БО 2007 КТЖ корр июнь 2007_Модель 2011-2015" xfId="1390"/>
    <cellStyle name="_БО 2007 КТЖ корр июнь 2007_Налоги по 8НК Жанат 2" xfId="1391"/>
    <cellStyle name="_БО 2007 КТЖ корр июнь 2007_план заимствований_18.03" xfId="1392"/>
    <cellStyle name="_БО 2007 КТЖ корр июнь 2007_План налогов на  2009-2013 г АО КТС окончательный" xfId="1393"/>
    <cellStyle name="_БО 2007 КТЖ корр июнь 2007_План развития УТВЕРЖДЕННЫЙ (2.12.09)" xfId="1394"/>
    <cellStyle name="_БО 2007 КТЖ корр июнь 2007_ПП" xfId="1395"/>
    <cellStyle name="_БО 2007 КТЖ корр июнь 2007_Расходы по ДЗО на 2010-2014" xfId="1396"/>
    <cellStyle name="_БО 2007 КТЖ корр июнь 2007_Транстелеком_Движение денег 2009" xfId="1397"/>
    <cellStyle name="_БО 2007 КТЖ корр июнь 2007_Транстелеком_Движение денег 2009-2013" xfId="1398"/>
    <cellStyle name="_БО 2007 КТЖ корр июнь 2007_Цбух_Самрук отчетность по займам на 30.06.09 (07.08.2009)" xfId="1399"/>
    <cellStyle name="_БО 2007 КТЖ корр июнь 2007_ЦФплан_Выплаты по Группе_корректировка_27.08.09" xfId="1400"/>
    <cellStyle name="_БО 3 корр. от 24 июля 2007" xfId="1401"/>
    <cellStyle name="_БО 3 корр. от 24 июля 2007 2" xfId="1402"/>
    <cellStyle name="_БО 3 корр. от 24 июля 2007_08-13 с оптимиз  АУР, матер, топл, сортир 04.11.08" xfId="1403"/>
    <cellStyle name="_БО 3 корр. от 24 июля 2007_2009_Лесозащита (кор-ка) 20.08.09" xfId="1404"/>
    <cellStyle name="_БО 3 корр. от 24 июля 2007_2010 (по кварталам)-2014_Расходы по матери (20.08.09)" xfId="1405"/>
    <cellStyle name="_БО 3 корр. от 24 июля 2007_2010_17_03_ Ежекв отчет по заимств-ям (Самрук-Казына)_на 01.04.2010_по запросу от 15.03.2010 (version 1)" xfId="1406"/>
    <cellStyle name="_БО 3 корр. от 24 июля 2007_2010-2014_План развития по Группе_05.09.09" xfId="1407"/>
    <cellStyle name="_БО 3 корр. от 24 июля 2007_График займа по Коргаc-Жетыген (07.08.09)" xfId="1408"/>
    <cellStyle name="_БО 3 корр. от 24 июля 2007_График займа по Коргаc-Жетыген (13.08.09)" xfId="1409"/>
    <cellStyle name="_БО 3 корр. от 24 июля 2007_Группа (90 т.т.) на 2010 -26.11.09" xfId="1410"/>
    <cellStyle name="_БО 3 корр. от 24 июля 2007_для Азамата_освоение по матери_2010-2015_корр-ка_08.04.10" xfId="1411"/>
    <cellStyle name="_БО 3 корр. от 24 июля 2007_к бюджету КТТ для КТЖ (от 04.08.09)" xfId="1412"/>
    <cellStyle name="_БО 3 корр. от 24 июля 2007_Коргас и Озен" xfId="1413"/>
    <cellStyle name="_БО 3 корр. от 24 июля 2007_Коргас и Озен_графики в бюджете 2010 (1)" xfId="1414"/>
    <cellStyle name="_БО 3 корр. от 24 июля 2007_Коргас и Озен_графики_по слайду Цинвест_19.09.2010" xfId="1415"/>
    <cellStyle name="_БО 3 корр. от 24 июля 2007_Корректировка от 08-06-09 для ЦФплан" xfId="1416"/>
    <cellStyle name="_БО 3 корр. от 24 июля 2007_Мать 2010-2015г.г.-12.04.05 (2)" xfId="1417"/>
    <cellStyle name="_БО 3 корр. от 24 июля 2007_Модель 2011-2015" xfId="1418"/>
    <cellStyle name="_БО 3 корр. от 24 июля 2007_Налоги по 8НК Жанат 2" xfId="1419"/>
    <cellStyle name="_БО 3 корр. от 24 июля 2007_план заимствований_18.03" xfId="1420"/>
    <cellStyle name="_БО 3 корр. от 24 июля 2007_План налогов на  2009-2013 г АО КТС окончательный" xfId="1421"/>
    <cellStyle name="_БО 3 корр. от 24 июля 2007_План развития УТВЕРЖДЕННЫЙ (2.12.09)" xfId="1422"/>
    <cellStyle name="_БО 3 корр. от 24 июля 2007_ПП" xfId="1423"/>
    <cellStyle name="_БО 3 корр. от 24 июля 2007_Расходы по ДЗО на 2010-2014" xfId="1424"/>
    <cellStyle name="_БО 3 корр. от 24 июля 2007_Транстелеком_Движение денег 2009" xfId="1425"/>
    <cellStyle name="_БО 3 корр. от 24 июля 2007_Транстелеком_Движение денег 2009-2013" xfId="1426"/>
    <cellStyle name="_БО 3 корр. от 24 июля 2007_Цбух_Самрук отчетность по займам на 30.06.09 (07.08.2009)" xfId="1427"/>
    <cellStyle name="_БО 3 корр. от 24 июля 2007_ЦФплан_Выплаты по Группе_корректировка_27.08.09" xfId="1428"/>
    <cellStyle name="_БО 4" xfId="1429"/>
    <cellStyle name="_БО 4 (КТЖ) на направл." xfId="1430"/>
    <cellStyle name="_БО-2, БК-2" xfId="1431"/>
    <cellStyle name="_БО-3 КТЖ 24.11.06" xfId="1432"/>
    <cellStyle name="_БО-3 оконч за 2008 год с фактом бухг. 06.05.09" xfId="1433"/>
    <cellStyle name="_БО-3_2007+" xfId="1434"/>
    <cellStyle name="_БО-3_2007+ (1)" xfId="1435"/>
    <cellStyle name="_БО-3_год 2008 (окончательная)19-32" xfId="1436"/>
    <cellStyle name="_БО-3_год 2008 (экономистов)" xfId="1437"/>
    <cellStyle name="_БО5 БО6 Корр Июль 120707 24_12" xfId="1438"/>
    <cellStyle name="_БО5 БО6 Корр Июль 120707 24_12 2" xfId="1439"/>
    <cellStyle name="_БО5 БО6 Корр Июль 120707 24_12_08-13 с оптимиз  АУР, матер, топл, сортир 04.11.08" xfId="1440"/>
    <cellStyle name="_БО5 БО6 Корр Июль 120707 24_12_2009_Лесозащита (кор-ка) 20.08.09" xfId="1441"/>
    <cellStyle name="_БО5 БО6 Корр Июль 120707 24_12_2010 (по кварталам)-2014_Расходы по матери (20.08.09)" xfId="1442"/>
    <cellStyle name="_БО5 БО6 Корр Июль 120707 24_12_2010_17_03_ Ежекв отчет по заимств-ям (Самрук-Казына)_на 01.04.2010_по запросу от 15.03.2010 (version 1)" xfId="1443"/>
    <cellStyle name="_БО5 БО6 Корр Июль 120707 24_12_2010-2014_План развития по Группе_05.09.09" xfId="1444"/>
    <cellStyle name="_БО5 БО6 Корр Июль 120707 24_12_График займа по Коргаc-Жетыген (07.08.09)" xfId="1445"/>
    <cellStyle name="_БО5 БО6 Корр Июль 120707 24_12_График займа по Коргаc-Жетыген (13.08.09)" xfId="1446"/>
    <cellStyle name="_БО5 БО6 Корр Июль 120707 24_12_Группа (90 т.т.) на 2010 -26.11.09" xfId="1447"/>
    <cellStyle name="_БО5 БО6 Корр Июль 120707 24_12_для Азамата_освоение по матери_2010-2015_корр-ка_08.04.10" xfId="1448"/>
    <cellStyle name="_БО5 БО6 Корр Июль 120707 24_12_к бюджету КТТ для КТЖ (от 04.08.09)" xfId="1449"/>
    <cellStyle name="_БО5 БО6 Корр Июль 120707 24_12_Коргас и Озен" xfId="1450"/>
    <cellStyle name="_БО5 БО6 Корр Июль 120707 24_12_Коргас и Озен_графики в бюджете 2010 (1)" xfId="1451"/>
    <cellStyle name="_БО5 БО6 Корр Июль 120707 24_12_Коргас и Озен_графики_по слайду Цинвест_19.09.2010" xfId="1452"/>
    <cellStyle name="_БО5 БО6 Корр Июль 120707 24_12_Корректировка от 08-06-09 для ЦФплан" xfId="1453"/>
    <cellStyle name="_БО5 БО6 Корр Июль 120707 24_12_Мать 2010-2015г.г.-12.04.05 (2)" xfId="1454"/>
    <cellStyle name="_БО5 БО6 Корр Июль 120707 24_12_Модель 2011-2015" xfId="1455"/>
    <cellStyle name="_БО5 БО6 Корр Июль 120707 24_12_Налоги по 8НК Жанат 2" xfId="1456"/>
    <cellStyle name="_БО5 БО6 Корр Июль 120707 24_12_план заимствований_18.03" xfId="1457"/>
    <cellStyle name="_БО5 БО6 Корр Июль 120707 24_12_План налогов на  2009-2013 г АО КТС окончательный" xfId="1458"/>
    <cellStyle name="_БО5 БО6 Корр Июль 120707 24_12_План развития УТВЕРЖДЕННЫЙ (2.12.09)" xfId="1459"/>
    <cellStyle name="_БО5 БО6 Корр Июль 120707 24_12_ПП" xfId="1460"/>
    <cellStyle name="_БО5 БО6 Корр Июль 120707 24_12_Расходы по ДЗО на 2010-2014" xfId="1461"/>
    <cellStyle name="_БО5 БО6 Корр Июль 120707 24_12_Транстелеком_Движение денег 2009" xfId="1462"/>
    <cellStyle name="_БО5 БО6 Корр Июль 120707 24_12_Транстелеком_Движение денег 2009-2013" xfId="1463"/>
    <cellStyle name="_БО5 БО6 Корр Июль 120707 24_12_Цбух_Самрук отчетность по займам на 30.06.09 (07.08.2009)" xfId="1464"/>
    <cellStyle name="_БО5 БО6 Корр Июль 120707 24_12_ЦФплан_Выплаты по Группе_корректировка_27.08.09" xfId="1465"/>
    <cellStyle name="_БО5 для самрука" xfId="1466"/>
    <cellStyle name="_БО-6 07.09.09 ЦЭП." xfId="1467"/>
    <cellStyle name="_БО-6 07.09.09 ЦЭП._ПП" xfId="1468"/>
    <cellStyle name="_БО-6 2009" xfId="1469"/>
    <cellStyle name="_БО-6 на 2010 28.09.09" xfId="1470"/>
    <cellStyle name="_БО-6 на 2010 г" xfId="1471"/>
    <cellStyle name="_Бюдж.формы ЗАО АГ" xfId="1472"/>
    <cellStyle name="_Бюджет 2007 года с учетом коррек 12.09.07г.для НХ" xfId="1473"/>
    <cellStyle name="_Бюджет 2007 года с учетом коррек испр.11.07.07г." xfId="1474"/>
    <cellStyle name="_Бюджет 2007 года с учетом коррек испр.12.07.07г." xfId="1475"/>
    <cellStyle name="_Бюджет 2007 года с учетом коррек испр.19.07.07г." xfId="1476"/>
    <cellStyle name="_Бюджет 2007 года с учетом коррек испр.29.08.07г.для  Жанары" xfId="1477"/>
    <cellStyle name="_Бюджет 2008 года  (с учетом корректир) от 03.11.2008 " xfId="1478"/>
    <cellStyle name="_Бюджет 2009 года   от 11.12.2008 (грузооб -216 , с учетом оптимиз  и  без повыш тариф) для Жанары" xfId="1479"/>
    <cellStyle name="_Бюджет 2009 года  от 01.10.08 (нов  вар 2) для Жанары " xfId="1480"/>
    <cellStyle name="_бюджет 2009 группа 25.11.08 (1)" xfId="1481"/>
    <cellStyle name="_Бюджет 28.08.09" xfId="1482"/>
    <cellStyle name="_Бюджет АМАНГЕЛЬДЫ ГАЗ на 2006 год (Заке 190705)" xfId="1483"/>
    <cellStyle name="_Бюджет АО 2007 СВОД с корректировкой 2 полугодия на БК от 13.06.07 с КТТ изм" xfId="1484"/>
    <cellStyle name="_Бюджет АО 2007 СВОД с корректировкой 2 полугодия на БК от 13.06.07 с КТТ изм 2" xfId="1485"/>
    <cellStyle name="_Бюджет АО 2007 СВОД с корректировкой 2 полугодия на БК от 13.06.07 с КТТ изм_08-13 с оптимиз  АУР, матер, топл, сортир 04.11.08" xfId="1486"/>
    <cellStyle name="_Бюджет АО 2007 СВОД с корректировкой 2 полугодия на БК от 13.06.07 с КТТ изм_2009_Лесозащита (кор-ка) 20.08.09" xfId="1487"/>
    <cellStyle name="_Бюджет АО 2007 СВОД с корректировкой 2 полугодия на БК от 13.06.07 с КТТ изм_2010 (по кварталам)-2014_Расходы по матери (20.08.09)" xfId="1488"/>
    <cellStyle name="_Бюджет АО 2007 СВОД с корректировкой 2 полугодия на БК от 13.06.07 с КТТ изм_2010_17_03_ Ежекв отчет по заимств-ям (Самрук-Казына)_на 01.04.2010_по запросу от 15.03.2010 (version 1)" xfId="1489"/>
    <cellStyle name="_Бюджет АО 2007 СВОД с корректировкой 2 полугодия на БК от 13.06.07 с КТТ изм_2010-2014_План развития по Группе_05.09.09" xfId="1490"/>
    <cellStyle name="_Бюджет АО 2007 СВОД с корректировкой 2 полугодия на БК от 13.06.07 с КТТ изм_График займа по Коргаc-Жетыген (07.08.09)" xfId="1491"/>
    <cellStyle name="_Бюджет АО 2007 СВОД с корректировкой 2 полугодия на БК от 13.06.07 с КТТ изм_График займа по Коргаc-Жетыген (13.08.09)" xfId="1492"/>
    <cellStyle name="_Бюджет АО 2007 СВОД с корректировкой 2 полугодия на БК от 13.06.07 с КТТ изм_Группа (90 т.т.) на 2010 -26.11.09" xfId="1493"/>
    <cellStyle name="_Бюджет АО 2007 СВОД с корректировкой 2 полугодия на БК от 13.06.07 с КТТ изм_для Азамата_освоение по матери_2010-2015_корр-ка_08.04.10" xfId="1494"/>
    <cellStyle name="_Бюджет АО 2007 СВОД с корректировкой 2 полугодия на БК от 13.06.07 с КТТ изм_к бюджету КТТ для КТЖ (от 04.08.09)" xfId="1495"/>
    <cellStyle name="_Бюджет АО 2007 СВОД с корректировкой 2 полугодия на БК от 13.06.07 с КТТ изм_Коргас и Озен" xfId="1496"/>
    <cellStyle name="_Бюджет АО 2007 СВОД с корректировкой 2 полугодия на БК от 13.06.07 с КТТ изм_Коргас и Озен_графики в бюджете 2010 (1)" xfId="1497"/>
    <cellStyle name="_Бюджет АО 2007 СВОД с корректировкой 2 полугодия на БК от 13.06.07 с КТТ изм_Коргас и Озен_графики_по слайду Цинвест_19.09.2010" xfId="1498"/>
    <cellStyle name="_Бюджет АО 2007 СВОД с корректировкой 2 полугодия на БК от 13.06.07 с КТТ изм_Корректировка от 08-06-09 для ЦФплан" xfId="1499"/>
    <cellStyle name="_Бюджет АО 2007 СВОД с корректировкой 2 полугодия на БК от 13.06.07 с КТТ изм_Мать 2010-2015г.г.-12.04.05 (2)" xfId="1500"/>
    <cellStyle name="_Бюджет АО 2007 СВОД с корректировкой 2 полугодия на БК от 13.06.07 с КТТ изм_Модель 2011-2015" xfId="1501"/>
    <cellStyle name="_Бюджет АО 2007 СВОД с корректировкой 2 полугодия на БК от 13.06.07 с КТТ изм_Налоги по 8НК Жанат 2" xfId="1502"/>
    <cellStyle name="_Бюджет АО 2007 СВОД с корректировкой 2 полугодия на БК от 13.06.07 с КТТ изм_план заимствований_18.03" xfId="1503"/>
    <cellStyle name="_Бюджет АО 2007 СВОД с корректировкой 2 полугодия на БК от 13.06.07 с КТТ изм_План налогов на  2009-2013 г АО КТС окончательный" xfId="1504"/>
    <cellStyle name="_Бюджет АО 2007 СВОД с корректировкой 2 полугодия на БК от 13.06.07 с КТТ изм_План развития УТВЕРЖДЕННЫЙ (2.12.09)" xfId="1505"/>
    <cellStyle name="_Бюджет АО 2007 СВОД с корректировкой 2 полугодия на БК от 13.06.07 с КТТ изм_ПП" xfId="1506"/>
    <cellStyle name="_Бюджет АО 2007 СВОД с корректировкой 2 полугодия на БК от 13.06.07 с КТТ изм_Расходы по ДЗО на 2010-2014" xfId="1507"/>
    <cellStyle name="_Бюджет АО 2007 СВОД с корректировкой 2 полугодия на БК от 13.06.07 с КТТ изм_Транстелеком_Движение денег 2009" xfId="1508"/>
    <cellStyle name="_Бюджет АО 2007 СВОД с корректировкой 2 полугодия на БК от 13.06.07 с КТТ изм_Транстелеком_Движение денег 2009-2013" xfId="1509"/>
    <cellStyle name="_Бюджет АО 2007 СВОД с корректировкой 2 полугодия на БК от 13.06.07 с КТТ изм_Цбух_Самрук отчетность по займам на 30.06.09 (07.08.2009)" xfId="1510"/>
    <cellStyle name="_Бюджет АО 2007 СВОД с корректировкой 2 полугодия на БК от 13.06.07 с КТТ изм_ЦФплан_Выплаты по Группе_корректировка_27.08.09" xfId="1511"/>
    <cellStyle name="_Бюджет АО 2007 СВОД с корректировкой в книжку" xfId="1512"/>
    <cellStyle name="_Бюджет АО 2007 СВОД с корректировкой в книжку 2" xfId="1513"/>
    <cellStyle name="_Бюджет АО 2007 СВОД с корректировкой в книжку_08-13 с оптимиз  АУР, матер, топл, сортир 04.11.08" xfId="1514"/>
    <cellStyle name="_Бюджет АО 2007 СВОД с корректировкой в книжку_2009_Лесозащита (кор-ка) 20.08.09" xfId="1515"/>
    <cellStyle name="_Бюджет АО 2007 СВОД с корректировкой в книжку_2010 (по кварталам)-2014_Расходы по матери (20.08.09)" xfId="1516"/>
    <cellStyle name="_Бюджет АО 2007 СВОД с корректировкой в книжку_2010_17_03_ Ежекв отчет по заимств-ям (Самрук-Казына)_на 01.04.2010_по запросу от 15.03.2010 (version 1)" xfId="1517"/>
    <cellStyle name="_Бюджет АО 2007 СВОД с корректировкой в книжку_2010-2014_План развития по Группе_05.09.09" xfId="1518"/>
    <cellStyle name="_Бюджет АО 2007 СВОД с корректировкой в книжку_График займа по Коргаc-Жетыген (07.08.09)" xfId="1519"/>
    <cellStyle name="_Бюджет АО 2007 СВОД с корректировкой в книжку_График займа по Коргаc-Жетыген (13.08.09)" xfId="1520"/>
    <cellStyle name="_Бюджет АО 2007 СВОД с корректировкой в книжку_Группа (90 т.т.) на 2010 -26.11.09" xfId="1521"/>
    <cellStyle name="_Бюджет АО 2007 СВОД с корректировкой в книжку_для Азамата_освоение по матери_2010-2015_корр-ка_08.04.10" xfId="1522"/>
    <cellStyle name="_Бюджет АО 2007 СВОД с корректировкой в книжку_к бюджету КТТ для КТЖ (от 04.08.09)" xfId="1523"/>
    <cellStyle name="_Бюджет АО 2007 СВОД с корректировкой в книжку_Коргас и Озен" xfId="1524"/>
    <cellStyle name="_Бюджет АО 2007 СВОД с корректировкой в книжку_Коргас и Озен_графики в бюджете 2010 (1)" xfId="1525"/>
    <cellStyle name="_Бюджет АО 2007 СВОД с корректировкой в книжку_Коргас и Озен_графики_по слайду Цинвест_19.09.2010" xfId="1526"/>
    <cellStyle name="_Бюджет АО 2007 СВОД с корректировкой в книжку_Корректировка от 08-06-09 для ЦФплан" xfId="1527"/>
    <cellStyle name="_Бюджет АО 2007 СВОД с корректировкой в книжку_Мать 2010-2015г.г.-12.04.05 (2)" xfId="1528"/>
    <cellStyle name="_Бюджет АО 2007 СВОД с корректировкой в книжку_Модель 2011-2015" xfId="1529"/>
    <cellStyle name="_Бюджет АО 2007 СВОД с корректировкой в книжку_Налоги по 8НК Жанат 2" xfId="1530"/>
    <cellStyle name="_Бюджет АО 2007 СВОД с корректировкой в книжку_план заимствований_18.03" xfId="1531"/>
    <cellStyle name="_Бюджет АО 2007 СВОД с корректировкой в книжку_План налогов на  2009-2013 г АО КТС окончательный" xfId="1532"/>
    <cellStyle name="_Бюджет АО 2007 СВОД с корректировкой в книжку_План развития УТВЕРЖДЕННЫЙ (2.12.09)" xfId="1533"/>
    <cellStyle name="_Бюджет АО 2007 СВОД с корректировкой в книжку_ПП" xfId="1534"/>
    <cellStyle name="_Бюджет АО 2007 СВОД с корректировкой в книжку_Расходы по ДЗО на 2010-2014" xfId="1535"/>
    <cellStyle name="_Бюджет АО 2007 СВОД с корректировкой в книжку_Транстелеком_Движение денег 2009" xfId="1536"/>
    <cellStyle name="_Бюджет АО 2007 СВОД с корректировкой в книжку_Транстелеком_Движение денег 2009-2013" xfId="1537"/>
    <cellStyle name="_Бюджет АО 2007 СВОД с корректировкой в книжку_Цбух_Самрук отчетность по займам на 30.06.09 (07.08.2009)" xfId="1538"/>
    <cellStyle name="_Бюджет АО 2007 СВОД с корректировкой в книжку_ЦФплан_Выплаты по Группе_корректировка_27.08.09" xfId="1539"/>
    <cellStyle name="_Бюджет ВЦКП на 2006 год final" xfId="1540"/>
    <cellStyle name="_Бюджет ВЦКП на 2006 год скорр" xfId="1541"/>
    <cellStyle name="_Бюджет на 2006г (ЦТЭ ОДТ)" xfId="1542"/>
    <cellStyle name="_Важнейшие показ. за 9 мес 2009 года и 2008 года (14.11.08_16-15)" xfId="1543"/>
    <cellStyle name="_Важнейшие показ. и СЕЗ на 2008 (оптимизация) 29.10.08" xfId="1544"/>
    <cellStyle name="_ВЖДО" xfId="1545"/>
    <cellStyle name="_Внутрегруповой деб. и кред за 2005г." xfId="1546"/>
    <cellStyle name="_ВСЕ ФОРМЫ ЗА 2008 год (инвест.)" xfId="1547"/>
    <cellStyle name="_Всего" xfId="1548"/>
    <cellStyle name="_выплаты по обязательствам до 2016 года (по матери)" xfId="1549"/>
    <cellStyle name="_Годовая финансовая отчетность за2006 (2)" xfId="1550"/>
    <cellStyle name="_Годовой отчет по факторам за 2007 год" xfId="1551"/>
    <cellStyle name="_График АО КТТ по кредиту Китай 12-12-2008" xfId="1552"/>
    <cellStyle name="_График капвложений" xfId="1553"/>
    <cellStyle name="_График по кредиту АО ЦТУ" xfId="1554"/>
    <cellStyle name="_График по кредиту Китай" xfId="1555"/>
    <cellStyle name="_График ТТК по ЕБРР" xfId="1556"/>
    <cellStyle name="_График2 АО КТТ по кредиту Китай" xfId="1557"/>
    <cellStyle name="_Графики по материнской" xfId="1558"/>
    <cellStyle name="_Группа 2007 оценка анализ" xfId="1559"/>
    <cellStyle name="_Группа анализ 2006 год 7 мая млн." xfId="1560"/>
    <cellStyle name="_Группа анализ 2006 год полный" xfId="1561"/>
    <cellStyle name="_Группа КТЖ 28нояб06" xfId="1562"/>
    <cellStyle name="_Группа КТЖ 28нояб06 2" xfId="1563"/>
    <cellStyle name="_Группа КТЖ 28нояб06_08-13 с оптимиз  АУР, матер, топл, сортир 04.11.08" xfId="1564"/>
    <cellStyle name="_Группа КТЖ 28нояб06_2009_Лесозащита (кор-ка) 20.08.09" xfId="1565"/>
    <cellStyle name="_Группа КТЖ 28нояб06_2010 (по кварталам)-2014_Расходы по матери (20.08.09)" xfId="1566"/>
    <cellStyle name="_Группа КТЖ 28нояб06_2010_17_03_ Ежекв отчет по заимств-ям (Самрук-Казына)_на 01.04.2010_по запросу от 15.03.2010 (version 1)" xfId="1567"/>
    <cellStyle name="_Группа КТЖ 28нояб06_2010-2014_План развития по Группе_05.09.09" xfId="1568"/>
    <cellStyle name="_Группа КТЖ 28нояб06_График займа по Коргаc-Жетыген (07.08.09)" xfId="1569"/>
    <cellStyle name="_Группа КТЖ 28нояб06_График займа по Коргаc-Жетыген (13.08.09)" xfId="1570"/>
    <cellStyle name="_Группа КТЖ 28нояб06_Группа (90 т.т.) на 2010 -26.11.09" xfId="1571"/>
    <cellStyle name="_Группа КТЖ 28нояб06_для Азамата_освоение по матери_2010-2015_корр-ка_08.04.10" xfId="1572"/>
    <cellStyle name="_Группа КТЖ 28нояб06_к бюджету КТТ для КТЖ (от 04.08.09)" xfId="1573"/>
    <cellStyle name="_Группа КТЖ 28нояб06_Коргас и Озен" xfId="1574"/>
    <cellStyle name="_Группа КТЖ 28нояб06_Коргас и Озен_графики в бюджете 2010 (1)" xfId="1575"/>
    <cellStyle name="_Группа КТЖ 28нояб06_Коргас и Озен_графики_по слайду Цинвест_19.09.2010" xfId="1576"/>
    <cellStyle name="_Группа КТЖ 28нояб06_Корректировка от 08-06-09 для ЦФплан" xfId="1577"/>
    <cellStyle name="_Группа КТЖ 28нояб06_Мать 2010-2015г.г.-12.04.05 (2)" xfId="1578"/>
    <cellStyle name="_Группа КТЖ 28нояб06_Модель 2011-2015" xfId="1579"/>
    <cellStyle name="_Группа КТЖ 28нояб06_Налоги по 8НК Жанат 2" xfId="1580"/>
    <cellStyle name="_Группа КТЖ 28нояб06_план заимствований_18.03" xfId="1581"/>
    <cellStyle name="_Группа КТЖ 28нояб06_План налогов на  2009-2013 г АО КТС окончательный" xfId="1582"/>
    <cellStyle name="_Группа КТЖ 28нояб06_План развития УТВЕРЖДЕННЫЙ (2.12.09)" xfId="1583"/>
    <cellStyle name="_Группа КТЖ 28нояб06_ПП" xfId="1584"/>
    <cellStyle name="_Группа КТЖ 28нояб06_Расходы по ДЗО на 2010-2014" xfId="1585"/>
    <cellStyle name="_Группа КТЖ 28нояб06_Транстелеком_Движение денег 2009" xfId="1586"/>
    <cellStyle name="_Группа КТЖ 28нояб06_Транстелеком_Движение денег 2009-2013" xfId="1587"/>
    <cellStyle name="_Группа КТЖ 28нояб06_Цбух_Самрук отчетность по займам на 30.06.09 (07.08.2009)" xfId="1588"/>
    <cellStyle name="_Группа КТЖ 28нояб06_ЦФплан_Выплаты по Группе_корректировка_27.08.09" xfId="1589"/>
    <cellStyle name="_ГФ на 2006 год (проект)" xfId="1590"/>
    <cellStyle name="_ГФ на 2006 год (проект) 2" xfId="1591"/>
    <cellStyle name="_ГФ на 2006 год (проект)_08-13 с оптимиз  АУР, матер, топл, сортир 04.11.08" xfId="1592"/>
    <cellStyle name="_ГФ на 2006 год (проект)_2009_Лесозащита (кор-ка) 20.08.09" xfId="1593"/>
    <cellStyle name="_ГФ на 2006 год (проект)_2010 (по кварталам)-2014_Расходы по матери (20.08.09)" xfId="1594"/>
    <cellStyle name="_ГФ на 2006 год (проект)_2010_17_03_ Ежекв отчет по заимств-ям (Самрук-Казына)_на 01.04.2010_по запросу от 15.03.2010 (version 1)" xfId="1595"/>
    <cellStyle name="_ГФ на 2006 год (проект)_2010-2014_План развития по Группе_05.09.09" xfId="1596"/>
    <cellStyle name="_ГФ на 2006 год (проект)_График займа по Коргаc-Жетыген (07.08.09)" xfId="1597"/>
    <cellStyle name="_ГФ на 2006 год (проект)_График займа по Коргаc-Жетыген (13.08.09)" xfId="1598"/>
    <cellStyle name="_ГФ на 2006 год (проект)_Группа (90 т.т.) на 2010 -26.11.09" xfId="1599"/>
    <cellStyle name="_ГФ на 2006 год (проект)_для Азамата_освоение по матери_2010-2015_корр-ка_08.04.10" xfId="1600"/>
    <cellStyle name="_ГФ на 2006 год (проект)_к бюджету КТТ для КТЖ (от 04.08.09)" xfId="1601"/>
    <cellStyle name="_ГФ на 2006 год (проект)_Коргас и Озен" xfId="1602"/>
    <cellStyle name="_ГФ на 2006 год (проект)_Коргас и Озен_графики в бюджете 2010 (1)" xfId="1603"/>
    <cellStyle name="_ГФ на 2006 год (проект)_Коргас и Озен_графики_по слайду Цинвест_19.09.2010" xfId="1604"/>
    <cellStyle name="_ГФ на 2006 год (проект)_Корректировка от 08-06-09 для ЦФплан" xfId="1605"/>
    <cellStyle name="_ГФ на 2006 год (проект)_Мать 2010-2015г.г.-12.04.05 (2)" xfId="1606"/>
    <cellStyle name="_ГФ на 2006 год (проект)_Модель 2011-2015" xfId="1607"/>
    <cellStyle name="_ГФ на 2006 год (проект)_Налоги по 8НК Жанат 2" xfId="1608"/>
    <cellStyle name="_ГФ на 2006 год (проект)_план заимствований_18.03" xfId="1609"/>
    <cellStyle name="_ГФ на 2006 год (проект)_План налогов на  2009-2013 г АО КТС окончательный" xfId="1610"/>
    <cellStyle name="_ГФ на 2006 год (проект)_План развития УТВЕРЖДЕННЫЙ (2.12.09)" xfId="1611"/>
    <cellStyle name="_ГФ на 2006 год (проект)_ПП" xfId="1612"/>
    <cellStyle name="_ГФ на 2006 год (проект)_Расходы по ДЗО на 2010-2014" xfId="1613"/>
    <cellStyle name="_ГФ на 2006 год (проект)_Транстелеком_Движение денег 2009" xfId="1614"/>
    <cellStyle name="_ГФ на 2006 год (проект)_Транстелеком_Движение денег 2009-2013" xfId="1615"/>
    <cellStyle name="_ГФ на 2006 год (проект)_Цбух_Самрук отчетность по займам на 30.06.09 (07.08.2009)" xfId="1616"/>
    <cellStyle name="_ГФ на 2006 год (проект)_ЦФплан_Выплаты по Группе_корректировка_27.08.09" xfId="1617"/>
    <cellStyle name="_деньги по матери и группе для самрука" xfId="1618"/>
    <cellStyle name="_деньги по матери и группе для самрука 1,2 вариант" xfId="1619"/>
    <cellStyle name="_деньги по матери и группе для самрука_2009_Лесозащита (кор-ка) 20.08.09" xfId="1620"/>
    <cellStyle name="_деньги по матери и группе для самрука_2010_17_03_ Ежекв отчет по заимств-ям (Самрук-Казына)_на 01.04.2010_по запросу от 15.03.2010 (version 1)" xfId="1621"/>
    <cellStyle name="_деньги по матери и группе для самрука_2010-2014_План развития по Группе_05.09.09" xfId="1622"/>
    <cellStyle name="_деньги по матери и группе для самрука_к бюджету КТТ для КТЖ (от 04.08.09)" xfId="1623"/>
    <cellStyle name="_деньги по матери и группе для самрука_Коргас и Озен_графики в бюджете 2010 (1)" xfId="1624"/>
    <cellStyle name="_деньги по матери и группе для самрука_Коргас и Озен_графики_по слайду Цинвест_19.09.2010" xfId="1625"/>
    <cellStyle name="_деньги по матери и группе для самрука_Корректировка от 08-06-09 для ЦФплан" xfId="1626"/>
    <cellStyle name="_деньги по матери и группе для самрука_план заимствований_18.03" xfId="1627"/>
    <cellStyle name="_деньги по матери и группе для самрука_ПП" xfId="1628"/>
    <cellStyle name="_деньги по матери и группе для самрука_Расходы по ДЗО на 2010-2014" xfId="1629"/>
    <cellStyle name="_деньги по матери и группе для самрука_Цбух_Самрук отчетность по займам на 30.06.09 (07.08.2009)" xfId="1630"/>
    <cellStyle name="_деньги по матери и группе для самрука_ЦФплан_Выплаты по Группе_корректировка_27.08.09" xfId="1631"/>
    <cellStyle name="_деньги, баланс  по матери и группе 10.09_11.19" xfId="1632"/>
    <cellStyle name="_деньги, баланс  по матери и группе 10.09_11.19 (1)" xfId="1633"/>
    <cellStyle name="_деньги, баланс  по матери и группе 10.09_11.19 (1)_2009_Лесозащита (кор-ка) 20.08.09" xfId="1634"/>
    <cellStyle name="_деньги, баланс  по матери и группе 10.09_11.19 (1)_2010_17_03_ Ежекв отчет по заимств-ям (Самрук-Казына)_на 01.04.2010_по запросу от 15.03.2010 (version 1)" xfId="1635"/>
    <cellStyle name="_деньги, баланс  по матери и группе 10.09_11.19 (1)_2010-2014_План развития по Группе_05.09.09" xfId="1636"/>
    <cellStyle name="_деньги, баланс  по матери и группе 10.09_11.19 (1)_к бюджету КТТ для КТЖ (от 04.08.09)" xfId="1637"/>
    <cellStyle name="_деньги, баланс  по матери и группе 10.09_11.19 (1)_Коргас и Озен_графики в бюджете 2010 (1)" xfId="1638"/>
    <cellStyle name="_деньги, баланс  по матери и группе 10.09_11.19 (1)_Коргас и Озен_графики_по слайду Цинвест_19.09.2010" xfId="1639"/>
    <cellStyle name="_деньги, баланс  по матери и группе 10.09_11.19 (1)_Корректировка от 08-06-09 для ЦФплан" xfId="1640"/>
    <cellStyle name="_деньги, баланс  по матери и группе 10.09_11.19 (1)_план заимствований_18.03" xfId="1641"/>
    <cellStyle name="_деньги, баланс  по матери и группе 10.09_11.19 (1)_ПП" xfId="1642"/>
    <cellStyle name="_деньги, баланс  по матери и группе 10.09_11.19 (1)_Расходы по ДЗО на 2010-2014" xfId="1643"/>
    <cellStyle name="_деньги, баланс  по матери и группе 10.09_11.19 (1)_Цбух_Самрук отчетность по займам на 30.06.09 (07.08.2009)" xfId="1644"/>
    <cellStyle name="_деньги, баланс  по матери и группе 10.09_11.19 (1)_ЦФплан_Выплаты по Группе_корректировка_27.08.09" xfId="1645"/>
    <cellStyle name="_деньги, баланс  по матери и группе 10.09_11.19_2009_Лесозащита (кор-ка) 20.08.09" xfId="1646"/>
    <cellStyle name="_деньги, баланс  по матери и группе 10.09_11.19_2010_17_03_ Ежекв отчет по заимств-ям (Самрук-Казына)_на 01.04.2010_по запросу от 15.03.2010 (version 1)" xfId="1647"/>
    <cellStyle name="_деньги, баланс  по матери и группе 10.09_11.19_2010-2014_План развития по Группе_05.09.09" xfId="1648"/>
    <cellStyle name="_деньги, баланс  по матери и группе 10.09_11.19_к бюджету КТТ для КТЖ (от 04.08.09)" xfId="1649"/>
    <cellStyle name="_деньги, баланс  по матери и группе 10.09_11.19_Коргас и Озен_графики в бюджете 2010 (1)" xfId="1650"/>
    <cellStyle name="_деньги, баланс  по матери и группе 10.09_11.19_Коргас и Озен_графики_по слайду Цинвест_19.09.2010" xfId="1651"/>
    <cellStyle name="_деньги, баланс  по матери и группе 10.09_11.19_Корректировка от 08-06-09 для ЦФплан" xfId="1652"/>
    <cellStyle name="_деньги, баланс  по матери и группе 10.09_11.19_план заимствований_18.03" xfId="1653"/>
    <cellStyle name="_деньги, баланс  по матери и группе 10.09_11.19_ПП" xfId="1654"/>
    <cellStyle name="_деньги, баланс  по матери и группе 10.09_11.19_Расходы по ДЗО на 2010-2014" xfId="1655"/>
    <cellStyle name="_деньги, баланс  по матери и группе 10.09_11.19_Цбух_Самрук отчетность по займам на 30.06.09 (07.08.2009)" xfId="1656"/>
    <cellStyle name="_деньги, баланс  по матери и группе 10.09_11.19_ЦФплан_Выплаты по Группе_корректировка_27.08.09" xfId="1657"/>
    <cellStyle name="_депозитный портфель на 31.03.09" xfId="1658"/>
    <cellStyle name="_депозитный портфель на 31.12.08" xfId="1659"/>
    <cellStyle name="_Динара аудиторы 24 01 08" xfId="1660"/>
    <cellStyle name="_ДИТ_outlook_28сент02 с сокращ" xfId="1661"/>
    <cellStyle name="_для Азамата 08-03-09" xfId="1662"/>
    <cellStyle name="_для Аскара 1 вариант (+142)" xfId="1663"/>
    <cellStyle name="_для Аскара 2 вариант (+142+2 032)" xfId="1664"/>
    <cellStyle name="_Для Аскара по матери до 2012 года_14_11_2007" xfId="1665"/>
    <cellStyle name="_Для баланса КТЖ коррек 120707" xfId="1666"/>
    <cellStyle name="_Для Берика" xfId="1667"/>
    <cellStyle name="_для Берика_1" xfId="1668"/>
    <cellStyle name="_для ГУ" xfId="1669"/>
    <cellStyle name="_Для Жанары" xfId="1670"/>
    <cellStyle name="_для жанары_1" xfId="1671"/>
    <cellStyle name="_для жанары_1_ПП" xfId="1672"/>
    <cellStyle name="_для Назиры Хамитовны" xfId="1673"/>
    <cellStyle name="_Для Рината-111" xfId="1674"/>
    <cellStyle name="_Для Рината-111 2" xfId="1675"/>
    <cellStyle name="_Для Рината-111_08-13 с оптимиз  АУР, матер, топл, сортир 04.11.08" xfId="1676"/>
    <cellStyle name="_Для Рината-111_2010 (по кварталам)-2014_Расходы по матери (20.08.09)" xfId="1677"/>
    <cellStyle name="_Для Рината-111_2010_17_03_ Ежекв отчет по заимств-ям (Самрук-Казына)_на 01.04.2010_по запросу от 15.03.2010 (version 1)" xfId="1678"/>
    <cellStyle name="_Для Рината-111_Аудит 2008 года (27.03.2009 20-00)" xfId="1679"/>
    <cellStyle name="_Для Рината-111_График для КТЖ от ЦТУ" xfId="1680"/>
    <cellStyle name="_Для Рината-111_график займа АО КТС на 2009год (новый)" xfId="1681"/>
    <cellStyle name="_Для Рината-111_график займа АО КТС на 2010-2014г.г. (оптим) оконч." xfId="1682"/>
    <cellStyle name="_Для Рината-111_график займа АО КТС на 2010год (оптим) (309 660тысч.тенге с ПМ 8) 16.09.09" xfId="1683"/>
    <cellStyle name="_Для Рината-111_график займа АО КТС на 2010год (оптим) оконч." xfId="1684"/>
    <cellStyle name="_Для Рината-111_График займа по Коргаc-Жетыген (07.08.09)" xfId="1685"/>
    <cellStyle name="_Для Рината-111_График займа по Коргаc-Жетыген (13.08.09)" xfId="1686"/>
    <cellStyle name="_Для Рината-111_график займов АО КТС на 2010-2014г.г. (пессим.) (09.09.09 - 103 553т.т.-за 2010г.)" xfId="1687"/>
    <cellStyle name="_Для Рината-111_Группа (90 т.т.) на 2010 -26.11.09" xfId="1688"/>
    <cellStyle name="_Для Рината-111_для Азамата_освоение по матери_2010-2015_корр-ка_08.04.10" xfId="1689"/>
    <cellStyle name="_Для Рината-111_займы АО КТС 29.09.09 (3 года) посл" xfId="1690"/>
    <cellStyle name="_Для Рината-111_Инф-ция для ауд-ров за 9 мес. 2008  (конс)" xfId="1691"/>
    <cellStyle name="_Для Рината-111_к бюджету КТТ для КТЖ (от 04.08.09)" xfId="1692"/>
    <cellStyle name="_Для Рината-111_Коргас и Озен" xfId="1693"/>
    <cellStyle name="_Для Рината-111_Коргас и Озен_графики в бюджете 2010 (1)" xfId="1694"/>
    <cellStyle name="_Для Рината-111_Коргас и Озен_графики_по слайду Цинвест_19.09.2010" xfId="1695"/>
    <cellStyle name="_Для Рината-111_Корректировка от 08-06-09 для ЦФплан" xfId="1696"/>
    <cellStyle name="_Для Рината-111_Корректировка от 08-06-09 для ЦФплан_к бюджету КТТ для КТЖ (от 04.08.09)" xfId="1697"/>
    <cellStyle name="_Для Рината-111_Локомотив-лизинг_график нов на 141 млн (09.12.08)" xfId="1698"/>
    <cellStyle name="_Для Рината-111_ЛСЦ - перерасчет %" xfId="1699"/>
    <cellStyle name="_Для Рината-111_ЛСЦ - перерасчет % по кредту от 13.07.09г." xfId="1700"/>
    <cellStyle name="_Для Рината-111_ЛСЦ- Лайла-по кредитам" xfId="1701"/>
    <cellStyle name="_Для Рината-111_ЛСЦ- Лайла-по кредитам (2)" xfId="1702"/>
    <cellStyle name="_Для Рината-111_ЛСЦ-ЦФ1533 от 31.10.08г." xfId="1703"/>
    <cellStyle name="_Для Рината-111_Мать 2010-2015г.г.-12.04.05 (2)" xfId="1704"/>
    <cellStyle name="_Для Рината-111_Метод начисления ЦТУ" xfId="1705"/>
    <cellStyle name="_Для Рината-111_Модель 2011-2015" xfId="1706"/>
    <cellStyle name="_Для Рината-111_Налоги по 8НК Жанат 2" xfId="1707"/>
    <cellStyle name="_Для Рината-111_Налоговый бюджет АО Локомотив 2009-2013 на 25.09.08" xfId="1708"/>
    <cellStyle name="_Для Рината-111_Налоговый бюджет АО Локомотив 2009-2013 на 25.09.08_для Азамата_освоение по матери_2010-2015_корр-ка_08.04.10" xfId="1709"/>
    <cellStyle name="_Для Рината-111_Пересчет кредита - 10.03.09г.5л ЛСЦ" xfId="1710"/>
    <cellStyle name="_Для Рината-111_план заимствований_18.03" xfId="1711"/>
    <cellStyle name="_Для Рината-111_План налогов на  2009-2013 г АО КТС окончательный" xfId="1712"/>
    <cellStyle name="_Для Рината-111_План развития УТВЕРЖДЕННЫЙ (2.12.09)" xfId="1713"/>
    <cellStyle name="_Для Рината-111_Платежи по лизингу ЦТУ с индексацией_10.03.09_2" xfId="1714"/>
    <cellStyle name="_Для Рината-111_ПП" xfId="1715"/>
    <cellStyle name="_Для Рината-111_Расходы ЛСЦ - 20.08.09г." xfId="1716"/>
    <cellStyle name="_Для Рината-111_Расходы по ДГУ,инвест,офис (03.09.09)" xfId="1717"/>
    <cellStyle name="_Для Рината-111_Расчет эффективной ставки" xfId="1718"/>
    <cellStyle name="_Для Рината-111_Сводная таблица по займам КТТ (19.08.09.)" xfId="1719"/>
    <cellStyle name="_Для Рината-111_Сводная таблица по займам КТТ (все к 2009)" xfId="1720"/>
    <cellStyle name="_Для Рината-111_Сводная таблица по займам_2 факт 01.06.09" xfId="1721"/>
    <cellStyle name="_Для Рината-111_Транстелеком_Движение денег 2009" xfId="1722"/>
    <cellStyle name="_Для Рината-111_Транстелеком_Движение денег 2009-2013" xfId="1723"/>
    <cellStyle name="_для слайдов" xfId="1724"/>
    <cellStyle name="_для слайдов 2" xfId="1725"/>
    <cellStyle name="_для слайдов_08-13 с оптимиз  АУР, матер, топл, сортир 04.11.08" xfId="1726"/>
    <cellStyle name="_для слайдов_2009_Лесозащита (кор-ка) 20.08.09" xfId="1727"/>
    <cellStyle name="_для слайдов_2010_17_03_ Ежекв отчет по заимств-ям (Самрук-Казына)_на 01.04.2010_по запросу от 15.03.2010 (version 1)" xfId="1728"/>
    <cellStyle name="_для слайдов_2010-2014_План развития по Группе_05.09.09" xfId="1729"/>
    <cellStyle name="_для слайдов_к бюджету КТТ для КТЖ (от 04.08.09)" xfId="1730"/>
    <cellStyle name="_для слайдов_Коргас и Озен_графики в бюджете 2010 (1)" xfId="1731"/>
    <cellStyle name="_для слайдов_Коргас и Озен_графики_по слайду Цинвест_19.09.2010" xfId="1732"/>
    <cellStyle name="_для слайдов_Корректировка от 08-06-09 для ЦФплан" xfId="1733"/>
    <cellStyle name="_для слайдов_план заимствований_18.03" xfId="1734"/>
    <cellStyle name="_для слайдов_ПП" xfId="1735"/>
    <cellStyle name="_для слайдов_Расходы по ДЗО на 2010-2014" xfId="1736"/>
    <cellStyle name="_для слайдов_Цбух_Самрук отчетность по займам на 30.06.09 (07.08.2009)" xfId="1737"/>
    <cellStyle name="_для слайдов_ЦФплан_Выплаты по Группе_корректировка_27.08.09" xfId="1738"/>
    <cellStyle name="_для ЦФ БК2 на 2009 год 19.03.09" xfId="1739"/>
    <cellStyle name="_для ЦФ Бюджет 2009 года   от 19.03.2009г" xfId="1740"/>
    <cellStyle name="_для ЦФ План по обязательствам до 2013 г. изм.03.10.08" xfId="1741"/>
    <cellStyle name="_для ЦФ План по обязательствам до 2013 года" xfId="1742"/>
    <cellStyle name="_для ЦФ План по обязательствам до 2013 года (1)" xfId="1743"/>
    <cellStyle name="_для ЦФ План по обязательствам до 2013 года (2)" xfId="1744"/>
    <cellStyle name="_для ЦФзайм" xfId="1745"/>
    <cellStyle name="_для ЦФзайм 10.12.08" xfId="1746"/>
    <cellStyle name="_Дозакл 5 мес.2000" xfId="1747"/>
    <cellStyle name="_Долговые обяз-ва (в Самрук) 23.12.08" xfId="1748"/>
    <cellStyle name="_Дочки BS-за 2004г. и 6-м.05г MT" xfId="1749"/>
    <cellStyle name="_Е120-130 свод" xfId="1750"/>
    <cellStyle name="_За I полугодие 2008г" xfId="1751"/>
    <cellStyle name="_завод иностр 290507 скл1рен22 транспорт" xfId="1752"/>
    <cellStyle name="_займ  Китай" xfId="1753"/>
    <cellStyle name="_займы" xfId="1754"/>
    <cellStyle name="_Займы 1 кв 2009 г ЦБО" xfId="1755"/>
    <cellStyle name="_Займы для Айман 2008 год (1)" xfId="1756"/>
    <cellStyle name="_займы изм" xfId="1757"/>
    <cellStyle name="_Займы Самрук консолидир" xfId="1758"/>
    <cellStyle name="_Займы_2009_Лесозащита (кор-ка) 20.08.09" xfId="1759"/>
    <cellStyle name="_Займы_График займа по Коргаc-Жетыген (07.08.09)" xfId="1760"/>
    <cellStyle name="_Займы_График займа по Коргаc-Жетыген (13.08.09)" xfId="1761"/>
    <cellStyle name="_Займы_Графики по материнской" xfId="1762"/>
    <cellStyle name="_Займы_Корректировка от 08-06-09 для ЦФплан" xfId="1763"/>
    <cellStyle name="_Займы_Корректировка от 27-04-09 для ЦФплан" xfId="1764"/>
    <cellStyle name="_Займы_Коэф-ты Факт 2008 и Бюджет 2009 22.04.09_9-30" xfId="1765"/>
    <cellStyle name="_Займы_ЛСЦ новый график (13.07.09)" xfId="1766"/>
    <cellStyle name="_Займы_Самрук формы Фонда полугодовой" xfId="1767"/>
    <cellStyle name="_Займы_Цбух_Самрук отчетность по займам на 30.06.09 (07.08.2009)" xfId="1768"/>
    <cellStyle name="_ЗаймыПрогноз 2007_2016" xfId="1769"/>
    <cellStyle name="_ЗаймыПрогноз 2007_2016 2" xfId="1770"/>
    <cellStyle name="_ЗаймыПрогноз 2007_2016_08-13 с оптимиз  АУР, матер, топл, сортир 04.11.08" xfId="1771"/>
    <cellStyle name="_ЗаймыПрогноз 2007_2016_2009_Лесозащита (кор-ка) 20.08.09" xfId="1772"/>
    <cellStyle name="_ЗаймыПрогноз 2007_2016_2010 (по кварталам)-2014_Расходы по матери (20.08.09)" xfId="1773"/>
    <cellStyle name="_ЗаймыПрогноз 2007_2016_2010_17_03_ Ежекв отчет по заимств-ям (Самрук-Казына)_на 01.04.2010_по запросу от 15.03.2010 (version 1)" xfId="1774"/>
    <cellStyle name="_ЗаймыПрогноз 2007_2016_2010-2014_План развития по Группе_05.09.09" xfId="1775"/>
    <cellStyle name="_ЗаймыПрогноз 2007_2016_График займа по Коргаc-Жетыген (07.08.09)" xfId="1776"/>
    <cellStyle name="_ЗаймыПрогноз 2007_2016_График займа по Коргаc-Жетыген (13.08.09)" xfId="1777"/>
    <cellStyle name="_ЗаймыПрогноз 2007_2016_Группа (90 т.т.) на 2010 -26.11.09" xfId="1778"/>
    <cellStyle name="_ЗаймыПрогноз 2007_2016_для Азамата_освоение по матери_2010-2015_корр-ка_08.04.10" xfId="1779"/>
    <cellStyle name="_ЗаймыПрогноз 2007_2016_к бюджету КТТ для КТЖ (от 04.08.09)" xfId="1780"/>
    <cellStyle name="_ЗаймыПрогноз 2007_2016_Коргас и Озен" xfId="1781"/>
    <cellStyle name="_ЗаймыПрогноз 2007_2016_Коргас и Озен_графики в бюджете 2010 (1)" xfId="1782"/>
    <cellStyle name="_ЗаймыПрогноз 2007_2016_Коргас и Озен_графики_по слайду Цинвест_19.09.2010" xfId="1783"/>
    <cellStyle name="_ЗаймыПрогноз 2007_2016_Корректировка от 08-06-09 для ЦФплан" xfId="1784"/>
    <cellStyle name="_ЗаймыПрогноз 2007_2016_Мать 2010-2015г.г.-12.04.05 (2)" xfId="1785"/>
    <cellStyle name="_ЗаймыПрогноз 2007_2016_Модель 2011-2015" xfId="1786"/>
    <cellStyle name="_ЗаймыПрогноз 2007_2016_Налоги по 8НК Жанат 2" xfId="1787"/>
    <cellStyle name="_ЗаймыПрогноз 2007_2016_план заимствований_18.03" xfId="1788"/>
    <cellStyle name="_ЗаймыПрогноз 2007_2016_План налогов на  2009-2013 г АО КТС окончательный" xfId="1789"/>
    <cellStyle name="_ЗаймыПрогноз 2007_2016_План развития УТВЕРЖДЕННЫЙ (2.12.09)" xfId="1790"/>
    <cellStyle name="_ЗаймыПрогноз 2007_2016_ПП" xfId="1791"/>
    <cellStyle name="_ЗаймыПрогноз 2007_2016_Расходы по ДЗО на 2010-2014" xfId="1792"/>
    <cellStyle name="_ЗаймыПрогноз 2007_2016_Транстелеком_Движение денег 2009" xfId="1793"/>
    <cellStyle name="_ЗаймыПрогноз 2007_2016_Транстелеком_Движение денег 2009-2013" xfId="1794"/>
    <cellStyle name="_ЗаймыПрогноз 2007_2016_Цбух_Самрук отчетность по займам на 30.06.09 (07.08.2009)" xfId="1795"/>
    <cellStyle name="_ЗаймыПрогноз 2007_2016_ЦФплан_Выплаты по Группе_корректировка_27.08.09" xfId="1796"/>
    <cellStyle name="_Запрос (LLP's)" xfId="1797"/>
    <cellStyle name="_Запрос 2009-13 (Локомотив)" xfId="1798"/>
    <cellStyle name="_заявка НТД на 2007 год новая" xfId="1799"/>
    <cellStyle name="_Инв, отсроч налоги, налоги, ОДДС" xfId="1800"/>
    <cellStyle name="_Инвест -08 по мес" xfId="1801"/>
    <cellStyle name="_инвест 2007-2009 гг.перед" xfId="1802"/>
    <cellStyle name="_инвест 2007-2009 гг.перед 2" xfId="1803"/>
    <cellStyle name="_инвест 2007-2009 гг.перед_08-13 с оптимиз  АУР, матер, топл, сортир 04.11.08" xfId="1804"/>
    <cellStyle name="_инвест 2007-2009 гг.перед_2009_Лесозащита (кор-ка) 20.08.09" xfId="1805"/>
    <cellStyle name="_инвест 2007-2009 гг.перед_2010 (по кварталам)-2014_Расходы по матери (20.08.09)" xfId="1806"/>
    <cellStyle name="_инвест 2007-2009 гг.перед_2010_17_03_ Ежекв отчет по заимств-ям (Самрук-Казына)_на 01.04.2010_по запросу от 15.03.2010 (version 1)" xfId="1807"/>
    <cellStyle name="_инвест 2007-2009 гг.перед_2010-2014_План развития по Группе_05.09.09" xfId="1808"/>
    <cellStyle name="_инвест 2007-2009 гг.перед_График займа по Коргаc-Жетыген (07.08.09)" xfId="1809"/>
    <cellStyle name="_инвест 2007-2009 гг.перед_График займа по Коргаc-Жетыген (13.08.09)" xfId="1810"/>
    <cellStyle name="_инвест 2007-2009 гг.перед_Группа (90 т.т.) на 2010 -26.11.09" xfId="1811"/>
    <cellStyle name="_инвест 2007-2009 гг.перед_для Азамата_освоение по матери_2010-2015_корр-ка_08.04.10" xfId="1812"/>
    <cellStyle name="_инвест 2007-2009 гг.перед_к бюджету КТТ для КТЖ (от 04.08.09)" xfId="1813"/>
    <cellStyle name="_инвест 2007-2009 гг.перед_Коргас и Озен" xfId="1814"/>
    <cellStyle name="_инвест 2007-2009 гг.перед_Коргас и Озен_графики в бюджете 2010 (1)" xfId="1815"/>
    <cellStyle name="_инвест 2007-2009 гг.перед_Коргас и Озен_графики_по слайду Цинвест_19.09.2010" xfId="1816"/>
    <cellStyle name="_инвест 2007-2009 гг.перед_Корректировка от 08-06-09 для ЦФплан" xfId="1817"/>
    <cellStyle name="_инвест 2007-2009 гг.перед_Мать 2010-2015г.г.-12.04.05 (2)" xfId="1818"/>
    <cellStyle name="_инвест 2007-2009 гг.перед_Модель 2011-2015" xfId="1819"/>
    <cellStyle name="_инвест 2007-2009 гг.перед_Налоги по 8НК Жанат 2" xfId="1820"/>
    <cellStyle name="_инвест 2007-2009 гг.перед_Налоговый бюджет АО Локомотив 2009-2013 на 25.09.08" xfId="1821"/>
    <cellStyle name="_инвест 2007-2009 гг.перед_Налоговый бюджет АО Локомотив 2009-2013 на 25.09.08_для Азамата_освоение по матери_2010-2015_корр-ка_08.04.10" xfId="1822"/>
    <cellStyle name="_инвест 2007-2009 гг.перед_план заимствований_18.03" xfId="1823"/>
    <cellStyle name="_инвест 2007-2009 гг.перед_План налогов на  2009-2013 г АО КТС окончательный" xfId="1824"/>
    <cellStyle name="_инвест 2007-2009 гг.перед_План развития УТВЕРЖДЕННЫЙ (2.12.09)" xfId="1825"/>
    <cellStyle name="_инвест 2007-2009 гг.перед_ПП" xfId="1826"/>
    <cellStyle name="_инвест 2007-2009 гг.перед_Расходы по ДЗО на 2010-2014" xfId="1827"/>
    <cellStyle name="_инвест 2007-2009 гг.перед_Транстелеком_Движение денег 2009" xfId="1828"/>
    <cellStyle name="_инвест 2007-2009 гг.перед_Транстелеком_Движение денег 2009-2013" xfId="1829"/>
    <cellStyle name="_инвест 2007-2009 гг.перед_Цбух_Самрук отчетность по займам на 30.06.09 (07.08.2009)" xfId="1830"/>
    <cellStyle name="_инвест 2007-2009 гг.перед_ЦФплан_Выплаты по Группе_корректировка_27.08.09" xfId="1831"/>
    <cellStyle name="_Инстуркция по заполнению форм в Самрук (Пакет ежемесячный)" xfId="1832"/>
    <cellStyle name="_Инфо по деньгам 14.11." xfId="1833"/>
    <cellStyle name="_Информация по курсовой разнице ,процентам  СВОД  170407 2" xfId="1834"/>
    <cellStyle name="_информация по ценам на МВСП на 2007-2008 годы" xfId="1835"/>
    <cellStyle name="_ИП на 01.09.06" xfId="1836"/>
    <cellStyle name="_ИП на 01.09.06 2" xfId="1837"/>
    <cellStyle name="_ИП на 01.09.06_08-13 с оптимиз  АУР, матер, топл, сортир 04.11.08" xfId="1838"/>
    <cellStyle name="_ИП на 01.09.06_2009_Лесозащита (кор-ка) 20.08.09" xfId="1839"/>
    <cellStyle name="_ИП на 01.09.06_2010 (по кварталам)-2014_Расходы по матери (20.08.09)" xfId="1840"/>
    <cellStyle name="_ИП на 01.09.06_2010_17_03_ Ежекв отчет по заимств-ям (Самрук-Казына)_на 01.04.2010_по запросу от 15.03.2010 (version 1)" xfId="1841"/>
    <cellStyle name="_ИП на 01.09.06_2010-2014_План развития по Группе_05.09.09" xfId="1842"/>
    <cellStyle name="_ИП на 01.09.06_График займа по Коргаc-Жетыген (07.08.09)" xfId="1843"/>
    <cellStyle name="_ИП на 01.09.06_График займа по Коргаc-Жетыген (13.08.09)" xfId="1844"/>
    <cellStyle name="_ИП на 01.09.06_Группа (90 т.т.) на 2010 -26.11.09" xfId="1845"/>
    <cellStyle name="_ИП на 01.09.06_для Азамата_освоение по матери_2010-2015_корр-ка_08.04.10" xfId="1846"/>
    <cellStyle name="_ИП на 01.09.06_к бюджету КТТ для КТЖ (от 04.08.09)" xfId="1847"/>
    <cellStyle name="_ИП на 01.09.06_Коргас и Озен" xfId="1848"/>
    <cellStyle name="_ИП на 01.09.06_Коргас и Озен_графики в бюджете 2010 (1)" xfId="1849"/>
    <cellStyle name="_ИП на 01.09.06_Коргас и Озен_графики_по слайду Цинвест_19.09.2010" xfId="1850"/>
    <cellStyle name="_ИП на 01.09.06_Корректировка от 08-06-09 для ЦФплан" xfId="1851"/>
    <cellStyle name="_ИП на 01.09.06_Мать 2010-2015г.г.-12.04.05 (2)" xfId="1852"/>
    <cellStyle name="_ИП на 01.09.06_Модель 2011-2015" xfId="1853"/>
    <cellStyle name="_ИП на 01.09.06_Налоги по 8НК Жанат 2" xfId="1854"/>
    <cellStyle name="_ИП на 01.09.06_план заимствований_18.03" xfId="1855"/>
    <cellStyle name="_ИП на 01.09.06_План налогов на  2009-2013 г АО КТС окончательный" xfId="1856"/>
    <cellStyle name="_ИП на 01.09.06_План развития УТВЕРЖДЕННЫЙ (2.12.09)" xfId="1857"/>
    <cellStyle name="_ИП на 01.09.06_ПП" xfId="1858"/>
    <cellStyle name="_ИП на 01.09.06_Расходы по ДЗО на 2010-2014" xfId="1859"/>
    <cellStyle name="_ИП на 01.09.06_Транстелеком_Движение денег 2009" xfId="1860"/>
    <cellStyle name="_ИП на 01.09.06_Транстелеком_Движение денег 2009-2013" xfId="1861"/>
    <cellStyle name="_ИП на 01.09.06_Цбух_Самрук отчетность по займам на 30.06.09 (07.08.2009)" xfId="1862"/>
    <cellStyle name="_ИП на 01.09.06_ЦФплан_Выплаты по Группе_корректировка_27.08.09" xfId="1863"/>
    <cellStyle name="_Испания" xfId="1864"/>
    <cellStyle name="_ИСПОЛНЕНИЕ за 2005 г (30 721 391)" xfId="1865"/>
    <cellStyle name="_исполнение производственных показателей испр." xfId="1866"/>
    <cellStyle name="_Исполнение ТП в 04, 05 и 1кв.06" xfId="1867"/>
    <cellStyle name="_ИТ" xfId="1868"/>
    <cellStyle name="_ИТ_бд2003_с переносом_060303" xfId="1869"/>
    <cellStyle name="_ИТ_ВК_ВК-Р_для уточнений270802" xfId="1870"/>
    <cellStyle name="_ИТ_НБ_outlook_сент02" xfId="1871"/>
    <cellStyle name="_к БП Телекрона с расчетом нпв (1)" xfId="1872"/>
    <cellStyle name="_кальк" xfId="1873"/>
    <cellStyle name="_Капитал 2005 г. неконсол." xfId="1874"/>
    <cellStyle name="_кассовый" xfId="1875"/>
    <cellStyle name="_КассовыйБюджет декабрь" xfId="1876"/>
    <cellStyle name="_КассовыйБюджет декабрь 2" xfId="1877"/>
    <cellStyle name="_КассовыйБюджет декабрь_08-13 с оптимиз  АУР, матер, топл, сортир 04.11.08" xfId="1878"/>
    <cellStyle name="_КассовыйБюджет декабрь_2009_Лесозащита (кор-ка) 20.08.09" xfId="1879"/>
    <cellStyle name="_КассовыйБюджет декабрь_2010 (по кварталам)-2014_Расходы по матери (20.08.09)" xfId="1880"/>
    <cellStyle name="_КассовыйБюджет декабрь_2010_17_03_ Ежекв отчет по заимств-ям (Самрук-Казына)_на 01.04.2010_по запросу от 15.03.2010 (version 1)" xfId="1881"/>
    <cellStyle name="_КассовыйБюджет декабрь_2010-2014_План развития по Группе_05.09.09" xfId="1882"/>
    <cellStyle name="_КассовыйБюджет декабрь_График займа по Коргаc-Жетыген (07.08.09)" xfId="1883"/>
    <cellStyle name="_КассовыйБюджет декабрь_График займа по Коргаc-Жетыген (13.08.09)" xfId="1884"/>
    <cellStyle name="_КассовыйБюджет декабрь_Группа (90 т.т.) на 2010 -26.11.09" xfId="1885"/>
    <cellStyle name="_КассовыйБюджет декабрь_для Азамата_освоение по матери_2010-2015_корр-ка_08.04.10" xfId="1886"/>
    <cellStyle name="_КассовыйБюджет декабрь_к бюджету КТТ для КТЖ (от 04.08.09)" xfId="1887"/>
    <cellStyle name="_КассовыйБюджет декабрь_Коргас и Озен" xfId="1888"/>
    <cellStyle name="_КассовыйБюджет декабрь_Коргас и Озен_графики в бюджете 2010 (1)" xfId="1889"/>
    <cellStyle name="_КассовыйБюджет декабрь_Коргас и Озен_графики_по слайду Цинвест_19.09.2010" xfId="1890"/>
    <cellStyle name="_КассовыйБюджет декабрь_Корректировка от 08-06-09 для ЦФплан" xfId="1891"/>
    <cellStyle name="_КассовыйБюджет декабрь_Мать 2010-2015г.г.-12.04.05 (2)" xfId="1892"/>
    <cellStyle name="_КассовыйБюджет декабрь_Модель 2011-2015" xfId="1893"/>
    <cellStyle name="_КассовыйБюджет декабрь_Налоги по 8НК Жанат 2" xfId="1894"/>
    <cellStyle name="_КассовыйБюджет декабрь_план заимствований_18.03" xfId="1895"/>
    <cellStyle name="_КассовыйБюджет декабрь_План налогов на  2009-2013 г АО КТС окончательный" xfId="1896"/>
    <cellStyle name="_КассовыйБюджет декабрь_План развития УТВЕРЖДЕННЫЙ (2.12.09)" xfId="1897"/>
    <cellStyle name="_КассовыйБюджет декабрь_ПП" xfId="1898"/>
    <cellStyle name="_КассовыйБюджет декабрь_Расходы по ДЗО на 2010-2014" xfId="1899"/>
    <cellStyle name="_КассовыйБюджет декабрь_Транстелеком_Движение денег 2009" xfId="1900"/>
    <cellStyle name="_КассовыйБюджет декабрь_Транстелеком_Движение денег 2009-2013" xfId="1901"/>
    <cellStyle name="_КассовыйБюджет декабрь_Цбух_Самрук отчетность по займам на 30.06.09 (07.08.2009)" xfId="1902"/>
    <cellStyle name="_КассовыйБюджет декабрь_ЦФплан_Выплаты по Группе_корректировка_27.08.09" xfId="1903"/>
    <cellStyle name="_КБ2007КТЖ_Самрук" xfId="1904"/>
    <cellStyle name="_КБ2007КТЖ_Самрук 2" xfId="1905"/>
    <cellStyle name="_КБ2007КТЖ_Самрук_08-13 с оптимиз  АУР, матер, топл, сортир 04.11.08" xfId="1906"/>
    <cellStyle name="_КБ2007КТЖ_Самрук_2009_Лесозащита (кор-ка) 20.08.09" xfId="1907"/>
    <cellStyle name="_КБ2007КТЖ_Самрук_2010 (по кварталам)-2014_Расходы по матери (20.08.09)" xfId="1908"/>
    <cellStyle name="_КБ2007КТЖ_Самрук_2010_17_03_ Ежекв отчет по заимств-ям (Самрук-Казына)_на 01.04.2010_по запросу от 15.03.2010 (version 1)" xfId="1909"/>
    <cellStyle name="_КБ2007КТЖ_Самрук_2010-2014_План развития по Группе_05.09.09" xfId="1910"/>
    <cellStyle name="_КБ2007КТЖ_Самрук_График займа по Коргаc-Жетыген (07.08.09)" xfId="1911"/>
    <cellStyle name="_КБ2007КТЖ_Самрук_График займа по Коргаc-Жетыген (13.08.09)" xfId="1912"/>
    <cellStyle name="_КБ2007КТЖ_Самрук_Группа (90 т.т.) на 2010 -26.11.09" xfId="1913"/>
    <cellStyle name="_КБ2007КТЖ_Самрук_для Азамата_освоение по матери_2010-2015_корр-ка_08.04.10" xfId="1914"/>
    <cellStyle name="_КБ2007КТЖ_Самрук_к бюджету КТТ для КТЖ (от 04.08.09)" xfId="1915"/>
    <cellStyle name="_КБ2007КТЖ_Самрук_Коргас и Озен" xfId="1916"/>
    <cellStyle name="_КБ2007КТЖ_Самрук_Коргас и Озен_графики в бюджете 2010 (1)" xfId="1917"/>
    <cellStyle name="_КБ2007КТЖ_Самрук_Коргас и Озен_графики_по слайду Цинвест_19.09.2010" xfId="1918"/>
    <cellStyle name="_КБ2007КТЖ_Самрук_Корректировка от 08-06-09 для ЦФплан" xfId="1919"/>
    <cellStyle name="_КБ2007КТЖ_Самрук_Мать 2010-2015г.г.-12.04.05 (2)" xfId="1920"/>
    <cellStyle name="_КБ2007КТЖ_Самрук_Модель 2011-2015" xfId="1921"/>
    <cellStyle name="_КБ2007КТЖ_Самрук_Налоги по 8НК Жанат 2" xfId="1922"/>
    <cellStyle name="_КБ2007КТЖ_Самрук_план заимствований_18.03" xfId="1923"/>
    <cellStyle name="_КБ2007КТЖ_Самрук_План налогов на  2009-2013 г АО КТС окончательный" xfId="1924"/>
    <cellStyle name="_КБ2007КТЖ_Самрук_План развития УТВЕРЖДЕННЫЙ (2.12.09)" xfId="1925"/>
    <cellStyle name="_КБ2007КТЖ_Самрук_ПП" xfId="1926"/>
    <cellStyle name="_КБ2007КТЖ_Самрук_Расходы по ДЗО на 2010-2014" xfId="1927"/>
    <cellStyle name="_КБ2007КТЖ_Самрук_Транстелеком_Движение денег 2009" xfId="1928"/>
    <cellStyle name="_КБ2007КТЖ_Самрук_Транстелеком_Движение денег 2009-2013" xfId="1929"/>
    <cellStyle name="_КБ2007КТЖ_Самрук_Цбух_Самрук отчетность по займам на 30.06.09 (07.08.2009)" xfId="1930"/>
    <cellStyle name="_КБ2007КТЖ_Самрук_ЦФплан_Выплаты по Группе_корректировка_27.08.09" xfId="1931"/>
    <cellStyle name="_Квартальный отчет финан.показ. за 1 кв 2009 (15.05.09)" xfId="1932"/>
    <cellStyle name="_КЖДТ 18.12" xfId="1933"/>
    <cellStyle name="_КЖДТ 26.11.06 с расш ремонта" xfId="1934"/>
    <cellStyle name="_КЖДТ-БО2" xfId="1935"/>
    <cellStyle name="_КЖДТ-БО2 12.03" xfId="1936"/>
    <cellStyle name="_КЖДТ-БО3 12.03.07" xfId="1937"/>
    <cellStyle name="_КМГ-Алатау Фин. отчетность за 2005" xfId="1938"/>
    <cellStyle name="_Книга1" xfId="1939"/>
    <cellStyle name="_Книга1 2" xfId="1940"/>
    <cellStyle name="_Книга1 3" xfId="1941"/>
    <cellStyle name="_Книга1 формы налогов" xfId="1942"/>
    <cellStyle name="_Книга1_01.10.2008" xfId="1943"/>
    <cellStyle name="_Книга1_08-13 с оптимиз  АУР, матер, топл, сортир 04.11.08" xfId="1944"/>
    <cellStyle name="_Книга1_1" xfId="1945"/>
    <cellStyle name="_Книга1_141 график (26.03.09)" xfId="1946"/>
    <cellStyle name="_Книга1_2" xfId="1947"/>
    <cellStyle name="_Книга1_2 НК 20,03 15-24" xfId="1948"/>
    <cellStyle name="_Книга1_2,3,4 кв.2007+1 кв.2008 года" xfId="1949"/>
    <cellStyle name="_Книга1_2008 КТЖ полугодие 31.10 22-43" xfId="1950"/>
    <cellStyle name="_Книга1_2008 КТЖ полугодие 31.10 22-43_2009_Лесозащита (кор-ка) 20.08.09" xfId="1951"/>
    <cellStyle name="_Книга1_2008 КТЖ полугодие 31.10 22-43_2010 (по кварталам)-2014_Расходы по матери (20.08.09)" xfId="1952"/>
    <cellStyle name="_Книга1_2008 КТЖ полугодие 31.10 22-43_2010_17_03_ Ежекв отчет по заимств-ям (Самрук-Казына)_на 01.04.2010_по запросу от 15.03.2010 (version 1)" xfId="1953"/>
    <cellStyle name="_Книга1_2008 КТЖ полугодие 31.10 22-43_2010-2014_План развития по Группе_05.09.09" xfId="1954"/>
    <cellStyle name="_Книга1_2008 КТЖ полугодие 31.10 22-43_График займа по Коргаc-Жетыген (07.08.09)" xfId="1955"/>
    <cellStyle name="_Книга1_2008 КТЖ полугодие 31.10 22-43_График займа по Коргаc-Жетыген (13.08.09)" xfId="1956"/>
    <cellStyle name="_Книга1_2008 КТЖ полугодие 31.10 22-43_Группа (90 т.т.) на 2010 -26.11.09" xfId="1957"/>
    <cellStyle name="_Книга1_2008 КТЖ полугодие 31.10 22-43_для Азамата_освоение по матери_2010-2015_корр-ка_08.04.10" xfId="1958"/>
    <cellStyle name="_Книга1_2008 КТЖ полугодие 31.10 22-43_к бюджету КТТ для КТЖ (от 04.08.09)" xfId="1959"/>
    <cellStyle name="_Книга1_2008 КТЖ полугодие 31.10 22-43_Коргас и Озен" xfId="1960"/>
    <cellStyle name="_Книга1_2008 КТЖ полугодие 31.10 22-43_Коргас и Озен_графики в бюджете 2010 (1)" xfId="1961"/>
    <cellStyle name="_Книга1_2008 КТЖ полугодие 31.10 22-43_Коргас и Озен_графики_по слайду Цинвест_19.09.2010" xfId="1962"/>
    <cellStyle name="_Книга1_2008 КТЖ полугодие 31.10 22-43_Корректировка от 08-06-09 для ЦФплан" xfId="1963"/>
    <cellStyle name="_Книга1_2008 КТЖ полугодие 31.10 22-43_Мать 2010-2015г.г.-12.04.05 (2)" xfId="1964"/>
    <cellStyle name="_Книга1_2008 КТЖ полугодие 31.10 22-43_Модель 2011-2015" xfId="1965"/>
    <cellStyle name="_Книга1_2008 КТЖ полугодие 31.10 22-43_Налоги по 8НК Жанат 2" xfId="1966"/>
    <cellStyle name="_Книга1_2008 КТЖ полугодие 31.10 22-43_план заимствований_18.03" xfId="1967"/>
    <cellStyle name="_Книга1_2008 КТЖ полугодие 31.10 22-43_План развития УТВЕРЖДЕННЫЙ (2.12.09)" xfId="1968"/>
    <cellStyle name="_Книга1_2008 КТЖ полугодие 31.10 22-43_ПП" xfId="1969"/>
    <cellStyle name="_Книга1_2008 КТЖ полугодие 31.10 22-43_Расходы по ДЗО на 2010-2014" xfId="1970"/>
    <cellStyle name="_Книга1_2008 КТЖ полугодие 31.10 22-43_Транстелеком_Движение денег 2009" xfId="1971"/>
    <cellStyle name="_Книга1_2008 КТЖ полугодие 31.10 22-43_Транстелеком_Движение денег 2009-2013" xfId="1972"/>
    <cellStyle name="_Книга1_2008 КТЖ полугодие 31.10 22-43_Цбух_Самрук отчетность по займам на 30.06.09 (07.08.2009)" xfId="1973"/>
    <cellStyle name="_Книга1_2008 КТЖ полугодие 31.10 22-43_ЦФплан_Выплаты по Группе_корректировка_27.08.09" xfId="1974"/>
    <cellStyle name="_Книга1_2009-2020_Выплаты для Маккензи по группе КТЖ нов кредиты (02.04.09)" xfId="1975"/>
    <cellStyle name="_Книга1_2010-2014_План развития по Группе_18.08.09" xfId="1976"/>
    <cellStyle name="_Книга1_2010-2014_План развития по Группе_22.09.09" xfId="1977"/>
    <cellStyle name="_Книга1_3,4 кв.2007+(1+2 кв.2008 года)" xfId="1978"/>
    <cellStyle name="_Книга1_4 БК Азамат" xfId="1979"/>
    <cellStyle name="_Книга1_4,5 БК до 2022г 25,07" xfId="1980"/>
    <cellStyle name="_Книга1_4,5 БК, 5,6БО 21,03_10.11" xfId="1981"/>
    <cellStyle name="_Книга1_4,5 НК корректировка от 31,03,08" xfId="1982"/>
    <cellStyle name="_Книга1_4БК, 5БО 16.12.08xls" xfId="1983"/>
    <cellStyle name="_Книга1_4БК, 5БО 16.12.08xls_ПП" xfId="1984"/>
    <cellStyle name="_Книга1_4БК, 5БО 16.12.08развернуто" xfId="1985"/>
    <cellStyle name="_Книга1_4БК, 5БО 16.12.08развернуто_ПП" xfId="1986"/>
    <cellStyle name="_Книга1_5БК,6БО" xfId="1987"/>
    <cellStyle name="_Книга1_5БК,6БО_для Азамата_освоение по матери_2010-2015_корр-ка_08.04.10" xfId="1988"/>
    <cellStyle name="_Книга1_6нк" xfId="1989"/>
    <cellStyle name="_Книга1_Do 15.08._10.08.09_15-15" xfId="1990"/>
    <cellStyle name="_Книга1_KTZ 9 мес. (в Самрук16.10.08)" xfId="1991"/>
    <cellStyle name="_Книга1_АВЗ_график по займу" xfId="1992"/>
    <cellStyle name="_Книга1_АО КТЖ и группа повыш тарифа через год на 10% гульнара" xfId="1993"/>
    <cellStyle name="_Книга1_БК-5 на 2010 г" xfId="1994"/>
    <cellStyle name="_Книга1_БК6 коррек  2008 (23 10 08) Транстелеком" xfId="1995"/>
    <cellStyle name="_Книга1_БК6 коррек  2008 (23 10 08) Транстелеком (2)" xfId="1996"/>
    <cellStyle name="_Книга1_БК6 коррек  2008 (23 10 08) Транстелеком (2)_2009_Лесозащита (кор-ка) 20.08.09" xfId="1997"/>
    <cellStyle name="_Книга1_БК6 коррек  2008 (23 10 08) Транстелеком (2)_2010-2014_План развития по Группе_05.09.09" xfId="1998"/>
    <cellStyle name="_Книга1_БК6 коррек  2008 (23 10 08) Транстелеком (2)_к бюджету КТТ для КТЖ (от 04.08.09)" xfId="1999"/>
    <cellStyle name="_Книга1_БК6 коррек  2008 (23 10 08) Транстелеком (2)_Корректировка от 08-06-09 для ЦФплан" xfId="2000"/>
    <cellStyle name="_Книга1_БК6 коррек  2008 (23 10 08) Транстелеком (2)_Расходы по ДЗО на 2010-2014" xfId="2001"/>
    <cellStyle name="_Книга1_БК6 коррек  2008 (23 10 08) Транстелеком (2)_Цбух_Самрук отчетность по займам на 30.06.09 (07.08.2009)" xfId="2002"/>
    <cellStyle name="_Книга1_БК6 коррек  2008 (23 10 08) Транстелеком (2)_ЦФплан_Выплаты по Группе_корректировка_27.08.09" xfId="2003"/>
    <cellStyle name="_Книга1_БК6 коррек  2008 (23 10 08) Транстелеком_2009_Лесозащита (кор-ка) 20.08.09" xfId="2004"/>
    <cellStyle name="_Книга1_БК6 коррек  2008 (23 10 08) Транстелеком_2010-2014_План развития по Группе_05.09.09" xfId="2005"/>
    <cellStyle name="_Книга1_БК6 коррек  2008 (23 10 08) Транстелеком_к бюджету КТТ для КТЖ (от 04.08.09)" xfId="2006"/>
    <cellStyle name="_Книга1_БК6 коррек  2008 (23 10 08) Транстелеком_Корректировка от 08-06-09 для ЦФплан" xfId="2007"/>
    <cellStyle name="_Книга1_БК6 коррек  2008 (23 10 08) Транстелеком_Расходы по ДЗО на 2010-2014" xfId="2008"/>
    <cellStyle name="_Книга1_БК6 коррек  2008 (23 10 08) Транстелеком_Цбух_Самрук отчетность по займам на 30.06.09 (07.08.2009)" xfId="2009"/>
    <cellStyle name="_Книга1_БК6 коррек  2008 (23 10 08) Транстелеком_ЦФплан_Выплаты по Группе_корректировка_27.08.09" xfId="2010"/>
    <cellStyle name="_Книга1_БК6 коррек  2009 г  Транстелеком" xfId="2011"/>
    <cellStyle name="_Книга1_БК6 коррек  2009 г  Транстелеком_2009_Лесозащита (кор-ка) 20.08.09" xfId="2012"/>
    <cellStyle name="_Книга1_БК6 коррек  2009 г  Транстелеком_2010-2014_План развития по Группе_05.09.09" xfId="2013"/>
    <cellStyle name="_Книга1_БК6 коррек  2009 г  Транстелеком_к бюджету КТТ для КТЖ (от 04.08.09)" xfId="2014"/>
    <cellStyle name="_Книга1_БК6 коррек  2009 г  Транстелеком_Корректировка от 08-06-09 для ЦФплан" xfId="2015"/>
    <cellStyle name="_Книга1_БК6 коррек  2009 г  Транстелеком_Расходы по ДЗО на 2010-2014" xfId="2016"/>
    <cellStyle name="_Книга1_БК6 коррек  2009 г  Транстелеком_Цбух_Самрук отчетность по займам на 30.06.09 (07.08.2009)" xfId="2017"/>
    <cellStyle name="_Книга1_БК6 коррек  2009 г  Транстелеком_ЦФплан_Выплаты по Группе_корректировка_27.08.09" xfId="2018"/>
    <cellStyle name="_Книга1_БО-6 07.09.09 ЦЭП." xfId="2019"/>
    <cellStyle name="_Книга1_БО-6 07.09.09 ЦЭП._ПП" xfId="2020"/>
    <cellStyle name="_Книга1_БО-6 на 2010 г" xfId="2021"/>
    <cellStyle name="_Книга1_Бюджет 2009 года 03.10.2008 (БК6, БК1)" xfId="2022"/>
    <cellStyle name="_Книга1_В ЦЭП по формам отчетности 16.05.2008 г. 19-55" xfId="2023"/>
    <cellStyle name="_Книга1_Важнейшие показ. и СЕЗ на 2008 (оптимизация) 29.10.08" xfId="2024"/>
    <cellStyle name="_Книга1_График займа по Коргаc-Жетыген (07.08.09)" xfId="2025"/>
    <cellStyle name="_Книга1_График займа по Коргаc-Жетыген (13.08.09)" xfId="2026"/>
    <cellStyle name="_Книга1_График ТТК по ЕБРР" xfId="2027"/>
    <cellStyle name="_Книга1_Графики по материнской" xfId="2028"/>
    <cellStyle name="_Книга1_Группа (90 т.т.) на 2010 -26.11.09" xfId="2029"/>
    <cellStyle name="_Книга1_Группа КТЖ 2008 год (22.04.09)" xfId="2030"/>
    <cellStyle name="_Книга1_Группа с необходимыми%" xfId="2031"/>
    <cellStyle name="_Книга1_деньги от Гульнары 08.10.08" xfId="2032"/>
    <cellStyle name="_Книга1_деньги от Гульнары 08.10.08_для Азамата_освоение по матери_2010-2015_корр-ка_08.04.10" xfId="2033"/>
    <cellStyle name="_Книга1_для Берика" xfId="2034"/>
    <cellStyle name="_Книга1_для жанары" xfId="2035"/>
    <cellStyle name="_Книга1_для жанары_ПП" xfId="2036"/>
    <cellStyle name="_Книга1_Для Плана Развития от 5.03.2008" xfId="2037"/>
    <cellStyle name="_Книга1_для ЦФ БК2 на 2009 год 19.03.09" xfId="2038"/>
    <cellStyle name="_Книга1_для ЦФзайм 10.12.08" xfId="2039"/>
    <cellStyle name="_Книга1_Долговые обяз-ва (в Самрук) 23.12.08" xfId="2040"/>
    <cellStyle name="_Книга1_ЕВА отклонение от утв в июле 25.09.05" xfId="2041"/>
    <cellStyle name="_Книга1_ЕВА отклонение от утв в июле 25.09.05_2010_17_03_ Ежекв отчет по заимств-ям (Самрук-Казына)_на 01.04.2010_по запросу от 15.03.2010 (version 1)" xfId="2042"/>
    <cellStyle name="_Книга1_ЕВА отклонение от утв в июле 25.09.05_Коргас и Озен_графики в бюджете 2010 (1)" xfId="2043"/>
    <cellStyle name="_Книга1_ЕВА отклонение от утв в июле 25.09.05_Коргас и Озен_графики_по слайду Цинвест_19.09.2010" xfId="2044"/>
    <cellStyle name="_Книга1_ЕВА отклонение от утв в июле 25.09.05_план заимствований_18.03" xfId="2045"/>
    <cellStyle name="_Книга1_ЕВА отклонение от утв в июле 25.09.05_ПП" xfId="2046"/>
    <cellStyle name="_Книга1_Заем_ЕБРР_13.03.2009" xfId="2047"/>
    <cellStyle name="_Книга1_займ  Китай" xfId="2048"/>
    <cellStyle name="_Книга1_Квартальный отчет финан.показ. за 1 кв 2009 (15.05.09)" xfId="2049"/>
    <cellStyle name="_Книга1_Книга1" xfId="2050"/>
    <cellStyle name="_Книга1_Книга1_1" xfId="2051"/>
    <cellStyle name="_Книга1_Книга1_2009_Лесозащита (кор-ка) 20.08.09" xfId="2052"/>
    <cellStyle name="_Книга1_Книга1_2010 (по кварталам)-2014_Расходы по матери (20.08.09)" xfId="2053"/>
    <cellStyle name="_Книга1_Книга1_2010_расходы по матери_01.04.2010" xfId="2054"/>
    <cellStyle name="_Книга1_Книга1_2010-2014_План развития по Группе_22.09.09" xfId="2055"/>
    <cellStyle name="_Книга1_Книга1_Коргас и Озен" xfId="2056"/>
    <cellStyle name="_Книга1_Книга1_Корректировка от 08-06-09 для ЦФплан" xfId="2057"/>
    <cellStyle name="_Книга1_Книга1_Корректировка от 27-04-09 для ЦФплан" xfId="2058"/>
    <cellStyle name="_Книга1_Книга1_Кредитный бюджет на 2010_ План_касса (01.01.09)" xfId="2059"/>
    <cellStyle name="_Книга1_Книга1_ЛСЦ новый график (13.07.09)" xfId="2060"/>
    <cellStyle name="_Книга1_Книга1_план заимствований_18.03" xfId="2061"/>
    <cellStyle name="_Книга1_Книга1_Цбух_Самрук отчетность по займам на 30.06.09 (07.08.2009)" xfId="2062"/>
    <cellStyle name="_Книга1_Книга1_ЦФплан_Выплаты по Группе_корректировка_27.08.09" xfId="2063"/>
    <cellStyle name="_Книга1_Копия 2,3,4 кв.2007+1 кв.2008 года" xfId="2064"/>
    <cellStyle name="_Книга1_Копия Бюджет 2008 года  (с учетом корректир) от 10.09.2008  для расчета БК1 и БК6" xfId="2065"/>
    <cellStyle name="_Книга1_Копия Бюджет 2008 года  (с учетом корректир) от 10.09.2008  для расчета БК1 и БК6_2010_17_03_ Ежекв отчет по заимств-ям (Самрук-Казына)_на 01.04.2010_по запросу от 15.03.2010 (version 1)" xfId="2066"/>
    <cellStyle name="_Книга1_Копия Бюджет 2008 года  (с учетом корректир) от 10.09.2008  для расчета БК1 и БК6_Коргас и Озен_графики в бюджете 2010 (1)" xfId="2067"/>
    <cellStyle name="_Книга1_Копия Бюджет 2008 года  (с учетом корректир) от 10.09.2008  для расчета БК1 и БК6_Коргас и Озен_графики_по слайду Цинвест_19.09.2010" xfId="2068"/>
    <cellStyle name="_Книга1_Копия Бюджет 2008 года  (с учетом корректир) от 10.09.2008  для расчета БК1 и БК6_план заимствований_18.03" xfId="2069"/>
    <cellStyle name="_Книга1_Копия Бюджет 2008 года  (с учетом корректир) от 10.09.2008  для расчета БК1 и БК6_ПП" xfId="2070"/>
    <cellStyle name="_Книга1_Коррект. Коэф-ты Бюджет 2009 20.03.09_08-30" xfId="2071"/>
    <cellStyle name="_Книга1_Корректировка от 10-03-09 для ЦФплан 22-00" xfId="2072"/>
    <cellStyle name="_Книга1_Коэф. Бюджет 2009 (б. пов.т. гр. 216 16.12.08_21-20) (Нурлан)" xfId="2073"/>
    <cellStyle name="_Книга1_Коэф-ты Факт 2008 и Бюджет 2009 06.04.09_10-00" xfId="2074"/>
    <cellStyle name="_Книга1_Коэф-ты Факт 2008 и Бюджет 2009 22.04.09_9-30" xfId="2075"/>
    <cellStyle name="_Книга1_Коэффициенты за 9 мес. 2008 (корректировка 03.10.08 меняется баланс)" xfId="2076"/>
    <cellStyle name="_Книга1_Коэффициенты на 2008 (корректировка 03.11.08 меняется баланс)от Нурлан" xfId="2077"/>
    <cellStyle name="_Книга1_Кредит на оборот 05.05.09." xfId="2078"/>
    <cellStyle name="_Книга1_Кредитный бюджет на 2009_ План (дев.150 корректировка в __марте.06-03-09)" xfId="2079"/>
    <cellStyle name="_Книга1_Кредитный бюджет на 2010_ План_касса (01.01.09)" xfId="2080"/>
    <cellStyle name="_Книга1_Кредитный бюджет на 2010_ План_касса (13.08.09)" xfId="2081"/>
    <cellStyle name="_Книга1_КТЖ 2007 год (Самрук) " xfId="2082"/>
    <cellStyle name="_Книга1_КТЖ 2007 год (Самрук) 2" xfId="2083"/>
    <cellStyle name="_Книга1_Мать 2010-2015г.г.-12.04.05 (2)" xfId="2084"/>
    <cellStyle name="_Книга1_Метод начисления ЦТУ" xfId="2085"/>
    <cellStyle name="_Книга1_отчет 2007 года" xfId="2086"/>
    <cellStyle name="_Книга1_План налогов на  2009-2013 г АО КТС окончательный" xfId="2087"/>
    <cellStyle name="_Книга1_ПП" xfId="2088"/>
    <cellStyle name="_Книга1_Предельная и Свободная емкость на 31 августа а" xfId="2089"/>
    <cellStyle name="_Книга1_Прогноз-модель к ПР 2009-2013 (28.09.2008)" xfId="2090"/>
    <cellStyle name="_Книга1_Прогноз-модель к ПР 2009-2013 (3.10.2008)" xfId="2091"/>
    <cellStyle name="_Книга1_Прогноз-модель к ПР 2009-2013 (7.10.2008)" xfId="2092"/>
    <cellStyle name="_Книга1_расходы 2009 (по курсу-150) (нов.Ф1) 13.05.09 16-34 комиссии" xfId="2093"/>
    <cellStyle name="_Книга1_расходы 2009-13" xfId="2094"/>
    <cellStyle name="_Книга1_с дивидендами 70% Группа с необходимыми%" xfId="2095"/>
    <cellStyle name="_Книга1_Самрук БДДС -07 .09.09" xfId="2096"/>
    <cellStyle name="_Книга1_Самрук БДДС -07 .09.09_ПП" xfId="2097"/>
    <cellStyle name="_Книга1_Самрук формы Фонда полугодовой" xfId="2098"/>
    <cellStyle name="_Книга1_Сводная для ЦУР - 04.05.09" xfId="2099"/>
    <cellStyle name="_Книга1_СЕЗ на 09-13 (30.09.08 Без ЛЛ в Текущ. и займы.)xls" xfId="2100"/>
    <cellStyle name="_Книга1_СЕЗ на 1 ноября 2008 года_отчет MMR (12.11.2008)  все по САМРУКУ" xfId="2101"/>
    <cellStyle name="_Книга1_СЕЗ на 1 февраля 2009 года _отчет MMR (09.02.09)" xfId="2102"/>
    <cellStyle name="_Книга1_Совет директоров 05.12.07" xfId="2103"/>
    <cellStyle name="_Книга1_Тек.часть и тек.часть долг. займов (Салиме 10.03.09)" xfId="2104"/>
    <cellStyle name="_Книга1_Текущ.часть и займы на 09-13годы - 13 ярдов ЛЛ+новый 5 кред.КТС (07.10.08)" xfId="2105"/>
    <cellStyle name="_Книга1_Текущ.часть и займы на 2009  год (16-12-2008) 216 без повышения тарифов" xfId="2106"/>
    <cellStyle name="_Книга1_Текущая часть и займы на 31.12.09 -13 (+40 ярдов+ЛСЦ710 28.09.08)" xfId="2107"/>
    <cellStyle name="_Книга1_Текущая часть и займы на 31.12.09 -13 (+40 ярдов+ЛСЦ710 28.09.08)-ЛЛ" xfId="2108"/>
    <cellStyle name="_Книга1_текущая часть и займы на 31.12.10 (консолидация) 2 вар 10.10.09" xfId="2109"/>
    <cellStyle name="_Книга1_Цбух_Тек.часть_2009-2020_для Маккензи по группе КТЖ нов кредиты (08.04.09)" xfId="2110"/>
    <cellStyle name="_Книга1_ЦФ-(14.10.09)" xfId="2111"/>
    <cellStyle name="_Книга1_ЦФплан_Выплаты по Группе_корректировка_27.08.09" xfId="2112"/>
    <cellStyle name="_Книга2" xfId="2113"/>
    <cellStyle name="_Книга2 2" xfId="2114"/>
    <cellStyle name="_Книга2 3" xfId="2115"/>
    <cellStyle name="_Книга2_08-13 с оптимиз  АУР, матер, топл, сортир 04.11.08" xfId="2116"/>
    <cellStyle name="_Книга2_2010 (по кварталам)-2014_Расходы по матери (20.08.09)" xfId="2117"/>
    <cellStyle name="_Книга2_2010_17_03_ Ежекв отчет по заимств-ям (Самрук-Казына)_на 01.04.2010_по запросу от 15.03.2010 (version 1)" xfId="2118"/>
    <cellStyle name="_Книга2_Аудит 2008 года (27.03.2009 20-00)" xfId="2119"/>
    <cellStyle name="_Книга2_График для КТЖ от ЦТУ" xfId="2120"/>
    <cellStyle name="_Книга2_график займа АО КТС на 2009год (новый)" xfId="2121"/>
    <cellStyle name="_Книга2_график займа АО КТС на 2010-2014г.г. (оптим) оконч." xfId="2122"/>
    <cellStyle name="_Книга2_график займа АО КТС на 2010год (оптим) (309 660тысч.тенге с ПМ 8) 16.09.09" xfId="2123"/>
    <cellStyle name="_Книга2_график займа АО КТС на 2010год (оптим) оконч." xfId="2124"/>
    <cellStyle name="_Книга2_График займа по Коргаc-Жетыген (07.08.09)" xfId="2125"/>
    <cellStyle name="_Книга2_График займа по Коргаc-Жетыген (13.08.09)" xfId="2126"/>
    <cellStyle name="_Книга2_график займов АО КТС на 2010-2014г.г. (пессим.) (09.09.09 - 103 553т.т.-за 2010г.)" xfId="2127"/>
    <cellStyle name="_Книга2_Группа (90 т.т.) на 2010 -26.11.09" xfId="2128"/>
    <cellStyle name="_Книга2_для Азамата_освоение по матери_2010-2015_корр-ка_08.04.10" xfId="2129"/>
    <cellStyle name="_Книга2_займы АО КТС 29.09.09 (3 года) посл" xfId="2130"/>
    <cellStyle name="_Книга2_Инф-ция для ауд-ров за 9 мес. 2008  (конс)" xfId="2131"/>
    <cellStyle name="_Книга2_к бюджету КТТ для КТЖ (от 04.08.09)" xfId="2132"/>
    <cellStyle name="_Книга2_Коргас и Озен" xfId="2133"/>
    <cellStyle name="_Книга2_Коргас и Озен_графики в бюджете 2010 (1)" xfId="2134"/>
    <cellStyle name="_Книга2_Коргас и Озен_графики_по слайду Цинвест_19.09.2010" xfId="2135"/>
    <cellStyle name="_Книга2_Корректировка от 08-06-09 для ЦФплан" xfId="2136"/>
    <cellStyle name="_Книга2_Корректировка от 08-06-09 для ЦФплан_к бюджету КТТ для КТЖ (от 04.08.09)" xfId="2137"/>
    <cellStyle name="_Книга2_Локомотив-лизинг_график нов на 141 млн (09.12.08)" xfId="2138"/>
    <cellStyle name="_Книга2_ЛСЦ - перерасчет %" xfId="2139"/>
    <cellStyle name="_Книга2_ЛСЦ - перерасчет % по кредту от 13.07.09г." xfId="2140"/>
    <cellStyle name="_Книга2_ЛСЦ- Лайла-по кредитам" xfId="2141"/>
    <cellStyle name="_Книга2_ЛСЦ- Лайла-по кредитам (2)" xfId="2142"/>
    <cellStyle name="_Книга2_ЛСЦ-ЦФ1533 от 31.10.08г." xfId="2143"/>
    <cellStyle name="_Книга2_Мать 2010-2015г.г.-12.04.05 (2)" xfId="2144"/>
    <cellStyle name="_Книга2_Метод начисления ЦТУ" xfId="2145"/>
    <cellStyle name="_Книга2_Модель 2011-2015" xfId="2146"/>
    <cellStyle name="_Книга2_Налоги по 8НК Жанат 2" xfId="2147"/>
    <cellStyle name="_Книга2_Налоговый бюджет АО Локомотив 2009-2013 на 25.09.08" xfId="2148"/>
    <cellStyle name="_Книга2_Налоговый бюджет АО Локомотив 2009-2013 на 25.09.08_для Азамата_освоение по матери_2010-2015_корр-ка_08.04.10" xfId="2149"/>
    <cellStyle name="_Книга2_Пересчет кредита - 10.03.09г.5л ЛСЦ" xfId="2150"/>
    <cellStyle name="_Книга2_план заимствований_18.03" xfId="2151"/>
    <cellStyle name="_Книга2_План налогов на  2009-2013 г АО КТС окончательный" xfId="2152"/>
    <cellStyle name="_Книга2_План развития УТВЕРЖДЕННЫЙ (2.12.09)" xfId="2153"/>
    <cellStyle name="_Книга2_Платежи по лизингу ЦТУ с индексацией_10.03.09_2" xfId="2154"/>
    <cellStyle name="_Книга2_ПП" xfId="2155"/>
    <cellStyle name="_Книга2_Расходы ЛСЦ - 20.08.09г." xfId="2156"/>
    <cellStyle name="_Книга2_Расходы по ДГУ,инвест,офис (03.09.09)" xfId="2157"/>
    <cellStyle name="_Книга2_Расчет эффективной ставки" xfId="2158"/>
    <cellStyle name="_Книга2_Сводная таблица по займам КТТ (19.08.09.)" xfId="2159"/>
    <cellStyle name="_Книга2_Сводная таблица по займам КТТ (все к 2009)" xfId="2160"/>
    <cellStyle name="_Книга2_Сводная таблица по займам_2 факт 01.06.09" xfId="2161"/>
    <cellStyle name="_Книга2_Транстелеком_Движение денег 2009" xfId="2162"/>
    <cellStyle name="_Книга2_Транстелеком_Движение денег 2009-2013" xfId="2163"/>
    <cellStyle name="_Книга3" xfId="2164"/>
    <cellStyle name="_Книга3 2" xfId="2165"/>
    <cellStyle name="_Книга3_08-13 с оптимиз  АУР, матер, топл, сортир 04.11.08" xfId="2166"/>
    <cellStyle name="_Книга3_2009_Лесозащита (кор-ка) 20.08.09" xfId="2167"/>
    <cellStyle name="_Книга3_2010 (по кварталам)-2014_Расходы по матери (20.08.09)" xfId="2168"/>
    <cellStyle name="_Книга3_2010_17_03_ Ежекв отчет по заимств-ям (Самрук-Казына)_на 01.04.2010_по запросу от 15.03.2010 (version 1)" xfId="2169"/>
    <cellStyle name="_Книга3_2010-2014_План развития по Группе_05.09.09" xfId="2170"/>
    <cellStyle name="_Книга3_New Form10_2" xfId="2171"/>
    <cellStyle name="_Книга3_Nsi" xfId="2172"/>
    <cellStyle name="_Книга3_Nsi_1" xfId="2173"/>
    <cellStyle name="_Книга3_Nsi_139" xfId="2174"/>
    <cellStyle name="_Книга3_Nsi_140" xfId="2175"/>
    <cellStyle name="_Книга3_Nsi_140(Зах)" xfId="2176"/>
    <cellStyle name="_Книга3_Nsi_140_mod" xfId="2177"/>
    <cellStyle name="_Книга3_Summary" xfId="2178"/>
    <cellStyle name="_Книга3_Tax_form_1кв_3" xfId="2179"/>
    <cellStyle name="_Книга3_БКЭ" xfId="2180"/>
    <cellStyle name="_Книга3_График займа по Коргаc-Жетыген (07.08.09)" xfId="2181"/>
    <cellStyle name="_Книга3_График займа по Коргаc-Жетыген (13.08.09)" xfId="2182"/>
    <cellStyle name="_Книга3_Группа (90 т.т.) на 2010 -26.11.09" xfId="2183"/>
    <cellStyle name="_Книга3_для Азамата_освоение по матери_2010-2015_корр-ка_08.04.10" xfId="2184"/>
    <cellStyle name="_Книга3_к бюджету КТТ для КТЖ (от 04.08.09)" xfId="2185"/>
    <cellStyle name="_Книга3_Коргас и Озен" xfId="2186"/>
    <cellStyle name="_Книга3_Коргас и Озен_графики в бюджете 2010 (1)" xfId="2187"/>
    <cellStyle name="_Книга3_Коргас и Озен_графики_по слайду Цинвест_19.09.2010" xfId="2188"/>
    <cellStyle name="_Книга3_Корректировка от 08-06-09 для ЦФплан" xfId="2189"/>
    <cellStyle name="_Книга3_Мать 2010-2015г.г.-12.04.05 (2)" xfId="2190"/>
    <cellStyle name="_Книга3_Модель 2011-2015" xfId="2191"/>
    <cellStyle name="_Книга3_Налоги по 8НК Жанат 2" xfId="2192"/>
    <cellStyle name="_Книга3_план заимствований_18.03" xfId="2193"/>
    <cellStyle name="_Книга3_План налогов на  2009-2013 г АО КТС окончательный" xfId="2194"/>
    <cellStyle name="_Книга3_План развития УТВЕРЖДЕННЫЙ (2.12.09)" xfId="2195"/>
    <cellStyle name="_Книга3_ПП" xfId="2196"/>
    <cellStyle name="_Книга3_Расходы по ДЗО на 2010-2014" xfId="2197"/>
    <cellStyle name="_Книга3_Транстелеком_Движение денег 2009" xfId="2198"/>
    <cellStyle name="_Книга3_Транстелеком_Движение денег 2009-2013" xfId="2199"/>
    <cellStyle name="_Книга3_Цбух_Самрук отчетность по займам на 30.06.09 (07.08.2009)" xfId="2200"/>
    <cellStyle name="_Книга3_ЦФплан_Выплаты по Группе_корректировка_27.08.09" xfId="2201"/>
    <cellStyle name="_Книга5" xfId="2202"/>
    <cellStyle name="_Книга7" xfId="2203"/>
    <cellStyle name="_Книга7_New Form10_2" xfId="2204"/>
    <cellStyle name="_Книга7_Nsi" xfId="2205"/>
    <cellStyle name="_Книга7_Nsi_1" xfId="2206"/>
    <cellStyle name="_Книга7_Nsi_139" xfId="2207"/>
    <cellStyle name="_Книга7_Nsi_140" xfId="2208"/>
    <cellStyle name="_Книга7_Nsi_140(Зах)" xfId="2209"/>
    <cellStyle name="_Книга7_Nsi_140_mod" xfId="2210"/>
    <cellStyle name="_Книга7_Summary" xfId="2211"/>
    <cellStyle name="_Книга7_Tax_form_1кв_3" xfId="2212"/>
    <cellStyle name="_Книга7_БКЭ" xfId="2213"/>
    <cellStyle name="_книжка 2010 Цбух ghtld" xfId="2214"/>
    <cellStyle name="_Коефиценты на 1 кв 2008" xfId="2215"/>
    <cellStyle name="_консалид.прогноз дох-расх АО ВЖДО на 2008-10г." xfId="2216"/>
    <cellStyle name="_консалид.прогноз дох-расх АО ВЖДО на 2008-10г._2009_Лесозащита (кор-ка) 20.08.09" xfId="2217"/>
    <cellStyle name="_консалид.прогноз дох-расх АО ВЖДО на 2008-10г._2010_17_03_ Ежекв отчет по заимств-ям (Самрук-Казына)_на 01.04.2010_по запросу от 15.03.2010 (version 1)" xfId="2218"/>
    <cellStyle name="_консалид.прогноз дох-расх АО ВЖДО на 2008-10г._2010-2014_План развития по Группе_05.09.09" xfId="2219"/>
    <cellStyle name="_консалид.прогноз дох-расх АО ВЖДО на 2008-10г._для Азамата_освоение по матери_2010-2015_корр-ка_08.04.10" xfId="2220"/>
    <cellStyle name="_консалид.прогноз дох-расх АО ВЖДО на 2008-10г._к бюджету КТТ для КТЖ (от 04.08.09)" xfId="2221"/>
    <cellStyle name="_консалид.прогноз дох-расх АО ВЖДО на 2008-10г._Коргас и Озен_графики в бюджете 2010 (1)" xfId="2222"/>
    <cellStyle name="_консалид.прогноз дох-расх АО ВЖДО на 2008-10г._Коргас и Озен_графики_по слайду Цинвест_19.09.2010" xfId="2223"/>
    <cellStyle name="_консалид.прогноз дох-расх АО ВЖДО на 2008-10г._Корректировка от 08-06-09 для ЦФплан" xfId="2224"/>
    <cellStyle name="_консалид.прогноз дох-расх АО ВЖДО на 2008-10г._план заимствований_18.03" xfId="2225"/>
    <cellStyle name="_консалид.прогноз дох-расх АО ВЖДО на 2008-10г._Расходы по ДЗО на 2010-2014" xfId="2226"/>
    <cellStyle name="_консалид.прогноз дох-расх АО ВЖДО на 2008-10г._Транстелеком_Движение денег 2009" xfId="2227"/>
    <cellStyle name="_консалид.прогноз дох-расх АО ВЖДО на 2008-10г._Транстелеком_Движение денег 2009-2013" xfId="2228"/>
    <cellStyle name="_консалид.прогноз дох-расх АО ВЖДО на 2008-10г._Цбух_Самрук отчетность по займам на 30.06.09 (07.08.2009)" xfId="2229"/>
    <cellStyle name="_консалид.прогноз дох-расх АО ВЖДО на 2008-10г._ЦФплан_Выплаты по Группе_корректировка_27.08.09" xfId="2230"/>
    <cellStyle name="_Консол  фин отчет  по МСФО за 2005г с измен" xfId="2231"/>
    <cellStyle name="_Консол  фин отчет  по МСФО за 4-месяц   2006г (2)" xfId="2232"/>
    <cellStyle name="_Консол  фин отчет  по МСФО за 5-м  2005г " xfId="2233"/>
    <cellStyle name="_Консолид Фин.Отч.РД КМГдля КМГ за 1 полугодие 2005г оконч." xfId="2234"/>
    <cellStyle name="_консолидированная Фин. отчетность ТД КМГ 2 кв 2007 год" xfId="2235"/>
    <cellStyle name="_Копия 2004-2012 гг  потребность" xfId="2236"/>
    <cellStyle name="_Копия 2004-2012 гг  потребность_для Азамата_освоение по матери_2010-2015_корр-ка_08.04.10" xfId="2237"/>
    <cellStyle name="_Копия БК1 (2 вариант) 21.07.08" xfId="2238"/>
    <cellStyle name="_Копия Бюджет 2008 года  (с учетом корректир) от 10.09.2008  для расчета БК1 и БК6" xfId="2239"/>
    <cellStyle name="_Копия Книга6" xfId="2240"/>
    <cellStyle name="_Копия Книга6_График для КТЖ от ЦТУ" xfId="2241"/>
    <cellStyle name="_Копия Книга6_график займа АО КТС на 2009год (новый)" xfId="2242"/>
    <cellStyle name="_Копия Книга6_график займа АО КТС на 2010-2014г.г. (оптим) оконч." xfId="2243"/>
    <cellStyle name="_Копия Книга6_график займа АО КТС на 2010год (оптим) (309 660тысч.тенге с ПМ 8) 16.09.09" xfId="2244"/>
    <cellStyle name="_Копия Книга6_график займа АО КТС на 2010год (оптим) оконч." xfId="2245"/>
    <cellStyle name="_Копия Книга6_график займов АО КТС на 2010-2014г.г. (пессим.) (09.09.09 - 103 553т.т.-за 2010г.)" xfId="2246"/>
    <cellStyle name="_Копия Книга6_займы АО КТС 29.09.09 (3 года) посл" xfId="2247"/>
    <cellStyle name="_Копия Книга6_к бюджету КТТ для КТЖ (от 04.08.09)" xfId="2248"/>
    <cellStyle name="_Копия Книга6_Корректировка от 08-06-09 для ЦФплан" xfId="2249"/>
    <cellStyle name="_Копия Книга6_Корректировка от 08-06-09 для ЦФплан_к бюджету КТТ для КТЖ (от 04.08.09)" xfId="2250"/>
    <cellStyle name="_Копия Книга6_ЛСЦ - перерасчет %" xfId="2251"/>
    <cellStyle name="_Копия Книга6_ЛСЦ - перерасчет % по кредту от 13.07.09г." xfId="2252"/>
    <cellStyle name="_Копия Книга6_Расходы ЛСЦ - 20.08.09г." xfId="2253"/>
    <cellStyle name="_Копия Книга6_Расходы по ДГУ,инвест,офис (03.09.09)" xfId="2254"/>
    <cellStyle name="_Копия Книга6_Сводная таблица по займам КТТ (19.08.09.)" xfId="2255"/>
    <cellStyle name="_Копия Книга6_Сводная таблица по займам КТТ (все к 2009)" xfId="2256"/>
    <cellStyle name="_Копия Книга6_Сводная таблица по займам_2 факт 01.06.09" xfId="2257"/>
    <cellStyle name="_Копия Консол  фин отчет  по МСФО за 2005г с измен_Aliya" xfId="2258"/>
    <cellStyle name="_Копия Копия Б П(АТФ план) 25 06 2009г+11%Дох15 лет  " xfId="2259"/>
    <cellStyle name="_Копия КТЖ 11 мес.07 опер." xfId="2260"/>
    <cellStyle name="_Копия Отчетность  МСФО 1 кв 2006" xfId="2261"/>
    <cellStyle name="_Копия ПЛВК посл вариант 23.09.09" xfId="2262"/>
    <cellStyle name="_Копия Расшифровка к письму от 20.02.07 свод_изм." xfId="2263"/>
    <cellStyle name="_Коргас и Озен" xfId="2264"/>
    <cellStyle name="_Коррек БО, БК 3.11.08" xfId="2265"/>
    <cellStyle name="_Коррект. Коэф-ты Бюджет 2009 20.03.09_08-30" xfId="2266"/>
    <cellStyle name="_Корректировка для ЦФплан от 01-12-08.xls без повыш тарифа" xfId="2267"/>
    <cellStyle name="_Корректировка для ЦФплан от 06-12-08.xls без повыш тарифа" xfId="2268"/>
    <cellStyle name="_Корректировка для ЦФплан от 06-12-08.xls с повыш тарифа" xfId="2269"/>
    <cellStyle name="_Корректировка для ЦФплан от 11-12-08.xls без повыш тарифа 216" xfId="2270"/>
    <cellStyle name="_Корректировка для ЦФплан от 12-12-08.xls без повыш тарифа 216 с изм Локомотива" xfId="2271"/>
    <cellStyle name="_Корректировка для ЦФплан от 30-11-08.xls без повыш тарифа" xfId="2272"/>
    <cellStyle name="_Корректировка от 08-06-09 для ЦФплан" xfId="2273"/>
    <cellStyle name="_Корректировка от 10-03-09 для ЦФплан 22-00" xfId="2274"/>
    <cellStyle name="_Корректировка от 23-11-08" xfId="2275"/>
    <cellStyle name="_Корректировка от 25-11-08" xfId="2276"/>
    <cellStyle name="_Корректировка от 27-04-09 для ЦФплан" xfId="2277"/>
    <cellStyle name="_Корректировка от 31.10.2008 года по долговым обяз на 10-11-08" xfId="2278"/>
    <cellStyle name="_косвенный свод" xfId="2279"/>
    <cellStyle name="_Коэф-ты Факт 2008 и Бюджет 2009 22.04.09_9-30" xfId="2280"/>
    <cellStyle name="_Коэффиц_в рамках кор.бюдж_20_07" xfId="2281"/>
    <cellStyle name="_коэффициенты 2008" xfId="2282"/>
    <cellStyle name="_коэффициенты 2008 посл" xfId="2283"/>
    <cellStyle name="_Коэффициенты за 9 мес. 2008 (корректировка 03.10.08 меняется баланс)" xfId="2284"/>
    <cellStyle name="_Коэффициенты на 2008 (корректировка 03.11.08 меняется баланс)от Нурлан" xfId="2285"/>
    <cellStyle name="_КПД" xfId="2286"/>
    <cellStyle name="_Кредит на 141 млн_АБН_Локототив" xfId="2287"/>
    <cellStyle name="_Кредитный бюджет на 2009_ План (дев.150 корректировка в __марте.06-03-09)" xfId="2288"/>
    <cellStyle name="_Кредитный бюджет на 2009_ ЦЭП (все суммы в тыс.тенге)" xfId="2289"/>
    <cellStyle name="_Кредитный бюджет на 2010_ План_касса (01.01.09)" xfId="2290"/>
    <cellStyle name="_Кредитный бюджет на 2010_ План_касса (13.08.09)" xfId="2291"/>
    <cellStyle name="_Кредитный план 2007 для Гулим 22.02.07" xfId="2292"/>
    <cellStyle name="_Кредиты 2005-2006 (аудит)1" xfId="2293"/>
    <cellStyle name="_критерии ранжирования проектов" xfId="2294"/>
    <cellStyle name="_КТЖ 2007 год операт..xls 15.01.08" xfId="2295"/>
    <cellStyle name="_КТС (КТО1) вар2" xfId="2296"/>
    <cellStyle name="_КТТ графики_свод_10.03.09_14-40" xfId="2297"/>
    <cellStyle name="_Лист1" xfId="2298"/>
    <cellStyle name="_Лист10" xfId="2299"/>
    <cellStyle name="_Лист11" xfId="2300"/>
    <cellStyle name="_Лок-в_расходы 2010-14_(КИТ2)_05.10.09" xfId="2301"/>
    <cellStyle name="_Локомотив" xfId="2302"/>
    <cellStyle name="_Локомотив-лизинг_график нов на 141 млн (09.12.08)" xfId="2303"/>
    <cellStyle name="_ЛСЦ" xfId="2304"/>
    <cellStyle name="_ЛСЦ новый график (13.07.09)" xfId="2305"/>
    <cellStyle name="_мать 2009 24.09.2008 (не окончат) (1)" xfId="2306"/>
    <cellStyle name="_мать 2009 26.09.2008 (последний) (3)" xfId="2307"/>
    <cellStyle name="_Мать 2010-2015г.г.-12.04.05 (2)" xfId="2308"/>
    <cellStyle name="_МВСП - цены НОВЫЕ" xfId="2309"/>
    <cellStyle name="_мебель, оборудование инвентарь1207" xfId="2310"/>
    <cellStyle name="_метрология свод по ЦЖС 2007" xfId="2311"/>
    <cellStyle name="_МН_Анна" xfId="2312"/>
    <cellStyle name="_МН_Гуля2" xfId="2313"/>
    <cellStyle name="_Модель по кодам_оконч. 2005" xfId="2314"/>
    <cellStyle name="_мука" xfId="2315"/>
    <cellStyle name="_Налоги 2008-2010 - 2" xfId="2316"/>
    <cellStyle name="_Налоговый бюджет АО Локомотив 2009-2013 на 25.09.08" xfId="2317"/>
    <cellStyle name="_Нафтранс_Нач периода" xfId="2318"/>
    <cellStyle name="_начислен" xfId="2319"/>
    <cellStyle name="_Начисление 2008" xfId="2320"/>
    <cellStyle name="_неконсол.баланс за  2005 МСФО" xfId="2321"/>
    <cellStyle name="_НЗП на 2003г." xfId="2322"/>
    <cellStyle name="_НК на 1 октября 2006 г.КЖДТ" xfId="2323"/>
    <cellStyle name="_Новая ЕВА План развития на 2010-2014гг. (16.10.09)" xfId="2324"/>
    <cellStyle name="_о.с. и тмз на01.06.06г." xfId="2325"/>
    <cellStyle name="_ОАР Группа 2006" xfId="2326"/>
    <cellStyle name="_Оборотка Восток new" xfId="2327"/>
    <cellStyle name="_ОДДС" xfId="2328"/>
    <cellStyle name="_Озен Елес  Информация к аудиту за  2005 г" xfId="2329"/>
    <cellStyle name="_ОЗР1" xfId="2330"/>
    <cellStyle name="_ОС за 2004" xfId="2331"/>
    <cellStyle name="_от С" xfId="2332"/>
    <cellStyle name="_отдельная отчетность РД КМГ за 2005гс изм.." xfId="2333"/>
    <cellStyle name="_Отсроченный налог по КПН 2007г.Окончат." xfId="2334"/>
    <cellStyle name="_ОТЧЕТ 2008" xfId="2335"/>
    <cellStyle name="_ОТЧЕТ для ДКФ    06 04 05  (6)" xfId="2336"/>
    <cellStyle name="_ОТЧЕТ за 2007 год (ВСЕ ФОРМЫ САМРУК)" xfId="2337"/>
    <cellStyle name="_Отчет за 2007 оценка январь" xfId="2338"/>
    <cellStyle name="_Оценка 2007" xfId="2339"/>
    <cellStyle name="_ПамятьГИС" xfId="2340"/>
    <cellStyle name="_пассаж вагоны в кредит с%" xfId="2341"/>
    <cellStyle name="_пассаж вагоны в лизинг с%" xfId="2342"/>
    <cellStyle name="_Перерасчет долевого дохода по доч ТОО" xfId="2343"/>
    <cellStyle name="_План развития для заполнения ДО от 09.10.09" xfId="2344"/>
    <cellStyle name="_План развития НОВЫЙ" xfId="2345"/>
    <cellStyle name="_План развития ПТС на 2005-2010 (связи станционной части)" xfId="2346"/>
    <cellStyle name="_ПЛВК кредит 36 и 16 на 6.12.08 исправл" xfId="2347"/>
    <cellStyle name="_ПЛВК кредит 36 и 16 на 7.12.08 исправл (15ч 10мин)" xfId="2348"/>
    <cellStyle name="_ПМ Деньги оценка 2007 свод вместе" xfId="2349"/>
    <cellStyle name="_ПМ Деньги оценка 2007 свод вместе_2009_Лесозащита (кор-ка) 20.08.09" xfId="2350"/>
    <cellStyle name="_ПМ Деньги оценка 2007 свод вместе_2010 (по кварталам)-2014_Расходы по матери (20.08.09)" xfId="2351"/>
    <cellStyle name="_ПМ Деньги оценка 2007 свод вместе_2010_17_03_ Ежекв отчет по заимств-ям (Самрук-Казына)_на 01.04.2010_по запросу от 15.03.2010 (version 1)" xfId="2352"/>
    <cellStyle name="_ПМ Деньги оценка 2007 свод вместе_2010-2014_План развития по Группе_05.09.09" xfId="2353"/>
    <cellStyle name="_ПМ Деньги оценка 2007 свод вместе_График займа по Коргаc-Жетыген (07.08.09)" xfId="2354"/>
    <cellStyle name="_ПМ Деньги оценка 2007 свод вместе_График займа по Коргаc-Жетыген (13.08.09)" xfId="2355"/>
    <cellStyle name="_ПМ Деньги оценка 2007 свод вместе_Группа (90 т.т.) на 2010 -26.11.09" xfId="2356"/>
    <cellStyle name="_ПМ Деньги оценка 2007 свод вместе_для Азамата_освоение по матери_2010-2015_корр-ка_08.04.10" xfId="2357"/>
    <cellStyle name="_ПМ Деньги оценка 2007 свод вместе_к бюджету КТТ для КТЖ (от 04.08.09)" xfId="2358"/>
    <cellStyle name="_ПМ Деньги оценка 2007 свод вместе_Коргас и Озен" xfId="2359"/>
    <cellStyle name="_ПМ Деньги оценка 2007 свод вместе_Коргас и Озен_графики в бюджете 2010 (1)" xfId="2360"/>
    <cellStyle name="_ПМ Деньги оценка 2007 свод вместе_Коргас и Озен_графики_по слайду Цинвест_19.09.2010" xfId="2361"/>
    <cellStyle name="_ПМ Деньги оценка 2007 свод вместе_Корректировка от 08-06-09 для ЦФплан" xfId="2362"/>
    <cellStyle name="_ПМ Деньги оценка 2007 свод вместе_Мать 2010-2015г.г.-12.04.05 (2)" xfId="2363"/>
    <cellStyle name="_ПМ Деньги оценка 2007 свод вместе_Модель 2011-2015" xfId="2364"/>
    <cellStyle name="_ПМ Деньги оценка 2007 свод вместе_Налоги по 8НК Жанат 2" xfId="2365"/>
    <cellStyle name="_ПМ Деньги оценка 2007 свод вместе_план заимствований_18.03" xfId="2366"/>
    <cellStyle name="_ПМ Деньги оценка 2007 свод вместе_План развития УТВЕРЖДЕННЫЙ (2.12.09)" xfId="2367"/>
    <cellStyle name="_ПМ Деньги оценка 2007 свод вместе_ПП" xfId="2368"/>
    <cellStyle name="_ПМ Деньги оценка 2007 свод вместе_Расходы по ДЗО на 2010-2014" xfId="2369"/>
    <cellStyle name="_ПМ Деньги оценка 2007 свод вместе_Транстелеком_Движение денег 2009" xfId="2370"/>
    <cellStyle name="_ПМ Деньги оценка 2007 свод вместе_Транстелеком_Движение денег 2009-2013" xfId="2371"/>
    <cellStyle name="_ПМ Деньги оценка 2007 свод вместе_Цбух_Самрук отчетность по займам на 30.06.09 (07.08.2009)" xfId="2372"/>
    <cellStyle name="_ПМ Деньги оценка 2007 свод вместе_ЦФплан_Выплаты по Группе_корректировка_27.08.09" xfId="2373"/>
    <cellStyle name="_ПМ свод на 05.03" xfId="2374"/>
    <cellStyle name="_ПМ свод на 05.03 2" xfId="2375"/>
    <cellStyle name="_ПМ свод на 05.03_08-13 с оптимиз  АУР, матер, топл, сортир 04.11.08" xfId="2376"/>
    <cellStyle name="_ПМ свод на 05.03_2009_Лесозащита (кор-ка) 20.08.09" xfId="2377"/>
    <cellStyle name="_ПМ свод на 05.03_2010 (по кварталам)-2014_Расходы по матери (20.08.09)" xfId="2378"/>
    <cellStyle name="_ПМ свод на 05.03_2010_17_03_ Ежекв отчет по заимств-ям (Самрук-Казына)_на 01.04.2010_по запросу от 15.03.2010 (version 1)" xfId="2379"/>
    <cellStyle name="_ПМ свод на 05.03_2010-2014_План развития по Группе_05.09.09" xfId="2380"/>
    <cellStyle name="_ПМ свод на 05.03_График займа по Коргаc-Жетыген (07.08.09)" xfId="2381"/>
    <cellStyle name="_ПМ свод на 05.03_График займа по Коргаc-Жетыген (13.08.09)" xfId="2382"/>
    <cellStyle name="_ПМ свод на 05.03_Группа (90 т.т.) на 2010 -26.11.09" xfId="2383"/>
    <cellStyle name="_ПМ свод на 05.03_для Азамата_освоение по матери_2010-2015_корр-ка_08.04.10" xfId="2384"/>
    <cellStyle name="_ПМ свод на 05.03_к бюджету КТТ для КТЖ (от 04.08.09)" xfId="2385"/>
    <cellStyle name="_ПМ свод на 05.03_Коргас и Озен" xfId="2386"/>
    <cellStyle name="_ПМ свод на 05.03_Коргас и Озен_графики в бюджете 2010 (1)" xfId="2387"/>
    <cellStyle name="_ПМ свод на 05.03_Коргас и Озен_графики_по слайду Цинвест_19.09.2010" xfId="2388"/>
    <cellStyle name="_ПМ свод на 05.03_Корректировка от 08-06-09 для ЦФплан" xfId="2389"/>
    <cellStyle name="_ПМ свод на 05.03_Мать 2010-2015г.г.-12.04.05 (2)" xfId="2390"/>
    <cellStyle name="_ПМ свод на 05.03_Модель 2011-2015" xfId="2391"/>
    <cellStyle name="_ПМ свод на 05.03_Налоги по 8НК Жанат 2" xfId="2392"/>
    <cellStyle name="_ПМ свод на 05.03_план заимствований_18.03" xfId="2393"/>
    <cellStyle name="_ПМ свод на 05.03_План налогов на  2009-2013 г АО КТС окончательный" xfId="2394"/>
    <cellStyle name="_ПМ свод на 05.03_План развития УТВЕРЖДЕННЫЙ (2.12.09)" xfId="2395"/>
    <cellStyle name="_ПМ свод на 05.03_ПП" xfId="2396"/>
    <cellStyle name="_ПМ свод на 05.03_Расходы по ДЗО на 2010-2014" xfId="2397"/>
    <cellStyle name="_ПМ свод на 05.03_Транстелеком_Движение денег 2009" xfId="2398"/>
    <cellStyle name="_ПМ свод на 05.03_Транстелеком_Движение денег 2009-2013" xfId="2399"/>
    <cellStyle name="_ПМ свод на 05.03_Цбух_Самрук отчетность по займам на 30.06.09 (07.08.2009)" xfId="2400"/>
    <cellStyle name="_ПМ свод на 05.03_ЦФплан_Выплаты по Группе_корректировка_27.08.09" xfId="2401"/>
    <cellStyle name="_по 200 ДГУ" xfId="2402"/>
    <cellStyle name="_по 200 ДГУ_2009_Лесозащита (кор-ка) 20.08.09" xfId="2403"/>
    <cellStyle name="_по 200 ДГУ_2010-2014_План развития по Группе_05.09.09" xfId="2404"/>
    <cellStyle name="_по 200 ДГУ_к бюджету КТТ для КТЖ (от 04.08.09)" xfId="2405"/>
    <cellStyle name="_по 200 ДГУ_Корректировка от 08-06-09 для ЦФплан" xfId="2406"/>
    <cellStyle name="_по 200 ДГУ_Расходы по ДЗО на 2010-2014" xfId="2407"/>
    <cellStyle name="_по 200 ДГУ_Цбух_Самрук отчетность по займам на 30.06.09 (07.08.2009)" xfId="2408"/>
    <cellStyle name="_по 200 ДГУ_ЦФплан_Выплаты по Группе_корректировка_27.08.09" xfId="2409"/>
    <cellStyle name="_по 54 ДГУ 2009 год" xfId="2410"/>
    <cellStyle name="_по 54 ДГУ-1" xfId="2411"/>
    <cellStyle name="_по 54 ДГУ-1_2009_Лесозащита (кор-ка) 20.08.09" xfId="2412"/>
    <cellStyle name="_по 54 ДГУ-1_2010-2014_План развития по Группе_05.09.09" xfId="2413"/>
    <cellStyle name="_по 54 ДГУ-1_к бюджету КТТ для КТЖ (от 04.08.09)" xfId="2414"/>
    <cellStyle name="_по 54 ДГУ-1_Корректировка от 08-06-09 для ЦФплан" xfId="2415"/>
    <cellStyle name="_по 54 ДГУ-1_Расходы по ДЗО на 2010-2014" xfId="2416"/>
    <cellStyle name="_по 54 ДГУ-1_Цбух_Самрук отчетность по займам на 30.06.09 (07.08.2009)" xfId="2417"/>
    <cellStyle name="_по 54 ДГУ-1_ЦФплан_Выплаты по Группе_корректировка_27.08.09" xfId="2418"/>
    <cellStyle name="_по долговым обязательствам" xfId="2419"/>
    <cellStyle name="_Подготовка кадров" xfId="2420"/>
    <cellStyle name="_Полный список 2-5 План развития ДО" xfId="2421"/>
    <cellStyle name="_ПП" xfId="2422"/>
    <cellStyle name="_ПР 2008_2010 12_12 19.35" xfId="2423"/>
    <cellStyle name="_ПР 2008_2010 12_12 19.35_2010_17_03_ Ежекв отчет по заимств-ям (Самрук-Казына)_на 01.04.2010_по запросу от 15.03.2010 (version 1)" xfId="2424"/>
    <cellStyle name="_ПР 2008_2010 12_12 19.35_Коргас и Озен_графики в бюджете 2010 (1)" xfId="2425"/>
    <cellStyle name="_ПР 2008_2010 12_12 19.35_Коргас и Озен_графики_по слайду Цинвест_19.09.2010" xfId="2426"/>
    <cellStyle name="_ПР 2008_2010 12_12 19.35_план заимствований_18.03" xfId="2427"/>
    <cellStyle name="_ПР 2009-2013" xfId="2428"/>
    <cellStyle name="_ПР2008_2010нбр22" xfId="2429"/>
    <cellStyle name="_ПР2008_2010нбр22_2010_17_03_ Ежекв отчет по заимств-ям (Самрук-Казына)_на 01.04.2010_по запросу от 15.03.2010 (version 1)" xfId="2430"/>
    <cellStyle name="_ПР2008_2010нбр22_Коргас и Озен_графики в бюджете 2010 (1)" xfId="2431"/>
    <cellStyle name="_ПР2008_2010нбр22_Коргас и Озен_графики_по слайду Цинвест_19.09.2010" xfId="2432"/>
    <cellStyle name="_ПР2008_2010нбр22_план заимствований_18.03" xfId="2433"/>
    <cellStyle name="_прд.коэф в Самрук (31.01.08, 29.02.08)" xfId="2434"/>
    <cellStyle name="_Предел на 2008 оценка(08.10.08)" xfId="2435"/>
    <cellStyle name="_Прибор и обор-сторон" xfId="2436"/>
    <cellStyle name="_Прил 8Кратк. долг.деб.зд" xfId="2437"/>
    <cellStyle name="_прил12-04" xfId="2438"/>
    <cellStyle name="_прилож 9 конс для аудита" xfId="2439"/>
    <cellStyle name="_прилож 9 стр 034 130107" xfId="2440"/>
    <cellStyle name="_прилож.9за 2кварт.20064" xfId="2441"/>
    <cellStyle name="_Прилож.неконсол.баланс за  9м-в 2006 г." xfId="2442"/>
    <cellStyle name="_Приложение 2 (2)" xfId="2443"/>
    <cellStyle name="_Приложение 5_ Пакет отчетности для Компаний 2006 24 04 07 САм" xfId="2444"/>
    <cellStyle name="_Приложение 5_ Пакет отчетности для Компаний 2006 24 04 07 САм 2" xfId="2445"/>
    <cellStyle name="_Приложение 5_ Пакет отчетности для Компаний 2006 24 04 07 САм_08-13 с оптимиз  АУР, матер, топл, сортир 04.11.08" xfId="2446"/>
    <cellStyle name="_Приложение 5_ Пакет отчетности для Компаний 2006 24 04 07 САм_2009_Лесозащита (кор-ка) 20.08.09" xfId="2447"/>
    <cellStyle name="_Приложение 5_ Пакет отчетности для Компаний 2006 24 04 07 САм_2010_17_03_ Ежекв отчет по заимств-ям (Самрук-Казына)_на 01.04.2010_по запросу от 15.03.2010 (version 1)" xfId="2448"/>
    <cellStyle name="_Приложение 5_ Пакет отчетности для Компаний 2006 24 04 07 САм_2010-2014_План развития по Группе_05.09.09" xfId="2449"/>
    <cellStyle name="_Приложение 5_ Пакет отчетности для Компаний 2006 24 04 07 САм_к бюджету КТТ для КТЖ (от 04.08.09)" xfId="2450"/>
    <cellStyle name="_Приложение 5_ Пакет отчетности для Компаний 2006 24 04 07 САм_Коргас и Озен_графики в бюджете 2010 (1)" xfId="2451"/>
    <cellStyle name="_Приложение 5_ Пакет отчетности для Компаний 2006 24 04 07 САм_Коргас и Озен_графики_по слайду Цинвест_19.09.2010" xfId="2452"/>
    <cellStyle name="_Приложение 5_ Пакет отчетности для Компаний 2006 24 04 07 САм_Корректировка от 08-06-09 для ЦФплан" xfId="2453"/>
    <cellStyle name="_Приложение 5_ Пакет отчетности для Компаний 2006 24 04 07 САм_план заимствований_18.03" xfId="2454"/>
    <cellStyle name="_Приложение 5_ Пакет отчетности для Компаний 2006 24 04 07 САм_ПП" xfId="2455"/>
    <cellStyle name="_Приложение 5_ Пакет отчетности для Компаний 2006 24 04 07 САм_Расходы по ДЗО на 2010-2014" xfId="2456"/>
    <cellStyle name="_Приложение 5_ Пакет отчетности для Компаний 2006 24 04 07 САм_Цбух_Самрук отчетность по займам на 30.06.09 (07.08.2009)" xfId="2457"/>
    <cellStyle name="_Приложение 5_ Пакет отчетности для Компаний 2006 24 04 07 САм_ЦФплан_Выплаты по Группе_корректировка_27.08.09" xfId="2458"/>
    <cellStyle name="_Приложение 7Долг.деб.зад-ть" xfId="2459"/>
    <cellStyle name="_Приложение 9 стр 034 стр 041 окон " xfId="2460"/>
    <cellStyle name="_Приложение в ЦЭП (перечень проектов)2" xfId="2461"/>
    <cellStyle name="_Приложение_05.11.07 last" xfId="2462"/>
    <cellStyle name="_Приложения 2-5 План развития ДО" xfId="2463"/>
    <cellStyle name="_Приложения 2-5 План развития ДО_16.10.09" xfId="2464"/>
    <cellStyle name="_Приложения к формам отчетов за июнь 2006г" xfId="2465"/>
    <cellStyle name="_Приложения к формам отчетов за май 2006г (свод)" xfId="2466"/>
    <cellStyle name="_ПриложКБ2007 КТЖ_Самрук" xfId="2467"/>
    <cellStyle name="_ПриложКБ2007 КТЖ_Самрук 2" xfId="2468"/>
    <cellStyle name="_ПриложКБ2007 КТЖ_Самрук_08-13 с оптимиз  АУР, матер, топл, сортир 04.11.08" xfId="2469"/>
    <cellStyle name="_ПриложКБ2007 КТЖ_Самрук_2009_Лесозащита (кор-ка) 20.08.09" xfId="2470"/>
    <cellStyle name="_ПриложКБ2007 КТЖ_Самрук_2010 (по кварталам)-2014_Расходы по матери (20.08.09)" xfId="2471"/>
    <cellStyle name="_ПриложКБ2007 КТЖ_Самрук_2010_17_03_ Ежекв отчет по заимств-ям (Самрук-Казына)_на 01.04.2010_по запросу от 15.03.2010 (version 1)" xfId="2472"/>
    <cellStyle name="_ПриложКБ2007 КТЖ_Самрук_2010-2014_План развития по Группе_05.09.09" xfId="2473"/>
    <cellStyle name="_ПриложКБ2007 КТЖ_Самрук_График займа по Коргаc-Жетыген (07.08.09)" xfId="2474"/>
    <cellStyle name="_ПриложКБ2007 КТЖ_Самрук_График займа по Коргаc-Жетыген (13.08.09)" xfId="2475"/>
    <cellStyle name="_ПриложКБ2007 КТЖ_Самрук_Группа (90 т.т.) на 2010 -26.11.09" xfId="2476"/>
    <cellStyle name="_ПриложКБ2007 КТЖ_Самрук_для Азамата_освоение по матери_2010-2015_корр-ка_08.04.10" xfId="2477"/>
    <cellStyle name="_ПриложКБ2007 КТЖ_Самрук_к бюджету КТТ для КТЖ (от 04.08.09)" xfId="2478"/>
    <cellStyle name="_ПриложКБ2007 КТЖ_Самрук_Коргас и Озен" xfId="2479"/>
    <cellStyle name="_ПриложКБ2007 КТЖ_Самрук_Коргас и Озен_графики в бюджете 2010 (1)" xfId="2480"/>
    <cellStyle name="_ПриложКБ2007 КТЖ_Самрук_Коргас и Озен_графики_по слайду Цинвест_19.09.2010" xfId="2481"/>
    <cellStyle name="_ПриложКБ2007 КТЖ_Самрук_Корректировка от 08-06-09 для ЦФплан" xfId="2482"/>
    <cellStyle name="_ПриложКБ2007 КТЖ_Самрук_Мать 2010-2015г.г.-12.04.05 (2)" xfId="2483"/>
    <cellStyle name="_ПриложКБ2007 КТЖ_Самрук_Модель 2011-2015" xfId="2484"/>
    <cellStyle name="_ПриложКБ2007 КТЖ_Самрук_Налоги по 8НК Жанат 2" xfId="2485"/>
    <cellStyle name="_ПриложКБ2007 КТЖ_Самрук_план заимствований_18.03" xfId="2486"/>
    <cellStyle name="_ПриложКБ2007 КТЖ_Самрук_План налогов на  2009-2013 г АО КТС окончательный" xfId="2487"/>
    <cellStyle name="_ПриложКБ2007 КТЖ_Самрук_План развития УТВЕРЖДЕННЫЙ (2.12.09)" xfId="2488"/>
    <cellStyle name="_ПриложКБ2007 КТЖ_Самрук_ПП" xfId="2489"/>
    <cellStyle name="_ПриложКБ2007 КТЖ_Самрук_Расходы по ДЗО на 2010-2014" xfId="2490"/>
    <cellStyle name="_ПриложКБ2007 КТЖ_Самрук_Транстелеком_Движение денег 2009" xfId="2491"/>
    <cellStyle name="_ПриложКБ2007 КТЖ_Самрук_Транстелеком_Движение денег 2009-2013" xfId="2492"/>
    <cellStyle name="_ПриложКБ2007 КТЖ_Самрук_Цбух_Самрук отчетность по займам на 30.06.09 (07.08.2009)" xfId="2493"/>
    <cellStyle name="_ПриложКБ2007 КТЖ_Самрук_ЦФплан_Выплаты по Группе_корректировка_27.08.09" xfId="2494"/>
    <cellStyle name="_прогноз выплат на 2 кв. 2008 г." xfId="2495"/>
    <cellStyle name="_прогноз доходов на 2011-2015г_090410" xfId="2496"/>
    <cellStyle name="_Прогноз-модель НК2,НК6" xfId="2497"/>
    <cellStyle name="_Прогноз-модель НК2,НК6_2010_17_03_ Ежекв отчет по заимств-ям (Самрук-Казына)_на 01.04.2010_по запросу от 15.03.2010 (version 1)" xfId="2498"/>
    <cellStyle name="_Прогноз-модель НК2,НК6_Коргас и Озен_графики в бюджете 2010 (1)" xfId="2499"/>
    <cellStyle name="_Прогноз-модель НК2,НК6_Коргас и Озен_графики_по слайду Цинвест_19.09.2010" xfId="2500"/>
    <cellStyle name="_Прогноз-модель НК2,НК6_план заимствований_18.03" xfId="2501"/>
    <cellStyle name="_Прогноз-модель НК2,НК6_ПП" xfId="2502"/>
    <cellStyle name="_Прогнозный баланс для КТЖ 30.10.08" xfId="2503"/>
    <cellStyle name="_Прогнозный баланс для КТЖ с отсроченным КПН по методу глбух" xfId="2504"/>
    <cellStyle name="_Прогнозный баланс для КТЖ с отсроченным КПН по методу глбух_08-13 с оптимиз  АУР, матер, топл, сортир 04.11.08" xfId="2505"/>
    <cellStyle name="_Прогнозный баланс для СД" xfId="2506"/>
    <cellStyle name="_Программа ТП" xfId="2507"/>
    <cellStyle name="_проект  бюджета на 2009г. 11.11.08 ( с повыш)" xfId="2508"/>
    <cellStyle name="_проект 2009 (version 1) 2" xfId="2509"/>
    <cellStyle name="_произв.цели - приложение к СНР_айгерим_09.11" xfId="2510"/>
    <cellStyle name="_Прочие 2009 ПЛВКЭ" xfId="2511"/>
    <cellStyle name="_Публикация 2005" xfId="2512"/>
    <cellStyle name="_Рабочая таблица 1 полугодие 2007 года" xfId="2513"/>
    <cellStyle name="_Разработочная таблица к НК Самрук 14.11.06" xfId="2514"/>
    <cellStyle name="_Разработочная таблица к НК Самрук 14.11.06 2" xfId="2515"/>
    <cellStyle name="_Разработочная таблица к НК Самрук 14.11.06_08-13 с оптимиз  АУР, матер, топл, сортир 04.11.08" xfId="2516"/>
    <cellStyle name="_Разработочная таблица к НК Самрук 14.11.06_2009_Лесозащита (кор-ка) 20.08.09" xfId="2517"/>
    <cellStyle name="_Разработочная таблица к НК Самрук 14.11.06_2010 (по кварталам)-2014_Расходы по матери (20.08.09)" xfId="2518"/>
    <cellStyle name="_Разработочная таблица к НК Самрук 14.11.06_2010_17_03_ Ежекв отчет по заимств-ям (Самрук-Казына)_на 01.04.2010_по запросу от 15.03.2010 (version 1)" xfId="2519"/>
    <cellStyle name="_Разработочная таблица к НК Самрук 14.11.06_2010-2014_План развития по Группе_05.09.09" xfId="2520"/>
    <cellStyle name="_Разработочная таблица к НК Самрук 14.11.06_График займа по Коргаc-Жетыген (07.08.09)" xfId="2521"/>
    <cellStyle name="_Разработочная таблица к НК Самрук 14.11.06_График займа по Коргаc-Жетыген (13.08.09)" xfId="2522"/>
    <cellStyle name="_Разработочная таблица к НК Самрук 14.11.06_Группа (90 т.т.) на 2010 -26.11.09" xfId="2523"/>
    <cellStyle name="_Разработочная таблица к НК Самрук 14.11.06_для Азамата_освоение по матери_2010-2015_корр-ка_08.04.10" xfId="2524"/>
    <cellStyle name="_Разработочная таблица к НК Самрук 14.11.06_к бюджету КТТ для КТЖ (от 04.08.09)" xfId="2525"/>
    <cellStyle name="_Разработочная таблица к НК Самрук 14.11.06_Коргас и Озен" xfId="2526"/>
    <cellStyle name="_Разработочная таблица к НК Самрук 14.11.06_Коргас и Озен_графики в бюджете 2010 (1)" xfId="2527"/>
    <cellStyle name="_Разработочная таблица к НК Самрук 14.11.06_Коргас и Озен_графики_по слайду Цинвест_19.09.2010" xfId="2528"/>
    <cellStyle name="_Разработочная таблица к НК Самрук 14.11.06_Корректировка от 08-06-09 для ЦФплан" xfId="2529"/>
    <cellStyle name="_Разработочная таблица к НК Самрук 14.11.06_Мать 2010-2015г.г.-12.04.05 (2)" xfId="2530"/>
    <cellStyle name="_Разработочная таблица к НК Самрук 14.11.06_Модель 2011-2015" xfId="2531"/>
    <cellStyle name="_Разработочная таблица к НК Самрук 14.11.06_Налоги по 8НК Жанат 2" xfId="2532"/>
    <cellStyle name="_Разработочная таблица к НК Самрук 14.11.06_план заимствований_18.03" xfId="2533"/>
    <cellStyle name="_Разработочная таблица к НК Самрук 14.11.06_План налогов на  2009-2013 г АО КТС окончательный" xfId="2534"/>
    <cellStyle name="_Разработочная таблица к НК Самрук 14.11.06_План развития УТВЕРЖДЕННЫЙ (2.12.09)" xfId="2535"/>
    <cellStyle name="_Разработочная таблица к НК Самрук 14.11.06_ПП" xfId="2536"/>
    <cellStyle name="_Разработочная таблица к НК Самрук 14.11.06_Расходы по ДЗО на 2010-2014" xfId="2537"/>
    <cellStyle name="_Разработочная таблица к НК Самрук 14.11.06_Транстелеком_Движение денег 2009" xfId="2538"/>
    <cellStyle name="_Разработочная таблица к НК Самрук 14.11.06_Транстелеком_Движение денег 2009-2013" xfId="2539"/>
    <cellStyle name="_Разработочная таблица к НК Самрук 14.11.06_Цбух_Самрук отчетность по займам на 30.06.09 (07.08.2009)" xfId="2540"/>
    <cellStyle name="_Разработочная таблица к НК Самрук 14.11.06_ЦФплан_Выплаты по Группе_корректировка_27.08.09" xfId="2541"/>
    <cellStyle name="_расходы 2008-13(без пролонг.3)(2)" xfId="2542"/>
    <cellStyle name="_расходы 2008-13(без пролонг.3)(2) (1)" xfId="2543"/>
    <cellStyle name="_расходы 2008-13(без пролонг.3)(2) (2)" xfId="2544"/>
    <cellStyle name="_расходы 2008-13(с пролонг.3)" xfId="2545"/>
    <cellStyle name="_расходы 2009 (1)" xfId="2546"/>
    <cellStyle name="_расходы 2009 (по курсу-150) (нов.Ф1) 13.05.09 16-34 комиссии" xfId="2547"/>
    <cellStyle name="_расходы 2009 (по курсу-150) (нов.Ф1) кор-ка по итогам 6 мес (22.07.09 12-36)" xfId="2548"/>
    <cellStyle name="_расходы 2009 (по курсу-150) Локомотив (1)" xfId="2549"/>
    <cellStyle name="_расходы 2009-13" xfId="2550"/>
    <cellStyle name="_Расходы по процентам 2009-21гг курс155" xfId="2551"/>
    <cellStyle name="_Расходы по процентам 2009-21гг курс155_2009_Лесозащита (кор-ка) 20.08.09" xfId="2552"/>
    <cellStyle name="_Расходы по процентам 2009-21гг курс155_2010-2014_План развития по Группе_05.09.09" xfId="2553"/>
    <cellStyle name="_Расходы по процентам 2009-21гг курс155_к бюджету КТТ для КТЖ (от 04.08.09)" xfId="2554"/>
    <cellStyle name="_Расходы по процентам 2009-21гг курс155_Корректировка от 08-06-09 для ЦФплан" xfId="2555"/>
    <cellStyle name="_Расходы по процентам 2009-21гг курс155_Расходы по ДЗО на 2010-2014" xfId="2556"/>
    <cellStyle name="_Расходы по процентам 2009-21гг курс155_Цбух_Самрук отчетность по займам на 30.06.09 (07.08.2009)" xfId="2557"/>
    <cellStyle name="_Расходы по процентам 2009-21гг курс155_ЦФплан_Выплаты по Группе_корректировка_27.08.09" xfId="2558"/>
    <cellStyle name="_Расчет" xfId="2559"/>
    <cellStyle name="_Расчет EVA и т.д." xfId="2560"/>
    <cellStyle name="_Расчет EVA и т.д._12_12_2008" xfId="2561"/>
    <cellStyle name="_расчет денег, индик, инвест от 26.04_11.36" xfId="2562"/>
    <cellStyle name="_расчет денег, индик, инвест от 26.04_11.36_для Азамата_освоение по матери_2010-2015_корр-ка_08.04.10" xfId="2563"/>
    <cellStyle name="_Расчет коэф-ф в Самрук (01.05.09)_ отчет MMR (08.05.09)" xfId="2564"/>
    <cellStyle name="_Расчет КПД_МунайТас 26.11.07" xfId="2565"/>
    <cellStyle name="_расчет кредита 09 на 1 060" xfId="2566"/>
    <cellStyle name="_расчет кредита 100" xfId="2567"/>
    <cellStyle name="_РАСЧЕТ по КТО_отд" xfId="2568"/>
    <cellStyle name="_расчет по фитингам" xfId="2569"/>
    <cellStyle name="_Расчет себестоимости Аманегльдинского газа" xfId="2570"/>
    <cellStyle name="_Расчеты окупаемости" xfId="2571"/>
    <cellStyle name="_расш  к балансу стр 012 021 036 (2)" xfId="2572"/>
    <cellStyle name="_расш.034,029016" xfId="2573"/>
    <cellStyle name="_Расшифровка Кап влож и соц сферы 02 11 06" xfId="2574"/>
    <cellStyle name="_Расшифровка прочих в ОБ 2009г." xfId="2575"/>
    <cellStyle name="_Расшифровки аудиторам за 9 мес.2006 г." xfId="2576"/>
    <cellStyle name="_Расшифровки СМИ(консалид) за 2004 год" xfId="2577"/>
    <cellStyle name="_Расшифровки_1кв_2002" xfId="2578"/>
    <cellStyle name="_Расш-ка кредит.и дебит.за 2006 год КТЖ" xfId="2579"/>
    <cellStyle name="_Регистрация договоров 2003" xfId="2580"/>
    <cellStyle name="_РЕЗУЛЬТАТ БК 1, БК6 (21.09.09)" xfId="2581"/>
    <cellStyle name="_с 2НК-9НК" xfId="2582"/>
    <cellStyle name="_Самрук БДДС -07 .09.09" xfId="2583"/>
    <cellStyle name="_Самрук БДДС -07 .09.09_ПП" xfId="2584"/>
    <cellStyle name="_сверка для аудитора" xfId="2585"/>
    <cellStyle name="_Свод 10 НК" xfId="2586"/>
    <cellStyle name="_Свод ДДС по АО 5БО_23_11_Бибигуль_24.11.09.31" xfId="2587"/>
    <cellStyle name="_Свод ДДС по АО 5БО_23_11_Бибигуль_24.11.09.31 2" xfId="2588"/>
    <cellStyle name="_Свод ДДС по АО 5БО_23_11_Бибигуль_24.11.09.31_08-13 с оптимиз  АУР, матер, топл, сортир 04.11.08" xfId="2589"/>
    <cellStyle name="_Свод ДДС по АО 5БО_23_11_Бибигуль_24.11.09.31_2009_Лесозащита (кор-ка) 20.08.09" xfId="2590"/>
    <cellStyle name="_Свод ДДС по АО 5БО_23_11_Бибигуль_24.11.09.31_2010 (по кварталам)-2014_Расходы по матери (20.08.09)" xfId="2591"/>
    <cellStyle name="_Свод ДДС по АО 5БО_23_11_Бибигуль_24.11.09.31_2010_17_03_ Ежекв отчет по заимств-ям (Самрук-Казына)_на 01.04.2010_по запросу от 15.03.2010 (version 1)" xfId="2592"/>
    <cellStyle name="_Свод ДДС по АО 5БО_23_11_Бибигуль_24.11.09.31_2010-2014_План развития по Группе_05.09.09" xfId="2593"/>
    <cellStyle name="_Свод ДДС по АО 5БО_23_11_Бибигуль_24.11.09.31_График займа по Коргаc-Жетыген (07.08.09)" xfId="2594"/>
    <cellStyle name="_Свод ДДС по АО 5БО_23_11_Бибигуль_24.11.09.31_График займа по Коргаc-Жетыген (13.08.09)" xfId="2595"/>
    <cellStyle name="_Свод ДДС по АО 5БО_23_11_Бибигуль_24.11.09.31_Группа (90 т.т.) на 2010 -26.11.09" xfId="2596"/>
    <cellStyle name="_Свод ДДС по АО 5БО_23_11_Бибигуль_24.11.09.31_для Азамата_освоение по матери_2010-2015_корр-ка_08.04.10" xfId="2597"/>
    <cellStyle name="_Свод ДДС по АО 5БО_23_11_Бибигуль_24.11.09.31_к бюджету КТТ для КТЖ (от 04.08.09)" xfId="2598"/>
    <cellStyle name="_Свод ДДС по АО 5БО_23_11_Бибигуль_24.11.09.31_Коргас и Озен" xfId="2599"/>
    <cellStyle name="_Свод ДДС по АО 5БО_23_11_Бибигуль_24.11.09.31_Коргас и Озен_графики в бюджете 2010 (1)" xfId="2600"/>
    <cellStyle name="_Свод ДДС по АО 5БО_23_11_Бибигуль_24.11.09.31_Коргас и Озен_графики_по слайду Цинвест_19.09.2010" xfId="2601"/>
    <cellStyle name="_Свод ДДС по АО 5БО_23_11_Бибигуль_24.11.09.31_Корректировка от 08-06-09 для ЦФплан" xfId="2602"/>
    <cellStyle name="_Свод ДДС по АО 5БО_23_11_Бибигуль_24.11.09.31_Мать 2010-2015г.г.-12.04.05 (2)" xfId="2603"/>
    <cellStyle name="_Свод ДДС по АО 5БО_23_11_Бибигуль_24.11.09.31_Модель 2011-2015" xfId="2604"/>
    <cellStyle name="_Свод ДДС по АО 5БО_23_11_Бибигуль_24.11.09.31_Налоги по 8НК Жанат 2" xfId="2605"/>
    <cellStyle name="_Свод ДДС по АО 5БО_23_11_Бибигуль_24.11.09.31_план заимствований_18.03" xfId="2606"/>
    <cellStyle name="_Свод ДДС по АО 5БО_23_11_Бибигуль_24.11.09.31_План налогов на  2009-2013 г АО КТС окончательный" xfId="2607"/>
    <cellStyle name="_Свод ДДС по АО 5БО_23_11_Бибигуль_24.11.09.31_План развития УТВЕРЖДЕННЫЙ (2.12.09)" xfId="2608"/>
    <cellStyle name="_Свод ДДС по АО 5БО_23_11_Бибигуль_24.11.09.31_ПП" xfId="2609"/>
    <cellStyle name="_Свод ДДС по АО 5БО_23_11_Бибигуль_24.11.09.31_Расходы по ДЗО на 2010-2014" xfId="2610"/>
    <cellStyle name="_Свод ДДС по АО 5БО_23_11_Бибигуль_24.11.09.31_Транстелеком_Движение денег 2009" xfId="2611"/>
    <cellStyle name="_Свод ДДС по АО 5БО_23_11_Бибигуль_24.11.09.31_Транстелеком_Движение денег 2009-2013" xfId="2612"/>
    <cellStyle name="_Свод ДДС по АО 5БО_23_11_Бибигуль_24.11.09.31_Цбух_Самрук отчетность по займам на 30.06.09 (07.08.2009)" xfId="2613"/>
    <cellStyle name="_Свод ДДС по АО 5БО_23_11_Бибигуль_24.11.09.31_ЦФплан_Выплаты по Группе_корректировка_27.08.09" xfId="2614"/>
    <cellStyle name="_Свод ДДС по АО 5БО_26_11" xfId="2615"/>
    <cellStyle name="_Свод ДДС по АО 5БО_26_11 2" xfId="2616"/>
    <cellStyle name="_Свод ДДС по АО 5БО_26_11_08-13 с оптимиз  АУР, матер, топл, сортир 04.11.08" xfId="2617"/>
    <cellStyle name="_Свод ДДС по АО 5БО_26_11_2009_Лесозащита (кор-ка) 20.08.09" xfId="2618"/>
    <cellStyle name="_Свод ДДС по АО 5БО_26_11_2010 (по кварталам)-2014_Расходы по матери (20.08.09)" xfId="2619"/>
    <cellStyle name="_Свод ДДС по АО 5БО_26_11_2010_17_03_ Ежекв отчет по заимств-ям (Самрук-Казына)_на 01.04.2010_по запросу от 15.03.2010 (version 1)" xfId="2620"/>
    <cellStyle name="_Свод ДДС по АО 5БО_26_11_2010-2014_План развития по Группе_05.09.09" xfId="2621"/>
    <cellStyle name="_Свод ДДС по АО 5БО_26_11_График займа по Коргаc-Жетыген (07.08.09)" xfId="2622"/>
    <cellStyle name="_Свод ДДС по АО 5БО_26_11_График займа по Коргаc-Жетыген (13.08.09)" xfId="2623"/>
    <cellStyle name="_Свод ДДС по АО 5БО_26_11_Группа (90 т.т.) на 2010 -26.11.09" xfId="2624"/>
    <cellStyle name="_Свод ДДС по АО 5БО_26_11_для Азамата_освоение по матери_2010-2015_корр-ка_08.04.10" xfId="2625"/>
    <cellStyle name="_Свод ДДС по АО 5БО_26_11_к бюджету КТТ для КТЖ (от 04.08.09)" xfId="2626"/>
    <cellStyle name="_Свод ДДС по АО 5БО_26_11_Коргас и Озен" xfId="2627"/>
    <cellStyle name="_Свод ДДС по АО 5БО_26_11_Коргас и Озен_графики в бюджете 2010 (1)" xfId="2628"/>
    <cellStyle name="_Свод ДДС по АО 5БО_26_11_Коргас и Озен_графики_по слайду Цинвест_19.09.2010" xfId="2629"/>
    <cellStyle name="_Свод ДДС по АО 5БО_26_11_Корректировка от 08-06-09 для ЦФплан" xfId="2630"/>
    <cellStyle name="_Свод ДДС по АО 5БО_26_11_Мать 2010-2015г.г.-12.04.05 (2)" xfId="2631"/>
    <cellStyle name="_Свод ДДС по АО 5БО_26_11_Модель 2011-2015" xfId="2632"/>
    <cellStyle name="_Свод ДДС по АО 5БО_26_11_Налоги по 8НК Жанат 2" xfId="2633"/>
    <cellStyle name="_Свод ДДС по АО 5БО_26_11_план заимствований_18.03" xfId="2634"/>
    <cellStyle name="_Свод ДДС по АО 5БО_26_11_План налогов на  2009-2013 г АО КТС окончательный" xfId="2635"/>
    <cellStyle name="_Свод ДДС по АО 5БО_26_11_План развития УТВЕРЖДЕННЫЙ (2.12.09)" xfId="2636"/>
    <cellStyle name="_Свод ДДС по АО 5БО_26_11_ПП" xfId="2637"/>
    <cellStyle name="_Свод ДДС по АО 5БО_26_11_Расходы по ДЗО на 2010-2014" xfId="2638"/>
    <cellStyle name="_Свод ДДС по АО 5БО_26_11_Транстелеком_Движение денег 2009" xfId="2639"/>
    <cellStyle name="_Свод ДДС по АО 5БО_26_11_Транстелеком_Движение денег 2009-2013" xfId="2640"/>
    <cellStyle name="_Свод ДДС по АО 5БО_26_11_Цбух_Самрук отчетность по займам на 30.06.09 (07.08.2009)" xfId="2641"/>
    <cellStyle name="_Свод ДДС по АО 5БО_26_11_ЦФплан_Выплаты по Группе_корректировка_27.08.09" xfId="2642"/>
    <cellStyle name="_Свод для 6НК" xfId="2643"/>
    <cellStyle name="_Свод для 6НК 2" xfId="2644"/>
    <cellStyle name="_Свод для 6НК_08-13 с оптимиз  АУР, матер, топл, сортир 04.11.08" xfId="2645"/>
    <cellStyle name="_Свод для 6НК_2009_Лесозащита (кор-ка) 20.08.09" xfId="2646"/>
    <cellStyle name="_Свод для 6НК_2010 (по кварталам)-2014_Расходы по матери (20.08.09)" xfId="2647"/>
    <cellStyle name="_Свод для 6НК_2010_17_03_ Ежекв отчет по заимств-ям (Самрук-Казына)_на 01.04.2010_по запросу от 15.03.2010 (version 1)" xfId="2648"/>
    <cellStyle name="_Свод для 6НК_2010-2014_План развития по Группе_05.09.09" xfId="2649"/>
    <cellStyle name="_Свод для 6НК_График займа по Коргаc-Жетыген (07.08.09)" xfId="2650"/>
    <cellStyle name="_Свод для 6НК_График займа по Коргаc-Жетыген (13.08.09)" xfId="2651"/>
    <cellStyle name="_Свод для 6НК_Группа (90 т.т.) на 2010 -26.11.09" xfId="2652"/>
    <cellStyle name="_Свод для 6НК_для Азамата_освоение по матери_2010-2015_корр-ка_08.04.10" xfId="2653"/>
    <cellStyle name="_Свод для 6НК_к бюджету КТТ для КТЖ (от 04.08.09)" xfId="2654"/>
    <cellStyle name="_Свод для 6НК_Коргас и Озен" xfId="2655"/>
    <cellStyle name="_Свод для 6НК_Коргас и Озен_графики в бюджете 2010 (1)" xfId="2656"/>
    <cellStyle name="_Свод для 6НК_Коргас и Озен_графики_по слайду Цинвест_19.09.2010" xfId="2657"/>
    <cellStyle name="_Свод для 6НК_Корректировка от 08-06-09 для ЦФплан" xfId="2658"/>
    <cellStyle name="_Свод для 6НК_Мать 2010-2015г.г.-12.04.05 (2)" xfId="2659"/>
    <cellStyle name="_Свод для 6НК_Модель 2011-2015" xfId="2660"/>
    <cellStyle name="_Свод для 6НК_Налоги по 8НК Жанат 2" xfId="2661"/>
    <cellStyle name="_Свод для 6НК_план заимствований_18.03" xfId="2662"/>
    <cellStyle name="_Свод для 6НК_План налогов на  2009-2013 г АО КТС окончательный" xfId="2663"/>
    <cellStyle name="_Свод для 6НК_План развития УТВЕРЖДЕННЫЙ (2.12.09)" xfId="2664"/>
    <cellStyle name="_Свод для 6НК_ПП" xfId="2665"/>
    <cellStyle name="_Свод для 6НК_Расходы по ДЗО на 2010-2014" xfId="2666"/>
    <cellStyle name="_Свод для 6НК_Транстелеком_Движение денег 2009" xfId="2667"/>
    <cellStyle name="_Свод для 6НК_Транстелеком_Движение денег 2009-2013" xfId="2668"/>
    <cellStyle name="_Свод для 6НК_Цбух_Самрук отчетность по займам на 30.06.09 (07.08.2009)" xfId="2669"/>
    <cellStyle name="_Свод для 6НК_ЦФплан_Выплаты по Группе_корректировка_27.08.09" xfId="2670"/>
    <cellStyle name="_Свод кредиторской на 01.01.2007г." xfId="2671"/>
    <cellStyle name="_Свод на 2009 год недораб" xfId="2672"/>
    <cellStyle name="_Свод по Группе_9-1 (6 мес 2009)" xfId="2673"/>
    <cellStyle name="_СВОД(ФАКТ)." xfId="2674"/>
    <cellStyle name="_Свод-ТоргДбЗ-010409" xfId="2675"/>
    <cellStyle name="_Связанные стороны дебиторка и кредиторка 2007" xfId="2676"/>
    <cellStyle name="_Себестоимость" xfId="2677"/>
    <cellStyle name="_СЕЗ на 1 ноября 2008 года_отчет MMR (07.11.2008)" xfId="2678"/>
    <cellStyle name="_Скорр.бюдж. 2006 г.(с КТО 24.10.)" xfId="2679"/>
    <cellStyle name="_стро 034 прил 9" xfId="2680"/>
    <cellStyle name="_ТS 2006 КТЖ+АО  02.05" xfId="2681"/>
    <cellStyle name="_ТS 2006 КТЖ+АО  02.05 2" xfId="2682"/>
    <cellStyle name="_ТS 2006 КТЖ+АО  02.05_08-13 с оптимиз  АУР, матер, топл, сортир 04.11.08" xfId="2683"/>
    <cellStyle name="_ТS 2006 КТЖ+АО  02.05_2009_Лесозащита (кор-ка) 20.08.09" xfId="2684"/>
    <cellStyle name="_ТS 2006 КТЖ+АО  02.05_2010_17_03_ Ежекв отчет по заимств-ям (Самрук-Казына)_на 01.04.2010_по запросу от 15.03.2010 (version 1)" xfId="2685"/>
    <cellStyle name="_ТS 2006 КТЖ+АО  02.05_ПП" xfId="2686"/>
    <cellStyle name="_ТS 2006 КТЖ+АО айг" xfId="2687"/>
    <cellStyle name="_ТS 2006 КТЖ+АО айг 2" xfId="2688"/>
    <cellStyle name="_ТS 2006 КТЖ+АО айг реклассы по займам" xfId="2689"/>
    <cellStyle name="_ТS 2006 КТЖ+АО айг реклассы по займам 2" xfId="2690"/>
    <cellStyle name="_ТS 2006 КТЖ+АО айг реклассы по займам_08-13 с оптимиз  АУР, матер, топл, сортир 04.11.08" xfId="2691"/>
    <cellStyle name="_ТS 2006 КТЖ+АО айг реклассы по займам_TS 9 месяцев 2007" xfId="2692"/>
    <cellStyle name="_ТS 2006 КТЖ+АО айг реклассы по займам_ПП" xfId="2693"/>
    <cellStyle name="_ТS 2006 КТЖ+АО айг_08-13 с оптимиз  АУР, матер, топл, сортир 04.11.08" xfId="2694"/>
    <cellStyle name="_ТS 2006 КТЖ+АО айг_TS 9 месяцев 2007" xfId="2695"/>
    <cellStyle name="_ТS 2006 КТЖ+АО айг_ПП" xfId="2696"/>
    <cellStyle name="_ТS 2006 КТЖ+АО айг140406" xfId="2697"/>
    <cellStyle name="_ТS 2006 КТЖ+АО айг140406 2" xfId="2698"/>
    <cellStyle name="_ТS 2006 КТЖ+АО айг140406_08-13 с оптимиз  АУР, матер, топл, сортир 04.11.08" xfId="2699"/>
    <cellStyle name="_ТS 2006 КТЖ+АО айг140406_TS 9 месяцев 2007" xfId="2700"/>
    <cellStyle name="_ТS 2006 КТЖ+АО айг140406_ПП" xfId="2701"/>
    <cellStyle name="_Таблица по НДС Асхат" xfId="2702"/>
    <cellStyle name="_Тариф 15.06.2009 " xfId="2703"/>
    <cellStyle name="_Тариф_Июнь_2009" xfId="2704"/>
    <cellStyle name="_ТД reporting package 2007" xfId="2705"/>
    <cellStyle name="_ТОО Эмбаэнергомунай -2005г" xfId="2706"/>
    <cellStyle name="_Трансформация 25 04 05" xfId="2707"/>
    <cellStyle name="_Трансформация в САР" xfId="2708"/>
    <cellStyle name="_ТРК Актобе )" xfId="2709"/>
    <cellStyle name="_ТЭР" xfId="2710"/>
    <cellStyle name="_Утв СД Бюджет расшиф 29 12 05" xfId="2711"/>
    <cellStyle name="_Фин расшифровки (6) июнь 2005  СМЗ" xfId="2712"/>
    <cellStyle name="_Финансовая отчетность за 9 мес.2007" xfId="2713"/>
    <cellStyle name="_финас. показ. 2009-2013 (07.10.08)" xfId="2714"/>
    <cellStyle name="_финотчетность ТОО ПКОП за 9 месяцев 2007" xfId="2715"/>
    <cellStyle name="_Финрезультат 04.04.07" xfId="2716"/>
    <cellStyle name="_ФО-1,ФО-2 АО+КТЖ за 2005 по ТТ" xfId="2717"/>
    <cellStyle name="_ФО-1,ФО-2 АО+КТЖ за 2005 по ТТ 2" xfId="2718"/>
    <cellStyle name="_ФО-1,ФО-2 АО+КТЖ за 2005 по ТТ_08-13 с оптимиз  АУР, матер, топл, сортир 04.11.08" xfId="2719"/>
    <cellStyle name="_ФО-1,ФО-2 АО+КТЖ за 2005 по ТТ_ПП" xfId="2720"/>
    <cellStyle name="_ФО-2 01.05.07_консл" xfId="2721"/>
    <cellStyle name="_ФО-2 01.06.07_консл" xfId="2722"/>
    <cellStyle name="_ФО-2 01.08.07_окончат" xfId="2723"/>
    <cellStyle name="_ФО-2 01.09.06_консл" xfId="2724"/>
    <cellStyle name="_ФО-2 01.09.08_консл" xfId="2725"/>
    <cellStyle name="_ФО-2 01.09.08_консл (оконч. 30.09.2008)" xfId="2726"/>
    <cellStyle name="_форма 11НК 2008-2010" xfId="2727"/>
    <cellStyle name="_Форма 29 сч" xfId="2728"/>
    <cellStyle name="_Форма БД 2003" xfId="2729"/>
    <cellStyle name="_Форма БК3" xfId="2730"/>
    <cellStyle name="_Форма БК3 кратк" xfId="2731"/>
    <cellStyle name="_Форма БО4" xfId="2732"/>
    <cellStyle name="_Форма БО4(короткая)" xfId="2733"/>
    <cellStyle name="_Форма Движение ТМЦ за год2007" xfId="2734"/>
    <cellStyle name="_Форма дуль 2" xfId="2735"/>
    <cellStyle name="_Форма ФОТ" xfId="2736"/>
    <cellStyle name="_ФормаБК" xfId="2737"/>
    <cellStyle name="_ФормаБК и БО 4 мес" xfId="2738"/>
    <cellStyle name="_ФормаБК3" xfId="2739"/>
    <cellStyle name="_ФормаБК3 (короткая)" xfId="2740"/>
    <cellStyle name="_ФормаБК3 (короткая) без 3 тыс тг (форматиров) с новым испонением" xfId="2741"/>
    <cellStyle name="_ФормаБК3 новая" xfId="2742"/>
    <cellStyle name="_ФормаБК3(2008)" xfId="2743"/>
    <cellStyle name="_ФормаБК3(короткая)1" xfId="2744"/>
    <cellStyle name="_ФормаБК3..." xfId="2745"/>
    <cellStyle name="_ФормаБК3для самрука1" xfId="2746"/>
    <cellStyle name="_ФормаБК3послеотккпо новому" xfId="2747"/>
    <cellStyle name="_Формы 4_БКО 3_NK 6_БО 2009-2013" xfId="2748"/>
    <cellStyle name="_Формы БО_НК 09-13" xfId="2749"/>
    <cellStyle name="_Формы для АО формирование бюджетов на 2009г  Свод 2" xfId="2750"/>
    <cellStyle name="_Формы для АО формирование бюджетов на 2009г  Свод 2_Бюджет 2009 - 325 (за счет снижения цены и без повышения) (2 кв по мес)" xfId="2751"/>
    <cellStyle name="_Формы для заводов" xfId="2752"/>
    <cellStyle name="_Формы для Самрука 5БО и 6БО 2_00 120707" xfId="2753"/>
    <cellStyle name="_Формы за 6-м.2006г. (1,2,3)" xfId="2754"/>
    <cellStyle name="_Формы инвест" xfId="2755"/>
    <cellStyle name="_Формы МСФО доработ.14 12 05 ЗА 12 МЕСЯЦЕВ" xfId="2756"/>
    <cellStyle name="_Формы МСФОс для ДЧП(проект) 1" xfId="2757"/>
    <cellStyle name="_Формы МСФОс для ДЧП(расш) " xfId="2758"/>
    <cellStyle name="_Формы МСФОсамый последний" xfId="2759"/>
    <cellStyle name="_Формы нк 2008" xfId="2760"/>
    <cellStyle name="_формы НК к ПР" xfId="2761"/>
    <cellStyle name="_формы НК-АО ВЖДО" xfId="2762"/>
    <cellStyle name="_Формы по инвестплану" xfId="2763"/>
    <cellStyle name="_формы по ип (4)" xfId="2764"/>
    <cellStyle name="_Формы по ип 17 окт  08 (2)" xfId="2765"/>
    <cellStyle name="_формы по ип 22 сент 08" xfId="2766"/>
    <cellStyle name="_Формы финанс отчетноти по Холдингу по МСФО за  2006  xls" xfId="2767"/>
    <cellStyle name="_Формы ЦФ на 08г Анар" xfId="2768"/>
    <cellStyle name="_Формы0906алтел" xfId="2769"/>
    <cellStyle name="_ФормыБК" xfId="2770"/>
    <cellStyle name="_ФормыБК-4" xfId="2771"/>
    <cellStyle name="_ФОТ оператор  2006" xfId="2772"/>
    <cellStyle name="_ЦА баланс 010107 расш. Гульжан 120107" xfId="2773"/>
    <cellStyle name="_ЦТ + завод План  2008-2016 29.05.07" xfId="2774"/>
    <cellStyle name="_ЦФПлан до 2016 года" xfId="2775"/>
    <cellStyle name="_ЦЭП выплаты до 2016  года конс" xfId="2776"/>
    <cellStyle name="_Элиминирование в форме №2" xfId="2777"/>
    <cellStyle name="”€ќђќ‘ћ‚›‰" xfId="2778"/>
    <cellStyle name="”€љ‘€ђћ‚ђќќ›‰" xfId="2779"/>
    <cellStyle name="”ќђќ‘ћ‚›‰" xfId="2780"/>
    <cellStyle name="”ќђќ‘ћ‚›‰ 2" xfId="2781"/>
    <cellStyle name="”ќђќ‘ћ‚›‰ 2 2" xfId="2782"/>
    <cellStyle name="”ќђќ‘ћ‚›‰ 2 3" xfId="2783"/>
    <cellStyle name="”ќђќ‘ћ‚›‰ 3" xfId="2784"/>
    <cellStyle name="”ќђќ‘ћ‚›‰_БК-5 на 2010 г" xfId="2785"/>
    <cellStyle name="”љ‘ђћ‚ђќќ›‰" xfId="2786"/>
    <cellStyle name="”љ‘ђћ‚ђќќ›‰ 2" xfId="2787"/>
    <cellStyle name="”љ‘ђћ‚ђќќ›‰ 2 2" xfId="2788"/>
    <cellStyle name="”љ‘ђћ‚ђќќ›‰ 2 3" xfId="2789"/>
    <cellStyle name="”љ‘ђћ‚ђќќ›‰ 3" xfId="2790"/>
    <cellStyle name="”љ‘ђћ‚ђќќ›‰_БК-5 на 2010 г" xfId="2791"/>
    <cellStyle name="„…ќ…†ќ›‰" xfId="2792"/>
    <cellStyle name="„…ќ…†ќ›‰ 2" xfId="2793"/>
    <cellStyle name="„…ќ…†ќ›‰ 2 2" xfId="2794"/>
    <cellStyle name="„…ќ…†ќ›‰ 2 3" xfId="2795"/>
    <cellStyle name="„…ќ…†ќ›‰ 3" xfId="2796"/>
    <cellStyle name="„…ќ…†ќ›‰_БК-5 на 2010 г" xfId="2797"/>
    <cellStyle name="¤@¯ë_Sheet1 (2)" xfId="2798"/>
    <cellStyle name="€’ћѓћ‚›‰" xfId="2799"/>
    <cellStyle name="=C:\WINDOWS\SYSTEM32\COMMAND.COM" xfId="2800"/>
    <cellStyle name="=C:\WINNT\SYSTEM32\COMMAND.COM" xfId="2801"/>
    <cellStyle name="=C:\WINNT\SYSTEM32\COMMAND.COM 2" xfId="2802"/>
    <cellStyle name="=C:\WINNT35\SYSTEM32\COMMAND.COM" xfId="2803"/>
    <cellStyle name="=C:\WINNT35\SYSTEM32\COMMAND.COM 10" xfId="2804"/>
    <cellStyle name="=C:\WINNT35\SYSTEM32\COMMAND.COM 2" xfId="2805"/>
    <cellStyle name="=C:\WINNT35\SYSTEM32\COMMAND.COM 2 2" xfId="2806"/>
    <cellStyle name="=C:\WINNT35\SYSTEM32\COMMAND.COM 3" xfId="2807"/>
    <cellStyle name="=D:\WINNT\SYSTEM32\COMMAND.COM" xfId="2808"/>
    <cellStyle name="=D:\WINNT\SYSTEM32\COMMAND.COM 2" xfId="2809"/>
    <cellStyle name="«ß∑÷Œª_(6)  Income Statement 12-96" xfId="2810"/>
    <cellStyle name="‡ђѓћ‹ћ‚ћљ1" xfId="2811"/>
    <cellStyle name="‡ђѓћ‹ћ‚ћљ1 2" xfId="2812"/>
    <cellStyle name="‡ђѓћ‹ћ‚ћљ1 3" xfId="2813"/>
    <cellStyle name="‡ђѓћ‹ћ‚ћљ1_БК-5 на 2010 г" xfId="2814"/>
    <cellStyle name="‡ђѓћ‹ћ‚ћљ2" xfId="2815"/>
    <cellStyle name="‡ђѓћ‹ћ‚ћљ2 2" xfId="2816"/>
    <cellStyle name="‡ђѓћ‹ћ‚ћљ2 3" xfId="2817"/>
    <cellStyle name="‡ђѓћ‹ћ‚ћљ2_БК-5 на 2010 г" xfId="2818"/>
    <cellStyle name="•W_laroux" xfId="2819"/>
    <cellStyle name="•WЏЂ_ЉO‰?—a‹?" xfId="2820"/>
    <cellStyle name="’ћѓћ‚›‰" xfId="2821"/>
    <cellStyle name="’ћѓћ‚›‰ 2" xfId="2822"/>
    <cellStyle name="’ћѓћ‚›‰ 3" xfId="2823"/>
    <cellStyle name="’ћѓћ‚›‰_БК-5 на 2010 г" xfId="2824"/>
    <cellStyle name="" xfId="2825"/>
    <cellStyle name="" xfId="2826"/>
    <cellStyle name="" xfId="2827"/>
    <cellStyle name="" xfId="2828"/>
    <cellStyle name="" xfId="2829"/>
    <cellStyle name="1" xfId="2830"/>
    <cellStyle name="2" xfId="2831"/>
    <cellStyle name="W_OÝaà" xfId="2832"/>
    <cellStyle name="0%" xfId="2833"/>
    <cellStyle name="0,0_x000d__x000a_NA_x000d__x000a_" xfId="2834"/>
    <cellStyle name="0,0%" xfId="2835"/>
    <cellStyle name="0,00;0;" xfId="2836"/>
    <cellStyle name="0,00;0; 2" xfId="2837"/>
    <cellStyle name="0,000" xfId="2838"/>
    <cellStyle name="0,000 2" xfId="2839"/>
    <cellStyle name="0,00x" xfId="2840"/>
    <cellStyle name="0,00x 2" xfId="2841"/>
    <cellStyle name="0,0x" xfId="2842"/>
    <cellStyle name="0,0x 2" xfId="2843"/>
    <cellStyle name="'000" xfId="2844"/>
    <cellStyle name="01_Page Heading" xfId="2845"/>
    <cellStyle name="02_Rule above and below" xfId="2846"/>
    <cellStyle name="03_Table Notes" xfId="2847"/>
    <cellStyle name="04_Bold table figs" xfId="2848"/>
    <cellStyle name="05 Datum" xfId="2849"/>
    <cellStyle name="05 Datum 2" xfId="2850"/>
    <cellStyle name="05_table figs" xfId="2851"/>
    <cellStyle name="06 tabel 2 kolom" xfId="2852"/>
    <cellStyle name="06_per cent" xfId="2853"/>
    <cellStyle name="07 tabel 5 kolom" xfId="2854"/>
    <cellStyle name="07_Bold table text" xfId="2855"/>
    <cellStyle name="1 000 K?_laroux" xfId="2856"/>
    <cellStyle name="1 000 Kc_laroux" xfId="2857"/>
    <cellStyle name="1 000 Ke_laroux" xfId="2858"/>
    <cellStyle name="10 Grijze lijn" xfId="2859"/>
    <cellStyle name="10 Grijze lijn 2" xfId="2860"/>
    <cellStyle name="19xxA" xfId="2861"/>
    <cellStyle name="19xxA 2" xfId="2862"/>
    <cellStyle name="19xxE" xfId="2863"/>
    <cellStyle name="19xxE 2" xfId="2864"/>
    <cellStyle name="19xxF" xfId="2865"/>
    <cellStyle name="19xxF 2" xfId="2866"/>
    <cellStyle name="1Normal" xfId="2867"/>
    <cellStyle name="20% - Accent1" xfId="2868"/>
    <cellStyle name="20% - Accent1 2" xfId="2869"/>
    <cellStyle name="20% - Accent1 3" xfId="2870"/>
    <cellStyle name="20% - Accent2" xfId="2871"/>
    <cellStyle name="20% - Accent2 2" xfId="2872"/>
    <cellStyle name="20% - Accent2 3" xfId="2873"/>
    <cellStyle name="20% - Accent3" xfId="2874"/>
    <cellStyle name="20% - Accent3 2" xfId="2875"/>
    <cellStyle name="20% - Accent3 3" xfId="2876"/>
    <cellStyle name="20% - Accent4" xfId="2877"/>
    <cellStyle name="20% - Accent4 2" xfId="2878"/>
    <cellStyle name="20% - Accent4 3" xfId="2879"/>
    <cellStyle name="20% - Accent5" xfId="2880"/>
    <cellStyle name="20% - Accent5 2" xfId="2881"/>
    <cellStyle name="20% - Accent5 3" xfId="2882"/>
    <cellStyle name="20% - Accent6" xfId="2883"/>
    <cellStyle name="20% - Accent6 2" xfId="2884"/>
    <cellStyle name="20% - Accent6 3" xfId="2885"/>
    <cellStyle name="20% - Акцент1 2" xfId="2886"/>
    <cellStyle name="20% - Акцент1 2 2" xfId="2887"/>
    <cellStyle name="20% - Акцент1 3" xfId="2888"/>
    <cellStyle name="20% - Акцент1 4" xfId="2889"/>
    <cellStyle name="20% - Акцент2 2" xfId="2890"/>
    <cellStyle name="20% - Акцент2 2 2" xfId="2891"/>
    <cellStyle name="20% - Акцент2 3" xfId="2892"/>
    <cellStyle name="20% - Акцент2 4" xfId="2893"/>
    <cellStyle name="20% - Акцент3 2" xfId="2894"/>
    <cellStyle name="20% - Акцент3 2 2" xfId="2895"/>
    <cellStyle name="20% - Акцент3 3" xfId="2896"/>
    <cellStyle name="20% - Акцент4 2" xfId="2897"/>
    <cellStyle name="20% - Акцент4 2 2" xfId="2898"/>
    <cellStyle name="20% - Акцент4 3" xfId="2899"/>
    <cellStyle name="20% - Акцент4 4" xfId="2900"/>
    <cellStyle name="20% - Акцент5 2" xfId="2901"/>
    <cellStyle name="20% - Акцент5 2 2" xfId="2902"/>
    <cellStyle name="20% - Акцент5 2 3" xfId="2903"/>
    <cellStyle name="20% - Акцент5 3" xfId="2904"/>
    <cellStyle name="20% - Акцент6 2" xfId="2905"/>
    <cellStyle name="20% - Акцент6 2 2" xfId="2906"/>
    <cellStyle name="20% - Акцент6 3" xfId="2907"/>
    <cellStyle name="40% - Accent1" xfId="2908"/>
    <cellStyle name="40% - Accent1 2" xfId="2909"/>
    <cellStyle name="40% - Accent1 3" xfId="2910"/>
    <cellStyle name="40% - Accent2" xfId="2911"/>
    <cellStyle name="40% - Accent2 2" xfId="2912"/>
    <cellStyle name="40% - Accent2 3" xfId="2913"/>
    <cellStyle name="40% - Accent3" xfId="2914"/>
    <cellStyle name="40% - Accent3 2" xfId="2915"/>
    <cellStyle name="40% - Accent3 3" xfId="2916"/>
    <cellStyle name="40% - Accent4" xfId="2917"/>
    <cellStyle name="40% - Accent4 2" xfId="2918"/>
    <cellStyle name="40% - Accent4 3" xfId="2919"/>
    <cellStyle name="40% - Accent5" xfId="2920"/>
    <cellStyle name="40% - Accent5 2" xfId="2921"/>
    <cellStyle name="40% - Accent5 3" xfId="2922"/>
    <cellStyle name="40% - Accent6" xfId="2923"/>
    <cellStyle name="40% - Accent6 2" xfId="2924"/>
    <cellStyle name="40% - Accent6 3" xfId="2925"/>
    <cellStyle name="40% - Акцент1 2" xfId="2926"/>
    <cellStyle name="40% - Акцент1 2 2" xfId="2927"/>
    <cellStyle name="40% - Акцент1 3" xfId="2928"/>
    <cellStyle name="40% - Акцент1 4" xfId="2929"/>
    <cellStyle name="40% - Акцент2 2" xfId="2930"/>
    <cellStyle name="40% - Акцент2 2 2" xfId="2931"/>
    <cellStyle name="40% - Акцент2 3" xfId="2932"/>
    <cellStyle name="40% - Акцент3 2" xfId="2933"/>
    <cellStyle name="40% - Акцент3 2 2" xfId="2934"/>
    <cellStyle name="40% - Акцент3 3" xfId="2935"/>
    <cellStyle name="40% - Акцент4 2" xfId="2936"/>
    <cellStyle name="40% - Акцент4 2 2" xfId="2937"/>
    <cellStyle name="40% - Акцент4 3" xfId="2938"/>
    <cellStyle name="40% - Акцент4 4" xfId="2939"/>
    <cellStyle name="40% - Акцент5 2" xfId="2940"/>
    <cellStyle name="40% - Акцент5 2 2" xfId="2941"/>
    <cellStyle name="40% - Акцент5 3" xfId="2942"/>
    <cellStyle name="40% - Акцент6 2" xfId="2943"/>
    <cellStyle name="40% - Акцент6 2 2" xfId="2944"/>
    <cellStyle name="40% - Акцент6 3" xfId="2945"/>
    <cellStyle name="40% - Акцент6 4" xfId="2946"/>
    <cellStyle name="50%" xfId="2947"/>
    <cellStyle name="6-0" xfId="2948"/>
    <cellStyle name="60% - Accent1" xfId="2949"/>
    <cellStyle name="60% - Accent1 2" xfId="2950"/>
    <cellStyle name="60% - Accent1 3" xfId="2951"/>
    <cellStyle name="60% - Accent2" xfId="2952"/>
    <cellStyle name="60% - Accent2 2" xfId="2953"/>
    <cellStyle name="60% - Accent2 3" xfId="2954"/>
    <cellStyle name="60% - Accent3" xfId="2955"/>
    <cellStyle name="60% - Accent3 2" xfId="2956"/>
    <cellStyle name="60% - Accent3 3" xfId="2957"/>
    <cellStyle name="60% - Accent4" xfId="2958"/>
    <cellStyle name="60% - Accent4 2" xfId="2959"/>
    <cellStyle name="60% - Accent4 3" xfId="2960"/>
    <cellStyle name="60% - Accent5" xfId="2961"/>
    <cellStyle name="60% - Accent5 2" xfId="2962"/>
    <cellStyle name="60% - Accent5 3" xfId="2963"/>
    <cellStyle name="60% - Accent5 4" xfId="2964"/>
    <cellStyle name="60% - Accent5 5" xfId="2965"/>
    <cellStyle name="60% - Accent6" xfId="2966"/>
    <cellStyle name="60% - Accent6 2" xfId="2967"/>
    <cellStyle name="60% - Accent6 3" xfId="2968"/>
    <cellStyle name="60% - Акцент1 2" xfId="2969"/>
    <cellStyle name="60% - Акцент1 2 2" xfId="2970"/>
    <cellStyle name="60% - Акцент1 3" xfId="2971"/>
    <cellStyle name="60% - Акцент1 4" xfId="2972"/>
    <cellStyle name="60% - Акцент2 2" xfId="2973"/>
    <cellStyle name="60% - Акцент2 2 2" xfId="2974"/>
    <cellStyle name="60% - Акцент2 3" xfId="2975"/>
    <cellStyle name="60% - Акцент3 2" xfId="2976"/>
    <cellStyle name="60% - Акцент3 2 2" xfId="2977"/>
    <cellStyle name="60% - Акцент3 3" xfId="2978"/>
    <cellStyle name="60% - Акцент3 4" xfId="2979"/>
    <cellStyle name="60% - Акцент4 2" xfId="2980"/>
    <cellStyle name="60% - Акцент4 2 2" xfId="2981"/>
    <cellStyle name="60% - Акцент4 3" xfId="2982"/>
    <cellStyle name="60% - Акцент4 4" xfId="2983"/>
    <cellStyle name="60% - Акцент5 2" xfId="2984"/>
    <cellStyle name="60% - Акцент5 2 2" xfId="2985"/>
    <cellStyle name="60% - Акцент5 2 3" xfId="2986"/>
    <cellStyle name="60% - Акцент5 3" xfId="2987"/>
    <cellStyle name="60% - Акцент6 2" xfId="2988"/>
    <cellStyle name="60% - Акцент6 2 2" xfId="2989"/>
    <cellStyle name="60% - Акцент6 3" xfId="2990"/>
    <cellStyle name="60% - Акцент6 4" xfId="2991"/>
    <cellStyle name="75%" xfId="2992"/>
    <cellStyle name="A¨­¢¬¢Ò_Spectre_23_Mar_00" xfId="2993"/>
    <cellStyle name="aaa" xfId="2994"/>
    <cellStyle name="Aaia?iue [0]_?anoiau" xfId="2995"/>
    <cellStyle name="Aaia?iue_?anoiau" xfId="2996"/>
    <cellStyle name="Äåíåæíûé_laroux" xfId="2997"/>
    <cellStyle name="Accent1" xfId="2998"/>
    <cellStyle name="Accent1 2" xfId="2999"/>
    <cellStyle name="Accent1 3" xfId="3000"/>
    <cellStyle name="Accent2" xfId="3001"/>
    <cellStyle name="Accent2 2" xfId="3002"/>
    <cellStyle name="Accent2 3" xfId="3003"/>
    <cellStyle name="Accent3" xfId="3004"/>
    <cellStyle name="Accent3 2" xfId="3005"/>
    <cellStyle name="Accent3 3" xfId="3006"/>
    <cellStyle name="Accent4" xfId="3007"/>
    <cellStyle name="Accent4 2" xfId="3008"/>
    <cellStyle name="Accent4 3" xfId="3009"/>
    <cellStyle name="Accent5" xfId="3010"/>
    <cellStyle name="Accent5 2" xfId="3011"/>
    <cellStyle name="Accent5 3" xfId="3012"/>
    <cellStyle name="Accent6" xfId="3013"/>
    <cellStyle name="Accent6 2" xfId="3014"/>
    <cellStyle name="Accent6 3" xfId="3015"/>
    <cellStyle name="Ăčďĺđńńűëęŕ" xfId="3016"/>
    <cellStyle name="Açıklama Metni" xfId="3017"/>
    <cellStyle name="active" xfId="3018"/>
    <cellStyle name="Aeia?nnueea" xfId="3019"/>
    <cellStyle name="AFE" xfId="3020"/>
    <cellStyle name="alternate" xfId="3021"/>
    <cellStyle name="alternate 2" xfId="3022"/>
    <cellStyle name="Ana Başlık" xfId="3023"/>
    <cellStyle name="Année" xfId="3024"/>
    <cellStyle name="args.style" xfId="3025"/>
    <cellStyle name="ArielBold12" xfId="3026"/>
    <cellStyle name="Arrow" xfId="3027"/>
    <cellStyle name="Assumption" xfId="3028"/>
    <cellStyle name="Assumption 2" xfId="3029"/>
    <cellStyle name="Attention" xfId="3030"/>
    <cellStyle name="Back_button" xfId="3031"/>
    <cellStyle name="Bad" xfId="3032"/>
    <cellStyle name="Bad 2" xfId="3033"/>
    <cellStyle name="Bad 3" xfId="3034"/>
    <cellStyle name="Bağlı Hücre" xfId="3035"/>
    <cellStyle name="Balance" xfId="3036"/>
    <cellStyle name="BalanceBold" xfId="3037"/>
    <cellStyle name="Band 2" xfId="3038"/>
    <cellStyle name="-Bas de tableau" xfId="3039"/>
    <cellStyle name="Basic1" xfId="3040"/>
    <cellStyle name="Basic1 2" xfId="3041"/>
    <cellStyle name="Başlık 1" xfId="3042"/>
    <cellStyle name="Başlık 2" xfId="3043"/>
    <cellStyle name="Başlık 3" xfId="3044"/>
    <cellStyle name="Başlık 4" xfId="3045"/>
    <cellStyle name="BC_flexible" xfId="3046"/>
    <cellStyle name="Binlik Ayracı_Moskova Rublovskaya Projesi1" xfId="3047"/>
    <cellStyle name="Block Titles" xfId="3048"/>
    <cellStyle name="Block Titles 2" xfId="3049"/>
    <cellStyle name="bold" xfId="3050"/>
    <cellStyle name="bold 2" xfId="3051"/>
    <cellStyle name="Border" xfId="3052"/>
    <cellStyle name="Border 2" xfId="3053"/>
    <cellStyle name="Border 2 2" xfId="3054"/>
    <cellStyle name="Border 2 2 2" xfId="3055"/>
    <cellStyle name="Border 2 2 2 2" xfId="3056"/>
    <cellStyle name="Border 2 3" xfId="3057"/>
    <cellStyle name="Border 2 4" xfId="3058"/>
    <cellStyle name="Border 3" xfId="3059"/>
    <cellStyle name="Border 3 2" xfId="3060"/>
    <cellStyle name="Border 4" xfId="3061"/>
    <cellStyle name="Border 4 2" xfId="3062"/>
    <cellStyle name="Border 5" xfId="3063"/>
    <cellStyle name="Border Heavy" xfId="3064"/>
    <cellStyle name="Border Thin" xfId="3065"/>
    <cellStyle name="Brand Default_ОПУ_2005-2009 Тойота" xfId="3066"/>
    <cellStyle name="Brand Subtitle with Underline_ОПУ_2005-2009 Тойота" xfId="3067"/>
    <cellStyle name="BS1" xfId="3068"/>
    <cellStyle name="BS2" xfId="3069"/>
    <cellStyle name="BS3" xfId="3070"/>
    <cellStyle name="BS4" xfId="3071"/>
    <cellStyle name="C?AØ_Spectre_23_Mar_00" xfId="3072"/>
    <cellStyle name="C¡ÍA¨ª_Spectre_23_Mar_00" xfId="3073"/>
    <cellStyle name="C09_Style I Roman figures" xfId="3074"/>
    <cellStyle name="C10_Style J Bold purple figures" xfId="3075"/>
    <cellStyle name="Calc - Green" xfId="3076"/>
    <cellStyle name="Calc - White" xfId="3077"/>
    <cellStyle name="Calc Currency (0)" xfId="3078"/>
    <cellStyle name="Calc Currency (0) 2" xfId="3079"/>
    <cellStyle name="Calc Currency (0) 2 2" xfId="3080"/>
    <cellStyle name="Calc Currency (2)" xfId="3081"/>
    <cellStyle name="Calc Currency (2) 2" xfId="3082"/>
    <cellStyle name="Calc Currency (2) 2 2" xfId="3083"/>
    <cellStyle name="Calc Percent (0)" xfId="3084"/>
    <cellStyle name="Calc Percent (0) 2" xfId="3085"/>
    <cellStyle name="Calc Percent (0) 2 2" xfId="3086"/>
    <cellStyle name="Calc Percent (0)_Модель 2011-2015" xfId="3087"/>
    <cellStyle name="Calc Percent (1)" xfId="3088"/>
    <cellStyle name="Calc Percent (1) 2" xfId="3089"/>
    <cellStyle name="Calc Percent (1) 3" xfId="3090"/>
    <cellStyle name="Calc Percent (1) 4" xfId="3091"/>
    <cellStyle name="Calc Percent (1) 5" xfId="3092"/>
    <cellStyle name="Calc Percent (2)" xfId="3093"/>
    <cellStyle name="Calc Percent (2) 2" xfId="3094"/>
    <cellStyle name="Calc Percent (2) 3" xfId="3095"/>
    <cellStyle name="Calc Percent (2) 4" xfId="3096"/>
    <cellStyle name="Calc Percent (2) 5" xfId="3097"/>
    <cellStyle name="Calc Units (0)" xfId="3098"/>
    <cellStyle name="Calc Units (0) 2" xfId="3099"/>
    <cellStyle name="Calc Units (0) 2 2" xfId="3100"/>
    <cellStyle name="Calc Units (1)" xfId="3101"/>
    <cellStyle name="Calc Units (1) 2" xfId="3102"/>
    <cellStyle name="Calc Units (1) 2 2" xfId="3103"/>
    <cellStyle name="Calc Units (1) 3" xfId="3104"/>
    <cellStyle name="Calc Units (1) 4" xfId="3105"/>
    <cellStyle name="Calc Units (1) 5" xfId="3106"/>
    <cellStyle name="Calc Units (2)" xfId="3107"/>
    <cellStyle name="Calc Units (2) 2" xfId="3108"/>
    <cellStyle name="Calc Units (2) 2 2" xfId="3109"/>
    <cellStyle name="Calculation" xfId="3110"/>
    <cellStyle name="Calculation 2" xfId="3111"/>
    <cellStyle name="Calculation 3" xfId="3112"/>
    <cellStyle name="Calculations" xfId="3113"/>
    <cellStyle name="Caption" xfId="3114"/>
    <cellStyle name="cárky [0]_laroux" xfId="3115"/>
    <cellStyle name="cárky_laroux" xfId="3116"/>
    <cellStyle name="CB Link" xfId="3117"/>
    <cellStyle name="CB Normal" xfId="3118"/>
    <cellStyle name="CB Percent" xfId="3119"/>
    <cellStyle name="CB Titles" xfId="3120"/>
    <cellStyle name="CdnOxy" xfId="3121"/>
    <cellStyle name="Cell_Gen" xfId="3122"/>
    <cellStyle name="Cena" xfId="3123"/>
    <cellStyle name="ChartingText" xfId="3124"/>
    <cellStyle name="Check" xfId="3125"/>
    <cellStyle name="Check 2" xfId="3126"/>
    <cellStyle name="Check Cell" xfId="3127"/>
    <cellStyle name="Check Cell 2" xfId="3128"/>
    <cellStyle name="Check Cell 3" xfId="3129"/>
    <cellStyle name="CHPAboveAverage" xfId="3130"/>
    <cellStyle name="CHPBelowAverage" xfId="3131"/>
    <cellStyle name="CHPBottom" xfId="3132"/>
    <cellStyle name="CHPTop" xfId="3133"/>
    <cellStyle name="Çıkış" xfId="3134"/>
    <cellStyle name="Codice" xfId="3135"/>
    <cellStyle name="Color" xfId="3136"/>
    <cellStyle name="Color 2" xfId="3137"/>
    <cellStyle name="column - Style1" xfId="3138"/>
    <cellStyle name="Column Heading" xfId="3139"/>
    <cellStyle name="Column Heading 2" xfId="3140"/>
    <cellStyle name="Column_Title" xfId="3141"/>
    <cellStyle name="ColumnHeaderNormal" xfId="3142"/>
    <cellStyle name="ColumnHeadings" xfId="3143"/>
    <cellStyle name="ColumnHeadings2" xfId="3144"/>
    <cellStyle name="Comma  - Style1" xfId="3145"/>
    <cellStyle name="Comma  - Style1 2" xfId="3146"/>
    <cellStyle name="Comma  - Style1 3" xfId="3147"/>
    <cellStyle name="Comma  - Style1_Модель 2011-2015" xfId="3148"/>
    <cellStyle name="Comma  - Style2" xfId="3149"/>
    <cellStyle name="Comma  - Style2 2" xfId="3150"/>
    <cellStyle name="Comma  - Style2 3" xfId="3151"/>
    <cellStyle name="Comma  - Style2_Модель 2011-2015" xfId="3152"/>
    <cellStyle name="Comma  - Style3" xfId="3153"/>
    <cellStyle name="Comma  - Style3 2" xfId="3154"/>
    <cellStyle name="Comma  - Style3 3" xfId="3155"/>
    <cellStyle name="Comma  - Style3_Модель 2011-2015" xfId="3156"/>
    <cellStyle name="Comma  - Style4" xfId="3157"/>
    <cellStyle name="Comma  - Style4 2" xfId="3158"/>
    <cellStyle name="Comma  - Style4 3" xfId="3159"/>
    <cellStyle name="Comma  - Style4_Модель 2011-2015" xfId="3160"/>
    <cellStyle name="Comma  - Style5" xfId="3161"/>
    <cellStyle name="Comma  - Style5 2" xfId="3162"/>
    <cellStyle name="Comma  - Style5 3" xfId="3163"/>
    <cellStyle name="Comma  - Style5_Модель 2011-2015" xfId="3164"/>
    <cellStyle name="Comma  - Style6" xfId="3165"/>
    <cellStyle name="Comma  - Style6 2" xfId="3166"/>
    <cellStyle name="Comma  - Style6 3" xfId="3167"/>
    <cellStyle name="Comma  - Style6_Модель 2011-2015" xfId="3168"/>
    <cellStyle name="Comma  - Style7" xfId="3169"/>
    <cellStyle name="Comma  - Style7 2" xfId="3170"/>
    <cellStyle name="Comma  - Style7 3" xfId="3171"/>
    <cellStyle name="Comma  - Style7_Модель 2011-2015" xfId="3172"/>
    <cellStyle name="Comma  - Style8" xfId="3173"/>
    <cellStyle name="Comma  - Style8 2" xfId="3174"/>
    <cellStyle name="Comma  - Style8 3" xfId="3175"/>
    <cellStyle name="Comma  - Style8_Модель 2011-2015" xfId="3176"/>
    <cellStyle name="Comma [0] 2" xfId="3177"/>
    <cellStyle name="Comma [0] 2 10" xfId="3178"/>
    <cellStyle name="Comma [0] 2 10 2" xfId="3179"/>
    <cellStyle name="Comma [0] 2 10 3" xfId="3180"/>
    <cellStyle name="Comma [0] 2 11" xfId="3181"/>
    <cellStyle name="Comma [0] 2 12" xfId="3182"/>
    <cellStyle name="Comma [0] 2 13" xfId="3183"/>
    <cellStyle name="Comma [0] 2 14" xfId="3184"/>
    <cellStyle name="Comma [0] 2 2" xfId="3185"/>
    <cellStyle name="Comma [0] 2 2 2" xfId="3186"/>
    <cellStyle name="Comma [0] 2 2 3" xfId="3187"/>
    <cellStyle name="Comma [0] 2 3" xfId="3188"/>
    <cellStyle name="Comma [0] 2 3 2" xfId="3189"/>
    <cellStyle name="Comma [0] 2 3 3" xfId="3190"/>
    <cellStyle name="Comma [0] 2 4" xfId="3191"/>
    <cellStyle name="Comma [0] 2 4 2" xfId="3192"/>
    <cellStyle name="Comma [0] 2 4 3" xfId="3193"/>
    <cellStyle name="Comma [0] 2 5" xfId="3194"/>
    <cellStyle name="Comma [0] 2 5 2" xfId="3195"/>
    <cellStyle name="Comma [0] 2 5 3" xfId="3196"/>
    <cellStyle name="Comma [0] 2 6" xfId="3197"/>
    <cellStyle name="Comma [0] 2 6 2" xfId="3198"/>
    <cellStyle name="Comma [0] 2 6 3" xfId="3199"/>
    <cellStyle name="Comma [0] 2 7" xfId="3200"/>
    <cellStyle name="Comma [0] 2 7 2" xfId="3201"/>
    <cellStyle name="Comma [0] 2 7 3" xfId="3202"/>
    <cellStyle name="Comma [0] 2 8" xfId="3203"/>
    <cellStyle name="Comma [0] 2 8 2" xfId="3204"/>
    <cellStyle name="Comma [0] 2 8 3" xfId="3205"/>
    <cellStyle name="Comma [0] 2 9" xfId="3206"/>
    <cellStyle name="Comma [0] 2 9 2" xfId="3207"/>
    <cellStyle name="Comma [0] 2 9 3" xfId="3208"/>
    <cellStyle name="Comma [0] 3" xfId="3209"/>
    <cellStyle name="Comma [0] 3 2" xfId="3210"/>
    <cellStyle name="Comma [0] 3 3" xfId="3211"/>
    <cellStyle name="Comma [0] 3 4" xfId="3212"/>
    <cellStyle name="Comma [0] 4" xfId="3213"/>
    <cellStyle name="Comma [0] 4 2" xfId="3214"/>
    <cellStyle name="Comma [0] 4 3" xfId="3215"/>
    <cellStyle name="Comma [0] 4 4" xfId="3216"/>
    <cellStyle name="Comma [0] 5" xfId="3217"/>
    <cellStyle name="Comma [0] 6" xfId="3218"/>
    <cellStyle name="Comma [0] 7" xfId="3219"/>
    <cellStyle name="Comma [0]_laroux" xfId="3220"/>
    <cellStyle name="Comma [00]" xfId="3221"/>
    <cellStyle name="Comma [00] 2" xfId="3222"/>
    <cellStyle name="Comma [00] 2 2" xfId="3223"/>
    <cellStyle name="Comma 10" xfId="3224"/>
    <cellStyle name="Comma 10 2" xfId="3225"/>
    <cellStyle name="Comma 10 3" xfId="3226"/>
    <cellStyle name="Comma 10 4" xfId="3227"/>
    <cellStyle name="Comma 100" xfId="3228"/>
    <cellStyle name="Comma 101" xfId="3229"/>
    <cellStyle name="Comma 102" xfId="3230"/>
    <cellStyle name="Comma 103" xfId="3231"/>
    <cellStyle name="Comma 104" xfId="3232"/>
    <cellStyle name="Comma 105" xfId="3233"/>
    <cellStyle name="Comma 106" xfId="3234"/>
    <cellStyle name="Comma 107" xfId="3235"/>
    <cellStyle name="Comma 108" xfId="3236"/>
    <cellStyle name="Comma 109" xfId="3237"/>
    <cellStyle name="Comma 11" xfId="3238"/>
    <cellStyle name="Comma 11 2" xfId="3239"/>
    <cellStyle name="Comma 11 2 2" xfId="3240"/>
    <cellStyle name="Comma 11 3" xfId="3241"/>
    <cellStyle name="Comma 11 4" xfId="3242"/>
    <cellStyle name="Comma 110" xfId="3243"/>
    <cellStyle name="Comma 111" xfId="3244"/>
    <cellStyle name="Comma 112" xfId="3245"/>
    <cellStyle name="Comma 113" xfId="3246"/>
    <cellStyle name="Comma 114" xfId="3247"/>
    <cellStyle name="Comma 115" xfId="3248"/>
    <cellStyle name="Comma 116" xfId="3249"/>
    <cellStyle name="Comma 117" xfId="3250"/>
    <cellStyle name="Comma 118" xfId="3251"/>
    <cellStyle name="Comma 119" xfId="3252"/>
    <cellStyle name="Comma 12" xfId="3253"/>
    <cellStyle name="Comma 12 2" xfId="3254"/>
    <cellStyle name="Comma 12 2 2" xfId="3255"/>
    <cellStyle name="Comma 12 2 3" xfId="3256"/>
    <cellStyle name="Comma 12 3" xfId="3257"/>
    <cellStyle name="Comma 12 4" xfId="3258"/>
    <cellStyle name="Comma 12 5" xfId="3259"/>
    <cellStyle name="Comma 120" xfId="3260"/>
    <cellStyle name="Comma 121" xfId="3261"/>
    <cellStyle name="Comma 122" xfId="3262"/>
    <cellStyle name="Comma 123" xfId="3263"/>
    <cellStyle name="Comma 124" xfId="3264"/>
    <cellStyle name="Comma 125" xfId="3265"/>
    <cellStyle name="Comma 126" xfId="3266"/>
    <cellStyle name="Comma 127" xfId="3267"/>
    <cellStyle name="Comma 128" xfId="3268"/>
    <cellStyle name="Comma 129" xfId="3269"/>
    <cellStyle name="Comma 13" xfId="3270"/>
    <cellStyle name="Comma 13 2" xfId="3271"/>
    <cellStyle name="Comma 13 3" xfId="3272"/>
    <cellStyle name="Comma 13 4" xfId="3273"/>
    <cellStyle name="Comma 13 5" xfId="3274"/>
    <cellStyle name="Comma 130" xfId="3275"/>
    <cellStyle name="Comma 131" xfId="3276"/>
    <cellStyle name="Comma 132" xfId="3277"/>
    <cellStyle name="Comma 133" xfId="3278"/>
    <cellStyle name="Comma 134" xfId="3279"/>
    <cellStyle name="Comma 135" xfId="3280"/>
    <cellStyle name="Comma 136" xfId="3281"/>
    <cellStyle name="Comma 137" xfId="3282"/>
    <cellStyle name="Comma 138" xfId="3283"/>
    <cellStyle name="Comma 139" xfId="3284"/>
    <cellStyle name="Comma 14" xfId="3285"/>
    <cellStyle name="Comma 14 2" xfId="3286"/>
    <cellStyle name="Comma 14 3" xfId="3287"/>
    <cellStyle name="Comma 14 4" xfId="3288"/>
    <cellStyle name="Comma 14 5" xfId="3289"/>
    <cellStyle name="Comma 140" xfId="3290"/>
    <cellStyle name="Comma 141" xfId="3291"/>
    <cellStyle name="Comma 142" xfId="3292"/>
    <cellStyle name="Comma 143" xfId="3293"/>
    <cellStyle name="Comma 144" xfId="3294"/>
    <cellStyle name="Comma 145" xfId="3295"/>
    <cellStyle name="Comma 146" xfId="3296"/>
    <cellStyle name="Comma 147" xfId="3297"/>
    <cellStyle name="Comma 148" xfId="3298"/>
    <cellStyle name="Comma 149" xfId="3299"/>
    <cellStyle name="Comma 15" xfId="3300"/>
    <cellStyle name="Comma 15 2" xfId="3301"/>
    <cellStyle name="Comma 15 3" xfId="3302"/>
    <cellStyle name="Comma 15 4" xfId="3303"/>
    <cellStyle name="Comma 15 5" xfId="3304"/>
    <cellStyle name="Comma 150" xfId="3305"/>
    <cellStyle name="Comma 16" xfId="3306"/>
    <cellStyle name="Comma 16 2" xfId="3307"/>
    <cellStyle name="Comma 16 2 2" xfId="3308"/>
    <cellStyle name="Comma 16 2 3" xfId="3309"/>
    <cellStyle name="Comma 16 2 4" xfId="3310"/>
    <cellStyle name="Comma 16 3" xfId="3311"/>
    <cellStyle name="Comma 16 4" xfId="3312"/>
    <cellStyle name="Comma 16 5" xfId="3313"/>
    <cellStyle name="Comma 16 6" xfId="3314"/>
    <cellStyle name="Comma 17" xfId="3315"/>
    <cellStyle name="Comma 17 2" xfId="3316"/>
    <cellStyle name="Comma 17 3" xfId="3317"/>
    <cellStyle name="Comma 17 4" xfId="3318"/>
    <cellStyle name="Comma 17 5" xfId="3319"/>
    <cellStyle name="Comma 18" xfId="3320"/>
    <cellStyle name="Comma 18 2" xfId="3321"/>
    <cellStyle name="Comma 18 3" xfId="3322"/>
    <cellStyle name="Comma 18 4" xfId="3323"/>
    <cellStyle name="Comma 18 5" xfId="3324"/>
    <cellStyle name="Comma 19" xfId="3325"/>
    <cellStyle name="Comma 19 2" xfId="3326"/>
    <cellStyle name="Comma 19 2 2" xfId="3327"/>
    <cellStyle name="Comma 19 2 2 2" xfId="3328"/>
    <cellStyle name="Comma 19 2 2 2 2" xfId="3329"/>
    <cellStyle name="Comma 19 2 2 3" xfId="3330"/>
    <cellStyle name="Comma 19 2 2 3 2" xfId="3331"/>
    <cellStyle name="Comma 19 2 2 4" xfId="3332"/>
    <cellStyle name="Comma 19 2 3" xfId="3333"/>
    <cellStyle name="Comma 19 2 3 2" xfId="3334"/>
    <cellStyle name="Comma 19 2 4" xfId="3335"/>
    <cellStyle name="Comma 19 2 4 2" xfId="3336"/>
    <cellStyle name="Comma 19 2 5" xfId="3337"/>
    <cellStyle name="Comma 19 2 6" xfId="3338"/>
    <cellStyle name="Comma 19 2 7" xfId="3339"/>
    <cellStyle name="Comma 19 2 8" xfId="3340"/>
    <cellStyle name="Comma 19 2 9" xfId="3341"/>
    <cellStyle name="Comma 19 3" xfId="3342"/>
    <cellStyle name="Comma 19 4" xfId="3343"/>
    <cellStyle name="Comma 19 5" xfId="3344"/>
    <cellStyle name="Comma 19 6" xfId="3345"/>
    <cellStyle name="Comma 2" xfId="3346"/>
    <cellStyle name="Comma 2 10" xfId="3347"/>
    <cellStyle name="Comma 2 10 2" xfId="3348"/>
    <cellStyle name="Comma 2 10 3" xfId="3349"/>
    <cellStyle name="Comma 2 10 4" xfId="3350"/>
    <cellStyle name="Comma 2 10 5" xfId="3351"/>
    <cellStyle name="Comma 2 11" xfId="3352"/>
    <cellStyle name="Comma 2 11 2" xfId="3353"/>
    <cellStyle name="Comma 2 11 2 2" xfId="3354"/>
    <cellStyle name="Comma 2 11 2 3" xfId="3355"/>
    <cellStyle name="Comma 2 11 3" xfId="3356"/>
    <cellStyle name="Comma 2 11 4" xfId="3357"/>
    <cellStyle name="Comma 2 12" xfId="3358"/>
    <cellStyle name="Comma 2 12 2" xfId="3359"/>
    <cellStyle name="Comma 2 12 3" xfId="3360"/>
    <cellStyle name="Comma 2 13" xfId="3361"/>
    <cellStyle name="Comma 2 13 2" xfId="3362"/>
    <cellStyle name="Comma 2 13 3" xfId="3363"/>
    <cellStyle name="Comma 2 14" xfId="3364"/>
    <cellStyle name="Comma 2 15" xfId="3365"/>
    <cellStyle name="Comma 2 16" xfId="3366"/>
    <cellStyle name="Comma 2 17" xfId="3367"/>
    <cellStyle name="Comma 2 18" xfId="3368"/>
    <cellStyle name="Comma 2 18 2" xfId="3369"/>
    <cellStyle name="Comma 2 18 2 2" xfId="3370"/>
    <cellStyle name="Comma 2 19" xfId="3371"/>
    <cellStyle name="Comma 2 2" xfId="3372"/>
    <cellStyle name="Comma 2 2 10" xfId="3373"/>
    <cellStyle name="Comma 2 2 10 2" xfId="3374"/>
    <cellStyle name="Comma 2 2 10 3" xfId="3375"/>
    <cellStyle name="Comma 2 2 11" xfId="3376"/>
    <cellStyle name="Comma 2 2 12" xfId="3377"/>
    <cellStyle name="Comma 2 2 13" xfId="3378"/>
    <cellStyle name="Comma 2 2 2" xfId="3379"/>
    <cellStyle name="Comma 2 2 2 10" xfId="3380"/>
    <cellStyle name="Comma 2 2 2 11" xfId="3381"/>
    <cellStyle name="Comma 2 2 2 11 2" xfId="3382"/>
    <cellStyle name="Comma 2 2 2 11 3" xfId="3383"/>
    <cellStyle name="Comma 2 2 2 12" xfId="3384"/>
    <cellStyle name="Comma 2 2 2 13" xfId="3385"/>
    <cellStyle name="Comma 2 2 2 14" xfId="3386"/>
    <cellStyle name="Comma 2 2 2 2" xfId="3387"/>
    <cellStyle name="Comma 2 2 2 3" xfId="3388"/>
    <cellStyle name="Comma 2 2 2 4" xfId="3389"/>
    <cellStyle name="Comma 2 2 2 5" xfId="3390"/>
    <cellStyle name="Comma 2 2 2 6" xfId="3391"/>
    <cellStyle name="Comma 2 2 2 7" xfId="3392"/>
    <cellStyle name="Comma 2 2 2 8" xfId="3393"/>
    <cellStyle name="Comma 2 2 2 9" xfId="3394"/>
    <cellStyle name="Comma 2 2 3" xfId="3395"/>
    <cellStyle name="Comma 2 2 3 2" xfId="3396"/>
    <cellStyle name="Comma 2 2 3 2 2" xfId="3397"/>
    <cellStyle name="Comma 2 2 3 2 3" xfId="3398"/>
    <cellStyle name="Comma 2 2 3 3" xfId="3399"/>
    <cellStyle name="Comma 2 2 3 4" xfId="3400"/>
    <cellStyle name="Comma 2 2 3 5" xfId="3401"/>
    <cellStyle name="Comma 2 2 4" xfId="3402"/>
    <cellStyle name="Comma 2 2 4 2" xfId="3403"/>
    <cellStyle name="Comma 2 2 4 2 2" xfId="3404"/>
    <cellStyle name="Comma 2 2 4 2 3" xfId="3405"/>
    <cellStyle name="Comma 2 2 4 3" xfId="3406"/>
    <cellStyle name="Comma 2 2 4 4" xfId="3407"/>
    <cellStyle name="Comma 2 2 5" xfId="3408"/>
    <cellStyle name="Comma 2 2 5 2" xfId="3409"/>
    <cellStyle name="Comma 2 2 5 2 2" xfId="3410"/>
    <cellStyle name="Comma 2 2 5 2 3" xfId="3411"/>
    <cellStyle name="Comma 2 2 5 3" xfId="3412"/>
    <cellStyle name="Comma 2 2 5 4" xfId="3413"/>
    <cellStyle name="Comma 2 2 6" xfId="3414"/>
    <cellStyle name="Comma 2 2 6 2" xfId="3415"/>
    <cellStyle name="Comma 2 2 6 2 2" xfId="3416"/>
    <cellStyle name="Comma 2 2 6 2 3" xfId="3417"/>
    <cellStyle name="Comma 2 2 6 3" xfId="3418"/>
    <cellStyle name="Comma 2 2 6 4" xfId="3419"/>
    <cellStyle name="Comma 2 2 7" xfId="3420"/>
    <cellStyle name="Comma 2 2 7 2" xfId="3421"/>
    <cellStyle name="Comma 2 2 7 2 2" xfId="3422"/>
    <cellStyle name="Comma 2 2 7 2 3" xfId="3423"/>
    <cellStyle name="Comma 2 2 7 3" xfId="3424"/>
    <cellStyle name="Comma 2 2 7 4" xfId="3425"/>
    <cellStyle name="Comma 2 2 8" xfId="3426"/>
    <cellStyle name="Comma 2 2 8 2" xfId="3427"/>
    <cellStyle name="Comma 2 2 8 2 2" xfId="3428"/>
    <cellStyle name="Comma 2 2 8 2 3" xfId="3429"/>
    <cellStyle name="Comma 2 2 8 3" xfId="3430"/>
    <cellStyle name="Comma 2 2 8 4" xfId="3431"/>
    <cellStyle name="Comma 2 2 9" xfId="3432"/>
    <cellStyle name="Comma 2 2 9 2" xfId="3433"/>
    <cellStyle name="Comma 2 2 9 2 2" xfId="3434"/>
    <cellStyle name="Comma 2 2 9 2 3" xfId="3435"/>
    <cellStyle name="Comma 2 2 9 3" xfId="3436"/>
    <cellStyle name="Comma 2 2 9 4" xfId="3437"/>
    <cellStyle name="Comma 2 3" xfId="3438"/>
    <cellStyle name="Comma 2 3 2" xfId="3439"/>
    <cellStyle name="Comma 2 3 2 2" xfId="3440"/>
    <cellStyle name="Comma 2 3 3" xfId="3441"/>
    <cellStyle name="Comma 2 3 3 2" xfId="3442"/>
    <cellStyle name="Comma 2 3 3 3" xfId="3443"/>
    <cellStyle name="Comma 2 3 4" xfId="3444"/>
    <cellStyle name="Comma 2 3 5" xfId="3445"/>
    <cellStyle name="Comma 2 3 6" xfId="3446"/>
    <cellStyle name="Comma 2 4" xfId="3447"/>
    <cellStyle name="Comma 2 4 2" xfId="3448"/>
    <cellStyle name="Comma 2 4 3" xfId="3449"/>
    <cellStyle name="Comma 2 4 3 2" xfId="3450"/>
    <cellStyle name="Comma 2 4 3 3" xfId="3451"/>
    <cellStyle name="Comma 2 4 4" xfId="3452"/>
    <cellStyle name="Comma 2 4 5" xfId="3453"/>
    <cellStyle name="Comma 2 4 6" xfId="3454"/>
    <cellStyle name="Comma 2 5" xfId="3455"/>
    <cellStyle name="Comma 2 5 2" xfId="3456"/>
    <cellStyle name="Comma 2 5 3" xfId="3457"/>
    <cellStyle name="Comma 2 5 3 2" xfId="3458"/>
    <cellStyle name="Comma 2 5 3 3" xfId="3459"/>
    <cellStyle name="Comma 2 5 4" xfId="3460"/>
    <cellStyle name="Comma 2 5 5" xfId="3461"/>
    <cellStyle name="Comma 2 6" xfId="3462"/>
    <cellStyle name="Comma 2 6 2" xfId="3463"/>
    <cellStyle name="Comma 2 6 3" xfId="3464"/>
    <cellStyle name="Comma 2 6 4" xfId="3465"/>
    <cellStyle name="Comma 2 6 5" xfId="3466"/>
    <cellStyle name="Comma 2 7" xfId="3467"/>
    <cellStyle name="Comma 2 7 2" xfId="3468"/>
    <cellStyle name="Comma 2 7 3" xfId="3469"/>
    <cellStyle name="Comma 2 7 4" xfId="3470"/>
    <cellStyle name="Comma 2 7 5" xfId="3471"/>
    <cellStyle name="Comma 2 8" xfId="3472"/>
    <cellStyle name="Comma 2 8 2" xfId="3473"/>
    <cellStyle name="Comma 2 8 3" xfId="3474"/>
    <cellStyle name="Comma 2 9" xfId="3475"/>
    <cellStyle name="Comma 2 9 2" xfId="3476"/>
    <cellStyle name="Comma 2 9 3" xfId="3477"/>
    <cellStyle name="Comma 20" xfId="3478"/>
    <cellStyle name="Comma 20 2" xfId="3479"/>
    <cellStyle name="Comma 20 3" xfId="3480"/>
    <cellStyle name="Comma 20 4" xfId="3481"/>
    <cellStyle name="Comma 20 5" xfId="3482"/>
    <cellStyle name="Comma 21" xfId="3483"/>
    <cellStyle name="Comma 21 2" xfId="3484"/>
    <cellStyle name="Comma 21 3" xfId="3485"/>
    <cellStyle name="Comma 21 4" xfId="3486"/>
    <cellStyle name="Comma 21 5" xfId="3487"/>
    <cellStyle name="Comma 22" xfId="3488"/>
    <cellStyle name="Comma 22 2" xfId="3489"/>
    <cellStyle name="Comma 22 3" xfId="3490"/>
    <cellStyle name="Comma 22 4" xfId="3491"/>
    <cellStyle name="Comma 22 5" xfId="3492"/>
    <cellStyle name="Comma 23" xfId="3493"/>
    <cellStyle name="Comma 23 2" xfId="3494"/>
    <cellStyle name="Comma 23 3" xfId="3495"/>
    <cellStyle name="Comma 23 4" xfId="3496"/>
    <cellStyle name="Comma 23 5" xfId="3497"/>
    <cellStyle name="Comma 24" xfId="3498"/>
    <cellStyle name="Comma 24 2" xfId="3499"/>
    <cellStyle name="Comma 24 3" xfId="3500"/>
    <cellStyle name="Comma 24 4" xfId="3501"/>
    <cellStyle name="Comma 24 5" xfId="3502"/>
    <cellStyle name="Comma 24 6" xfId="3503"/>
    <cellStyle name="Comma 25" xfId="3504"/>
    <cellStyle name="Comma 25 2" xfId="3505"/>
    <cellStyle name="Comma 25 3" xfId="3506"/>
    <cellStyle name="Comma 25 4" xfId="3507"/>
    <cellStyle name="Comma 25 5" xfId="3508"/>
    <cellStyle name="Comma 25 6" xfId="3509"/>
    <cellStyle name="Comma 26" xfId="3510"/>
    <cellStyle name="Comma 26 2" xfId="3511"/>
    <cellStyle name="Comma 26 3" xfId="3512"/>
    <cellStyle name="Comma 26 4" xfId="3513"/>
    <cellStyle name="Comma 26 5" xfId="3514"/>
    <cellStyle name="Comma 27" xfId="3515"/>
    <cellStyle name="Comma 27 2" xfId="3516"/>
    <cellStyle name="Comma 27 3" xfId="3517"/>
    <cellStyle name="Comma 27 4" xfId="3518"/>
    <cellStyle name="Comma 27 5" xfId="3519"/>
    <cellStyle name="Comma 27 6" xfId="3520"/>
    <cellStyle name="Comma 28" xfId="3521"/>
    <cellStyle name="Comma 28 2" xfId="3522"/>
    <cellStyle name="Comma 28 3" xfId="3523"/>
    <cellStyle name="Comma 28 4" xfId="3524"/>
    <cellStyle name="Comma 28 5" xfId="3525"/>
    <cellStyle name="Comma 28 6" xfId="3526"/>
    <cellStyle name="Comma 29" xfId="3527"/>
    <cellStyle name="Comma 29 2" xfId="3528"/>
    <cellStyle name="Comma 29 3" xfId="3529"/>
    <cellStyle name="Comma 29 4" xfId="3530"/>
    <cellStyle name="Comma 29 5" xfId="3531"/>
    <cellStyle name="Comma 29 6" xfId="3532"/>
    <cellStyle name="Comma 3" xfId="3533"/>
    <cellStyle name="Comma 3 10" xfId="3534"/>
    <cellStyle name="Comma 3 11" xfId="3535"/>
    <cellStyle name="Comma 3 2" xfId="3536"/>
    <cellStyle name="Comma 3 2 2" xfId="3537"/>
    <cellStyle name="Comma 3 2 2 2" xfId="3538"/>
    <cellStyle name="Comma 3 2 3" xfId="3539"/>
    <cellStyle name="Comma 3 2 4" xfId="3540"/>
    <cellStyle name="Comma 3 2 5" xfId="3541"/>
    <cellStyle name="Comma 3 2 6" xfId="3542"/>
    <cellStyle name="Comma 3 22" xfId="3543"/>
    <cellStyle name="Comma 3 3" xfId="3544"/>
    <cellStyle name="Comma 3 3 2" xfId="3545"/>
    <cellStyle name="Comma 3 35" xfId="3546"/>
    <cellStyle name="Comma 3 4" xfId="3547"/>
    <cellStyle name="Comma 3 5" xfId="3548"/>
    <cellStyle name="Comma 3 6" xfId="3549"/>
    <cellStyle name="Comma 3 7" xfId="3550"/>
    <cellStyle name="Comma 3 8" xfId="3551"/>
    <cellStyle name="Comma 3 9" xfId="3552"/>
    <cellStyle name="Comma 30" xfId="3553"/>
    <cellStyle name="Comma 30 2" xfId="3554"/>
    <cellStyle name="Comma 30 3" xfId="3555"/>
    <cellStyle name="Comma 30 4" xfId="3556"/>
    <cellStyle name="Comma 31" xfId="3557"/>
    <cellStyle name="Comma 31 2" xfId="3558"/>
    <cellStyle name="Comma 31 3" xfId="3559"/>
    <cellStyle name="Comma 31 4" xfId="3560"/>
    <cellStyle name="Comma 31 5" xfId="3561"/>
    <cellStyle name="Comma 31 6" xfId="3562"/>
    <cellStyle name="Comma 32" xfId="3563"/>
    <cellStyle name="Comma 32 2" xfId="3564"/>
    <cellStyle name="Comma 32 3" xfId="3565"/>
    <cellStyle name="Comma 32 4" xfId="3566"/>
    <cellStyle name="Comma 32 5" xfId="3567"/>
    <cellStyle name="Comma 33" xfId="3568"/>
    <cellStyle name="Comma 33 2" xfId="3569"/>
    <cellStyle name="Comma 33 3" xfId="3570"/>
    <cellStyle name="Comma 33 4" xfId="3571"/>
    <cellStyle name="Comma 33 5" xfId="3572"/>
    <cellStyle name="Comma 34" xfId="3573"/>
    <cellStyle name="Comma 34 2" xfId="3574"/>
    <cellStyle name="Comma 34 3" xfId="3575"/>
    <cellStyle name="Comma 34 4" xfId="3576"/>
    <cellStyle name="Comma 34 5" xfId="3577"/>
    <cellStyle name="Comma 35" xfId="3578"/>
    <cellStyle name="Comma 35 2" xfId="3579"/>
    <cellStyle name="Comma 35 3" xfId="3580"/>
    <cellStyle name="Comma 35 4" xfId="3581"/>
    <cellStyle name="Comma 35 5" xfId="3582"/>
    <cellStyle name="Comma 36" xfId="3583"/>
    <cellStyle name="Comma 36 2" xfId="3584"/>
    <cellStyle name="Comma 36 3" xfId="3585"/>
    <cellStyle name="Comma 36 4" xfId="3586"/>
    <cellStyle name="Comma 36 5" xfId="3587"/>
    <cellStyle name="Comma 37" xfId="3588"/>
    <cellStyle name="Comma 37 2" xfId="3589"/>
    <cellStyle name="Comma 37 3" xfId="3590"/>
    <cellStyle name="Comma 37 4" xfId="3591"/>
    <cellStyle name="Comma 37 5" xfId="3592"/>
    <cellStyle name="Comma 38" xfId="3593"/>
    <cellStyle name="Comma 38 2" xfId="3594"/>
    <cellStyle name="Comma 38 3" xfId="3595"/>
    <cellStyle name="Comma 38 4" xfId="3596"/>
    <cellStyle name="Comma 38 5" xfId="3597"/>
    <cellStyle name="Comma 39" xfId="3598"/>
    <cellStyle name="Comma 39 2" xfId="3599"/>
    <cellStyle name="Comma 39 3" xfId="3600"/>
    <cellStyle name="Comma 39 4" xfId="3601"/>
    <cellStyle name="Comma 39 5" xfId="3602"/>
    <cellStyle name="Comma 4" xfId="3603"/>
    <cellStyle name="Comma 4 2" xfId="3604"/>
    <cellStyle name="Comma 4 2 2" xfId="3605"/>
    <cellStyle name="Comma 4 2 3" xfId="3606"/>
    <cellStyle name="Comma 4 2 4" xfId="3607"/>
    <cellStyle name="Comma 4 3" xfId="3608"/>
    <cellStyle name="Comma 4 3 2" xfId="3609"/>
    <cellStyle name="Comma 4 4" xfId="3610"/>
    <cellStyle name="Comma 4 4 2" xfId="3611"/>
    <cellStyle name="Comma 4 5" xfId="3612"/>
    <cellStyle name="Comma 4 6" xfId="3613"/>
    <cellStyle name="Comma 4 7" xfId="3614"/>
    <cellStyle name="Comma 4 8" xfId="3615"/>
    <cellStyle name="Comma 40" xfId="3616"/>
    <cellStyle name="Comma 40 2" xfId="3617"/>
    <cellStyle name="Comma 40 3" xfId="3618"/>
    <cellStyle name="Comma 40 4" xfId="3619"/>
    <cellStyle name="Comma 41" xfId="3620"/>
    <cellStyle name="Comma 41 2" xfId="3621"/>
    <cellStyle name="Comma 41 3" xfId="3622"/>
    <cellStyle name="Comma 41 4" xfId="3623"/>
    <cellStyle name="Comma 42" xfId="3624"/>
    <cellStyle name="Comma 42 2" xfId="3625"/>
    <cellStyle name="Comma 42 3" xfId="3626"/>
    <cellStyle name="Comma 42 4" xfId="3627"/>
    <cellStyle name="Comma 42 5" xfId="3628"/>
    <cellStyle name="Comma 43" xfId="3629"/>
    <cellStyle name="Comma 43 2" xfId="3630"/>
    <cellStyle name="Comma 43 3" xfId="3631"/>
    <cellStyle name="Comma 43 4" xfId="3632"/>
    <cellStyle name="Comma 43 5" xfId="3633"/>
    <cellStyle name="Comma 44" xfId="3634"/>
    <cellStyle name="Comma 44 2" xfId="3635"/>
    <cellStyle name="Comma 44 3" xfId="3636"/>
    <cellStyle name="Comma 44 4" xfId="3637"/>
    <cellStyle name="Comma 44 5" xfId="3638"/>
    <cellStyle name="Comma 45" xfId="3639"/>
    <cellStyle name="Comma 45 2" xfId="3640"/>
    <cellStyle name="Comma 45 3" xfId="3641"/>
    <cellStyle name="Comma 45 4" xfId="3642"/>
    <cellStyle name="Comma 45 5" xfId="3643"/>
    <cellStyle name="Comma 46" xfId="3644"/>
    <cellStyle name="Comma 46 2" xfId="3645"/>
    <cellStyle name="Comma 46 3" xfId="3646"/>
    <cellStyle name="Comma 46 4" xfId="3647"/>
    <cellStyle name="Comma 47" xfId="3648"/>
    <cellStyle name="Comma 47 2" xfId="3649"/>
    <cellStyle name="Comma 47 3" xfId="3650"/>
    <cellStyle name="Comma 47 4" xfId="3651"/>
    <cellStyle name="Comma 48" xfId="3652"/>
    <cellStyle name="Comma 48 2" xfId="3653"/>
    <cellStyle name="Comma 48 3" xfId="3654"/>
    <cellStyle name="Comma 49" xfId="3655"/>
    <cellStyle name="Comma 49 2" xfId="3656"/>
    <cellStyle name="Comma 5" xfId="3657"/>
    <cellStyle name="Comma 5 2" xfId="3658"/>
    <cellStyle name="Comma 5 2 2" xfId="3659"/>
    <cellStyle name="Comma 5 3" xfId="3660"/>
    <cellStyle name="Comma 5 3 2" xfId="3661"/>
    <cellStyle name="Comma 5 3 3" xfId="3662"/>
    <cellStyle name="Comma 5 3 4" xfId="3663"/>
    <cellStyle name="Comma 5 4" xfId="3664"/>
    <cellStyle name="Comma 5 4 2" xfId="3665"/>
    <cellStyle name="Comma 5 5" xfId="3666"/>
    <cellStyle name="Comma 5 6" xfId="3667"/>
    <cellStyle name="Comma 5 7" xfId="3668"/>
    <cellStyle name="Comma 50" xfId="3669"/>
    <cellStyle name="Comma 50 2" xfId="3670"/>
    <cellStyle name="Comma 51" xfId="3671"/>
    <cellStyle name="Comma 51 2" xfId="3672"/>
    <cellStyle name="Comma 52" xfId="3673"/>
    <cellStyle name="Comma 52 2" xfId="3674"/>
    <cellStyle name="Comma 53" xfId="3675"/>
    <cellStyle name="Comma 53 2" xfId="3676"/>
    <cellStyle name="Comma 54" xfId="3677"/>
    <cellStyle name="Comma 54 2" xfId="3678"/>
    <cellStyle name="Comma 54 3" xfId="3679"/>
    <cellStyle name="Comma 55" xfId="3680"/>
    <cellStyle name="Comma 55 2" xfId="3681"/>
    <cellStyle name="Comma 56" xfId="3682"/>
    <cellStyle name="Comma 56 2" xfId="3683"/>
    <cellStyle name="Comma 57" xfId="3684"/>
    <cellStyle name="Comma 57 2" xfId="3685"/>
    <cellStyle name="Comma 58" xfId="3686"/>
    <cellStyle name="Comma 58 2" xfId="3687"/>
    <cellStyle name="Comma 59" xfId="3688"/>
    <cellStyle name="Comma 59 2" xfId="3689"/>
    <cellStyle name="Comma 6" xfId="3690"/>
    <cellStyle name="Comma 6 2" xfId="3691"/>
    <cellStyle name="Comma 6 2 2" xfId="3692"/>
    <cellStyle name="Comma 6 2 3" xfId="3693"/>
    <cellStyle name="Comma 6 2 4" xfId="3694"/>
    <cellStyle name="Comma 6 3" xfId="3695"/>
    <cellStyle name="Comma 6 4" xfId="3696"/>
    <cellStyle name="Comma 6 5" xfId="3697"/>
    <cellStyle name="Comma 6 6" xfId="3698"/>
    <cellStyle name="Comma 6 7" xfId="3699"/>
    <cellStyle name="Comma 6 8" xfId="3700"/>
    <cellStyle name="Comma 60" xfId="3701"/>
    <cellStyle name="Comma 60 2" xfId="3702"/>
    <cellStyle name="Comma 61" xfId="3703"/>
    <cellStyle name="Comma 61 2" xfId="3704"/>
    <cellStyle name="Comma 62" xfId="3705"/>
    <cellStyle name="Comma 62 2" xfId="3706"/>
    <cellStyle name="Comma 63" xfId="3707"/>
    <cellStyle name="Comma 63 2" xfId="3708"/>
    <cellStyle name="Comma 63 2 2" xfId="3709"/>
    <cellStyle name="Comma 63 3" xfId="3710"/>
    <cellStyle name="Comma 64" xfId="3711"/>
    <cellStyle name="Comma 64 2" xfId="3712"/>
    <cellStyle name="Comma 65" xfId="3713"/>
    <cellStyle name="Comma 65 2" xfId="3714"/>
    <cellStyle name="Comma 66" xfId="3715"/>
    <cellStyle name="Comma 66 2" xfId="3716"/>
    <cellStyle name="Comma 67" xfId="3717"/>
    <cellStyle name="Comma 67 2" xfId="3718"/>
    <cellStyle name="Comma 68" xfId="3719"/>
    <cellStyle name="Comma 68 2" xfId="3720"/>
    <cellStyle name="Comma 69" xfId="3721"/>
    <cellStyle name="Comma 69 2" xfId="3722"/>
    <cellStyle name="Comma 7" xfId="3723"/>
    <cellStyle name="Comma 7 2" xfId="3724"/>
    <cellStyle name="Comma 7 2 2" xfId="3725"/>
    <cellStyle name="Comma 7 3" xfId="3726"/>
    <cellStyle name="Comma 7 4" xfId="3727"/>
    <cellStyle name="Comma 7 5" xfId="3728"/>
    <cellStyle name="Comma 70" xfId="3729"/>
    <cellStyle name="Comma 70 2" xfId="3730"/>
    <cellStyle name="Comma 70 2 2" xfId="3731"/>
    <cellStyle name="Comma 70 3" xfId="3732"/>
    <cellStyle name="Comma 71" xfId="3733"/>
    <cellStyle name="Comma 71 2" xfId="3734"/>
    <cellStyle name="Comma 71 2 2" xfId="3735"/>
    <cellStyle name="Comma 71 3" xfId="3736"/>
    <cellStyle name="Comma 72" xfId="3737"/>
    <cellStyle name="Comma 72 2" xfId="3738"/>
    <cellStyle name="Comma 73" xfId="3739"/>
    <cellStyle name="Comma 73 2" xfId="3740"/>
    <cellStyle name="Comma 74" xfId="3741"/>
    <cellStyle name="Comma 74 2" xfId="3742"/>
    <cellStyle name="Comma 74 2 2" xfId="3743"/>
    <cellStyle name="Comma 74 3" xfId="3744"/>
    <cellStyle name="Comma 74 3 2" xfId="3745"/>
    <cellStyle name="Comma 74 3 3" xfId="3746"/>
    <cellStyle name="Comma 74 3 4" xfId="3747"/>
    <cellStyle name="Comma 74 4" xfId="3748"/>
    <cellStyle name="Comma 74 5" xfId="3749"/>
    <cellStyle name="Comma 74 6" xfId="3750"/>
    <cellStyle name="Comma 75" xfId="3751"/>
    <cellStyle name="Comma 75 2" xfId="3752"/>
    <cellStyle name="Comma 75 2 2" xfId="3753"/>
    <cellStyle name="Comma 75 3" xfId="3754"/>
    <cellStyle name="Comma 76" xfId="3755"/>
    <cellStyle name="Comma 76 2" xfId="3756"/>
    <cellStyle name="Comma 76 2 2" xfId="3757"/>
    <cellStyle name="Comma 77" xfId="3758"/>
    <cellStyle name="Comma 77 2" xfId="3759"/>
    <cellStyle name="Comma 78" xfId="3760"/>
    <cellStyle name="Comma 78 2" xfId="3761"/>
    <cellStyle name="Comma 78 2 2" xfId="3762"/>
    <cellStyle name="Comma 78 3" xfId="3763"/>
    <cellStyle name="Comma 79" xfId="3764"/>
    <cellStyle name="Comma 79 2" xfId="3765"/>
    <cellStyle name="Comma 8" xfId="3766"/>
    <cellStyle name="Comma 8 2" xfId="3767"/>
    <cellStyle name="Comma 8 2 2" xfId="3768"/>
    <cellStyle name="Comma 8 3" xfId="3769"/>
    <cellStyle name="Comma 8 4" xfId="3770"/>
    <cellStyle name="Comma 8 5" xfId="3771"/>
    <cellStyle name="Comma 80" xfId="3772"/>
    <cellStyle name="Comma 80 2" xfId="3773"/>
    <cellStyle name="Comma 81" xfId="3774"/>
    <cellStyle name="Comma 81 2" xfId="3775"/>
    <cellStyle name="Comma 82" xfId="3776"/>
    <cellStyle name="Comma 82 2" xfId="3777"/>
    <cellStyle name="Comma 83" xfId="3778"/>
    <cellStyle name="Comma 83 2" xfId="3779"/>
    <cellStyle name="Comma 84" xfId="3780"/>
    <cellStyle name="Comma 84 2" xfId="3781"/>
    <cellStyle name="Comma 85" xfId="3782"/>
    <cellStyle name="Comma 85 2" xfId="3783"/>
    <cellStyle name="Comma 86" xfId="3784"/>
    <cellStyle name="Comma 86 2" xfId="3785"/>
    <cellStyle name="Comma 87" xfId="3786"/>
    <cellStyle name="Comma 87 2" xfId="3787"/>
    <cellStyle name="Comma 88" xfId="3788"/>
    <cellStyle name="Comma 88 2" xfId="3789"/>
    <cellStyle name="Comma 89" xfId="3790"/>
    <cellStyle name="Comma 89 2" xfId="3791"/>
    <cellStyle name="Comma 9" xfId="3792"/>
    <cellStyle name="Comma 9 2" xfId="3793"/>
    <cellStyle name="Comma 9 2 2" xfId="3794"/>
    <cellStyle name="Comma 9 3" xfId="3795"/>
    <cellStyle name="Comma 9 4" xfId="3796"/>
    <cellStyle name="Comma 9 5" xfId="3797"/>
    <cellStyle name="Comma 9 6" xfId="3798"/>
    <cellStyle name="Comma 90" xfId="3799"/>
    <cellStyle name="Comma 90 2" xfId="3800"/>
    <cellStyle name="Comma 91" xfId="3801"/>
    <cellStyle name="Comma 92" xfId="3802"/>
    <cellStyle name="Comma 93" xfId="3803"/>
    <cellStyle name="Comma 94" xfId="3804"/>
    <cellStyle name="Comma 95" xfId="3805"/>
    <cellStyle name="Comma 96" xfId="3806"/>
    <cellStyle name="Comma 97" xfId="3807"/>
    <cellStyle name="Comma 98" xfId="3808"/>
    <cellStyle name="Comma 99" xfId="3809"/>
    <cellStyle name="Comma_02 CAP-PBC Eurasia Air" xfId="3810"/>
    <cellStyle name="Comma0" xfId="3811"/>
    <cellStyle name="Comma0 2" xfId="3812"/>
    <cellStyle name="Comma0 2 2" xfId="3813"/>
    <cellStyle name="Comma0 3" xfId="3814"/>
    <cellStyle name="Copied" xfId="3815"/>
    <cellStyle name="Cost" xfId="3816"/>
    <cellStyle name="Cost 2" xfId="3817"/>
    <cellStyle name="COST1" xfId="3818"/>
    <cellStyle name="CPdollnum" xfId="3819"/>
    <cellStyle name="CPgennum" xfId="3820"/>
    <cellStyle name="cpoilnum" xfId="3821"/>
    <cellStyle name="CPPerCent" xfId="3822"/>
    <cellStyle name="CPpershare" xfId="3823"/>
    <cellStyle name="CPpersharenodoll" xfId="3824"/>
    <cellStyle name="Credit" xfId="3825"/>
    <cellStyle name="Credit subtotal" xfId="3826"/>
    <cellStyle name="Credit subtotal 2" xfId="3827"/>
    <cellStyle name="Credit subtotal 2 2" xfId="3828"/>
    <cellStyle name="Credit subtotal 2 2 2" xfId="3829"/>
    <cellStyle name="Credit subtotal 3" xfId="3830"/>
    <cellStyle name="Credit Total" xfId="3831"/>
    <cellStyle name="Currency [0]" xfId="3832"/>
    <cellStyle name="Currency [0] 2" xfId="3833"/>
    <cellStyle name="Currency [00]" xfId="3834"/>
    <cellStyle name="Currency [00] 2" xfId="3835"/>
    <cellStyle name="Currency [00] 2 2" xfId="3836"/>
    <cellStyle name="Currency 10" xfId="3837"/>
    <cellStyle name="Currency 11" xfId="3838"/>
    <cellStyle name="Currency 12" xfId="3839"/>
    <cellStyle name="Currency 13" xfId="3840"/>
    <cellStyle name="Currency 14" xfId="3841"/>
    <cellStyle name="Currency 15" xfId="3842"/>
    <cellStyle name="Currency 16" xfId="3843"/>
    <cellStyle name="Currency 17" xfId="3844"/>
    <cellStyle name="Currency 18" xfId="3845"/>
    <cellStyle name="Currency 19" xfId="3846"/>
    <cellStyle name="Currency 2" xfId="3847"/>
    <cellStyle name="Currency 2 2" xfId="3848"/>
    <cellStyle name="Currency 2 2 2" xfId="3849"/>
    <cellStyle name="Currency 2 2 3" xfId="3850"/>
    <cellStyle name="Currency 2 2 4" xfId="3851"/>
    <cellStyle name="Currency 2 2 5" xfId="3852"/>
    <cellStyle name="Currency 2 2 6" xfId="3853"/>
    <cellStyle name="Currency 2 3" xfId="3854"/>
    <cellStyle name="Currency 2 4" xfId="3855"/>
    <cellStyle name="Currency 2 5" xfId="3856"/>
    <cellStyle name="Currency 2 6" xfId="3857"/>
    <cellStyle name="Currency 2 7" xfId="3858"/>
    <cellStyle name="Currency 20" xfId="3859"/>
    <cellStyle name="Currency 21" xfId="3860"/>
    <cellStyle name="Currency 22" xfId="3861"/>
    <cellStyle name="Currency 23" xfId="3862"/>
    <cellStyle name="Currency 24" xfId="3863"/>
    <cellStyle name="Currency 3" xfId="3864"/>
    <cellStyle name="Currency 3 2" xfId="3865"/>
    <cellStyle name="Currency 3 3" xfId="3866"/>
    <cellStyle name="Currency 4" xfId="3867"/>
    <cellStyle name="Currency 4 2" xfId="3868"/>
    <cellStyle name="Currency 5" xfId="3869"/>
    <cellStyle name="Currency 5 2" xfId="3870"/>
    <cellStyle name="Currency 6" xfId="3871"/>
    <cellStyle name="Currency 6 2" xfId="3872"/>
    <cellStyle name="Currency 7" xfId="3873"/>
    <cellStyle name="Currency 7 2" xfId="3874"/>
    <cellStyle name="Currency 8" xfId="3875"/>
    <cellStyle name="Currency 8 2" xfId="3876"/>
    <cellStyle name="Currency 9" xfId="3877"/>
    <cellStyle name="Currency_laroux" xfId="3878"/>
    <cellStyle name="Currency0" xfId="3879"/>
    <cellStyle name="Currency0 2" xfId="3880"/>
    <cellStyle name="Currency0 3" xfId="3881"/>
    <cellStyle name="currentperiod" xfId="3882"/>
    <cellStyle name="Custom - Style8" xfId="3883"/>
    <cellStyle name="Custom - Style8 2" xfId="3884"/>
    <cellStyle name="Data" xfId="3885"/>
    <cellStyle name="DataBold" xfId="3886"/>
    <cellStyle name="Date" xfId="3887"/>
    <cellStyle name="Date 2" xfId="3888"/>
    <cellStyle name="Date 2 2" xfId="3889"/>
    <cellStyle name="Date 2 3" xfId="3890"/>
    <cellStyle name="Date 3" xfId="3891"/>
    <cellStyle name="date 4" xfId="3892"/>
    <cellStyle name="date 5" xfId="3893"/>
    <cellStyle name="Date Short" xfId="3894"/>
    <cellStyle name="Date without year" xfId="3895"/>
    <cellStyle name="Date without year 2" xfId="3896"/>
    <cellStyle name="Date_A4.TS TH KMG HO 2006 v1" xfId="3897"/>
    <cellStyle name="DateTime" xfId="3898"/>
    <cellStyle name="DateTime 2" xfId="3899"/>
    <cellStyle name="Debit" xfId="3900"/>
    <cellStyle name="Debit 3" xfId="3901"/>
    <cellStyle name="Debit subtotal" xfId="3902"/>
    <cellStyle name="Debit subtotal 2" xfId="3903"/>
    <cellStyle name="Debit subtotal 2 2" xfId="3904"/>
    <cellStyle name="Debit subtotal 2 2 2" xfId="3905"/>
    <cellStyle name="Debit subtotal 3" xfId="3906"/>
    <cellStyle name="Debit Total" xfId="3907"/>
    <cellStyle name="Debit Total 2" xfId="3908"/>
    <cellStyle name="Debit_TS 9 месяцев 2007" xfId="3909"/>
    <cellStyle name="Dec0" xfId="3910"/>
    <cellStyle name="Dec1" xfId="3911"/>
    <cellStyle name="Dec2" xfId="3912"/>
    <cellStyle name="Dec3" xfId="3913"/>
    <cellStyle name="DELTA" xfId="3914"/>
    <cellStyle name="DELTA 2" xfId="3915"/>
    <cellStyle name="DELTA 3" xfId="3916"/>
    <cellStyle name="DELTA 4" xfId="3917"/>
    <cellStyle name="DELTA 5" xfId="3918"/>
    <cellStyle name="DELTA_Модель 2011-2015" xfId="3919"/>
    <cellStyle name="Deviant" xfId="3920"/>
    <cellStyle name="Dezimal [0]_1380" xfId="3921"/>
    <cellStyle name="Dezimal_1380" xfId="3922"/>
    <cellStyle name="dollars" xfId="3923"/>
    <cellStyle name="done" xfId="3924"/>
    <cellStyle name="done 2" xfId="3925"/>
    <cellStyle name="Dziesiêtny [0]_1" xfId="3926"/>
    <cellStyle name="Dziesiêtny_1" xfId="3927"/>
    <cellStyle name="E&amp;Y House" xfId="3928"/>
    <cellStyle name="Enlever" xfId="3929"/>
    <cellStyle name="Enter Currency (0)" xfId="3930"/>
    <cellStyle name="Enter Currency (0) 2" xfId="3931"/>
    <cellStyle name="Enter Currency (0) 2 2" xfId="3932"/>
    <cellStyle name="Enter Currency (2)" xfId="3933"/>
    <cellStyle name="Enter Currency (2) 2" xfId="3934"/>
    <cellStyle name="Enter Currency (2) 2 2" xfId="3935"/>
    <cellStyle name="Enter Units (0)" xfId="3936"/>
    <cellStyle name="Enter Units (0) 2" xfId="3937"/>
    <cellStyle name="Enter Units (0) 2 2" xfId="3938"/>
    <cellStyle name="Enter Units (1)" xfId="3939"/>
    <cellStyle name="Enter Units (1) 2" xfId="3940"/>
    <cellStyle name="Enter Units (1) 2 2" xfId="3941"/>
    <cellStyle name="Enter Units (1) 3" xfId="3942"/>
    <cellStyle name="Enter Units (1) 4" xfId="3943"/>
    <cellStyle name="Enter Units (2)" xfId="3944"/>
    <cellStyle name="Enter Units (2) 2" xfId="3945"/>
    <cellStyle name="Enter Units (2) 2 2" xfId="3946"/>
    <cellStyle name="Entered" xfId="3947"/>
    <cellStyle name="En-tête 1" xfId="3948"/>
    <cellStyle name="En-tête 2" xfId="3949"/>
    <cellStyle name="Estimate" xfId="3950"/>
    <cellStyle name="Euro" xfId="3951"/>
    <cellStyle name="Euro 2" xfId="3952"/>
    <cellStyle name="Euro 2 2" xfId="3953"/>
    <cellStyle name="Euro 2 3" xfId="3954"/>
    <cellStyle name="Euro 2 4" xfId="3955"/>
    <cellStyle name="Euro 3" xfId="3956"/>
    <cellStyle name="Euro 4" xfId="3957"/>
    <cellStyle name="Euro 5" xfId="3958"/>
    <cellStyle name="Euro 6" xfId="3959"/>
    <cellStyle name="Euro Millions" xfId="3960"/>
    <cellStyle name="Euro Millions 2" xfId="3961"/>
    <cellStyle name="Euro_Aktobe rates (2011)" xfId="3962"/>
    <cellStyle name="Excel Built-in Normal" xfId="3963"/>
    <cellStyle name="Explanatory Text" xfId="3964"/>
    <cellStyle name="Explanatory Text 2" xfId="3965"/>
    <cellStyle name="Explanatory Text 3" xfId="3966"/>
    <cellStyle name="EY1dp" xfId="3967"/>
    <cellStyle name="EYColumnHeading" xfId="3968"/>
    <cellStyle name="EYInputValue" xfId="3969"/>
    <cellStyle name="EYNormal" xfId="3970"/>
    <cellStyle name="EYnumber" xfId="3971"/>
    <cellStyle name="EYtext" xfId="3972"/>
    <cellStyle name="EYTotal" xfId="3973"/>
    <cellStyle name="F2" xfId="3974"/>
    <cellStyle name="F2 2" xfId="3975"/>
    <cellStyle name="F2_БК-5 на 2010 г" xfId="3976"/>
    <cellStyle name="F3" xfId="3977"/>
    <cellStyle name="F3 2" xfId="3978"/>
    <cellStyle name="F3_БК-5 на 2010 г" xfId="3979"/>
    <cellStyle name="F4" xfId="3980"/>
    <cellStyle name="F4 2" xfId="3981"/>
    <cellStyle name="F4_БК-5 на 2010 г" xfId="3982"/>
    <cellStyle name="F5" xfId="3983"/>
    <cellStyle name="F5 2" xfId="3984"/>
    <cellStyle name="F5_БК-5 на 2010 г" xfId="3985"/>
    <cellStyle name="F6" xfId="3986"/>
    <cellStyle name="F6 - Style2" xfId="3987"/>
    <cellStyle name="F6 2" xfId="3988"/>
    <cellStyle name="F6_EPSCSTD1" xfId="3989"/>
    <cellStyle name="F7" xfId="3990"/>
    <cellStyle name="F7 2" xfId="3991"/>
    <cellStyle name="F7_БК-5 на 2010 г" xfId="3992"/>
    <cellStyle name="F8" xfId="3993"/>
    <cellStyle name="F8 - Style1" xfId="3994"/>
    <cellStyle name="F8 2" xfId="3995"/>
    <cellStyle name="F8_VIRUS-EDY" xfId="3996"/>
    <cellStyle name="fact" xfId="3997"/>
    <cellStyle name="Factor" xfId="3998"/>
    <cellStyle name="Feeder Field" xfId="3999"/>
    <cellStyle name="ff10" xfId="4000"/>
    <cellStyle name="ff11" xfId="4001"/>
    <cellStyle name="FieldName" xfId="4002"/>
    <cellStyle name="Financier0" xfId="4003"/>
    <cellStyle name="Fixed" xfId="4004"/>
    <cellStyle name="Fixed  [0]" xfId="4005"/>
    <cellStyle name="Fixed [4]" xfId="4006"/>
    <cellStyle name="Fixed 2" xfId="4007"/>
    <cellStyle name="Fixed 3" xfId="4008"/>
    <cellStyle name="Fixed 4" xfId="4009"/>
    <cellStyle name="Flag" xfId="4010"/>
    <cellStyle name="Followed Hyperlink" xfId="4011"/>
    <cellStyle name="footer" xfId="4012"/>
    <cellStyle name="footnote" xfId="4013"/>
    <cellStyle name="FORM" xfId="4014"/>
    <cellStyle name="fraction" xfId="4015"/>
    <cellStyle name="From" xfId="4016"/>
    <cellStyle name="From 2" xfId="4017"/>
    <cellStyle name="FSTitle" xfId="4018"/>
    <cellStyle name="Gen_Admin_Black_pD" xfId="4019"/>
    <cellStyle name="Gen2dec" xfId="4020"/>
    <cellStyle name="gennumbers" xfId="4021"/>
    <cellStyle name="gennumdollar" xfId="4022"/>
    <cellStyle name="Giriş" xfId="4023"/>
    <cellStyle name="Good" xfId="4024"/>
    <cellStyle name="Good 2" xfId="4025"/>
    <cellStyle name="Good 3" xfId="4026"/>
    <cellStyle name="Grey" xfId="4027"/>
    <cellStyle name="Group Headings" xfId="4028"/>
    <cellStyle name="Group Headings 2" xfId="4029"/>
    <cellStyle name="Hard_Number" xfId="4030"/>
    <cellStyle name="-Haut de tableau" xfId="4031"/>
    <cellStyle name="header" xfId="4032"/>
    <cellStyle name="Header 2" xfId="4033"/>
    <cellStyle name="Header 3" xfId="4034"/>
    <cellStyle name="Header1" xfId="4035"/>
    <cellStyle name="Header2" xfId="4036"/>
    <cellStyle name="Header2 2" xfId="4037"/>
    <cellStyle name="Header3" xfId="4038"/>
    <cellStyle name="Heading" xfId="4039"/>
    <cellStyle name="Heading 1" xfId="4040"/>
    <cellStyle name="Heading 1 2" xfId="4041"/>
    <cellStyle name="Heading 1 3" xfId="4042"/>
    <cellStyle name="Heading 2" xfId="4043"/>
    <cellStyle name="Heading 2 2" xfId="4044"/>
    <cellStyle name="Heading 2 3" xfId="4045"/>
    <cellStyle name="Heading 3" xfId="4046"/>
    <cellStyle name="Heading 3 2" xfId="4047"/>
    <cellStyle name="Heading 3 3" xfId="4048"/>
    <cellStyle name="Heading 4" xfId="4049"/>
    <cellStyle name="Heading 4 2" xfId="4050"/>
    <cellStyle name="Heading 4 3" xfId="4051"/>
    <cellStyle name="Heading 5" xfId="4052"/>
    <cellStyle name="Heading 5 2" xfId="4053"/>
    <cellStyle name="HEADING1" xfId="4054"/>
    <cellStyle name="Heading1 2" xfId="4055"/>
    <cellStyle name="HEADING2" xfId="4056"/>
    <cellStyle name="Heading2 2" xfId="4057"/>
    <cellStyle name="Heading3" xfId="4058"/>
    <cellStyle name="Heading4" xfId="4059"/>
    <cellStyle name="Heading5" xfId="4060"/>
    <cellStyle name="Heading6" xfId="4061"/>
    <cellStyle name="Headings" xfId="4062"/>
    <cellStyle name="Headings 2" xfId="4063"/>
    <cellStyle name="Headline III" xfId="4064"/>
    <cellStyle name="Hesaplama" xfId="4065"/>
    <cellStyle name="HIDDEN" xfId="4066"/>
    <cellStyle name="HIDDEN 2" xfId="4067"/>
    <cellStyle name="Highlight" xfId="4068"/>
    <cellStyle name="Highlight 2" xfId="4069"/>
    <cellStyle name="Hiperligação" xfId="4070"/>
    <cellStyle name="Hiperligação visitada" xfId="4071"/>
    <cellStyle name="Horizontal" xfId="4072"/>
    <cellStyle name="Hyperlink 2" xfId="4073"/>
    <cellStyle name="Hyperlink 3" xfId="4074"/>
    <cellStyle name="Hyperlink 4" xfId="4075"/>
    <cellStyle name="Hyperlink 5" xfId="4076"/>
    <cellStyle name="Hyperlink 6" xfId="4077"/>
    <cellStyle name="Hyperlink 6 2" xfId="4078"/>
    <cellStyle name="Hyperlink 7" xfId="4079"/>
    <cellStyle name="Hyperlink 8" xfId="4080"/>
    <cellStyle name="Hyperlink 9" xfId="4081"/>
    <cellStyle name="I0Normal" xfId="4082"/>
    <cellStyle name="Iau?iue_?anoiau" xfId="4083"/>
    <cellStyle name="Îáű÷íűé_ăđ.ďîäŕ÷č" xfId="4084"/>
    <cellStyle name="IInput" xfId="4085"/>
    <cellStyle name="Indefinido" xfId="4086"/>
    <cellStyle name="Indefinido 2" xfId="4087"/>
    <cellStyle name="Indefinido_Модель 2011-2015" xfId="4088"/>
    <cellStyle name="Indirect Reference" xfId="4089"/>
    <cellStyle name="Indirect Reference 2" xfId="4090"/>
    <cellStyle name="Îňęđűâŕâřŕ˙ń˙ ăčďĺđńńűëęŕ" xfId="4091"/>
    <cellStyle name="Input" xfId="4092"/>
    <cellStyle name="Input (estimate)" xfId="4093"/>
    <cellStyle name="Input [yellow]" xfId="4094"/>
    <cellStyle name="Input 1" xfId="4095"/>
    <cellStyle name="Input 10" xfId="4096"/>
    <cellStyle name="Input 10 2" xfId="4097"/>
    <cellStyle name="Input 11" xfId="4098"/>
    <cellStyle name="Input 11 2" xfId="4099"/>
    <cellStyle name="Input 12" xfId="4100"/>
    <cellStyle name="Input 12 2" xfId="4101"/>
    <cellStyle name="Input 13" xfId="4102"/>
    <cellStyle name="Input 13 2" xfId="4103"/>
    <cellStyle name="Input 14" xfId="4104"/>
    <cellStyle name="Input 15" xfId="4105"/>
    <cellStyle name="Input 16" xfId="4106"/>
    <cellStyle name="Input 17" xfId="4107"/>
    <cellStyle name="Input 18" xfId="4108"/>
    <cellStyle name="Input 19" xfId="4109"/>
    <cellStyle name="Input 2" xfId="4110"/>
    <cellStyle name="Input 2 2" xfId="4111"/>
    <cellStyle name="Input 2 3" xfId="4112"/>
    <cellStyle name="Input 20" xfId="4113"/>
    <cellStyle name="Input 21" xfId="4114"/>
    <cellStyle name="Input 22" xfId="4115"/>
    <cellStyle name="Input 23" xfId="4116"/>
    <cellStyle name="Input 24" xfId="4117"/>
    <cellStyle name="Input 25" xfId="4118"/>
    <cellStyle name="Input 26" xfId="4119"/>
    <cellStyle name="Input 27" xfId="4120"/>
    <cellStyle name="Input 28" xfId="4121"/>
    <cellStyle name="Input 29" xfId="4122"/>
    <cellStyle name="Input 3" xfId="4123"/>
    <cellStyle name="Input 3 2" xfId="4124"/>
    <cellStyle name="Input 30" xfId="4125"/>
    <cellStyle name="Input 31" xfId="4126"/>
    <cellStyle name="Input 32" xfId="4127"/>
    <cellStyle name="Input 33" xfId="4128"/>
    <cellStyle name="Input 34" xfId="4129"/>
    <cellStyle name="Input 4" xfId="4130"/>
    <cellStyle name="Input 5" xfId="4131"/>
    <cellStyle name="Input 6" xfId="4132"/>
    <cellStyle name="Input 7" xfId="4133"/>
    <cellStyle name="Input 8" xfId="4134"/>
    <cellStyle name="Input 9" xfId="4135"/>
    <cellStyle name="Input Cells" xfId="4136"/>
    <cellStyle name="Input from Analysys" xfId="4137"/>
    <cellStyle name="Input from CETI" xfId="4138"/>
    <cellStyle name="Input from CETI 2" xfId="4139"/>
    <cellStyle name="Input Link" xfId="4140"/>
    <cellStyle name="Input Link 2" xfId="4141"/>
    <cellStyle name="Inputnumbaccid" xfId="4142"/>
    <cellStyle name="inputpercent" xfId="4143"/>
    <cellStyle name="Inpyear" xfId="4144"/>
    <cellStyle name="International" xfId="4145"/>
    <cellStyle name="International 2" xfId="4146"/>
    <cellStyle name="International 2 2" xfId="4147"/>
    <cellStyle name="International 3" xfId="4148"/>
    <cellStyle name="International 4" xfId="4149"/>
    <cellStyle name="International 4 2" xfId="4150"/>
    <cellStyle name="International 4 3" xfId="4151"/>
    <cellStyle name="International 5" xfId="4152"/>
    <cellStyle name="International 6" xfId="4153"/>
    <cellStyle name="International 7" xfId="4154"/>
    <cellStyle name="International1" xfId="4155"/>
    <cellStyle name="International1 2" xfId="4156"/>
    <cellStyle name="International1 2 2" xfId="4157"/>
    <cellStyle name="International1 3" xfId="4158"/>
    <cellStyle name="International1 4" xfId="4159"/>
    <cellStyle name="International1 4 2" xfId="4160"/>
    <cellStyle name="International1 4 3" xfId="4161"/>
    <cellStyle name="International1 5" xfId="4162"/>
    <cellStyle name="International1 6" xfId="4163"/>
    <cellStyle name="International1 7" xfId="4164"/>
    <cellStyle name="Invisible" xfId="4165"/>
    <cellStyle name="Ioe?uaaaoayny aeia?nnueea" xfId="4166"/>
    <cellStyle name="İşaretli Hücre" xfId="4167"/>
    <cellStyle name="ISO" xfId="4168"/>
    <cellStyle name="İyi" xfId="4169"/>
    <cellStyle name="JCF-ColumnTitle" xfId="4170"/>
    <cellStyle name="JCF-Data" xfId="4171"/>
    <cellStyle name="JCF-Data 2" xfId="4172"/>
    <cellStyle name="JCF-Detail" xfId="4173"/>
    <cellStyle name="JCF-LOGO" xfId="4174"/>
    <cellStyle name="JCF-LOGO 2" xfId="4175"/>
    <cellStyle name="JCF-RowTitle" xfId="4176"/>
    <cellStyle name="JCF-RowTitle 2" xfId="4177"/>
    <cellStyle name="JCF-Title" xfId="4178"/>
    <cellStyle name="JCF-Titre" xfId="4179"/>
    <cellStyle name="JCF-Titre 2" xfId="4180"/>
    <cellStyle name="JCF-Titre colonne" xfId="4181"/>
    <cellStyle name="JCF-Titre colonne 2" xfId="4182"/>
    <cellStyle name="JCF-Titre ligne" xfId="4183"/>
    <cellStyle name="JCF-Titre ligne 2" xfId="4184"/>
    <cellStyle name="JCF-Titre_Matrice Des Styles" xfId="4185"/>
    <cellStyle name="Komma [0]_BU_Retail_aug" xfId="4186"/>
    <cellStyle name="Komma_BU_Retail_aug" xfId="4187"/>
    <cellStyle name="KOP" xfId="4188"/>
    <cellStyle name="KOP2" xfId="4189"/>
    <cellStyle name="KOPP" xfId="4190"/>
    <cellStyle name="Kötü" xfId="4191"/>
    <cellStyle name="KPMG Heading 1" xfId="4192"/>
    <cellStyle name="KPMG Heading 2" xfId="4193"/>
    <cellStyle name="KPMG Heading 3" xfId="4194"/>
    <cellStyle name="KPMG Heading 4" xfId="4195"/>
    <cellStyle name="KPMG Normal" xfId="4196"/>
    <cellStyle name="KPMG Normal Text" xfId="4197"/>
    <cellStyle name="Lien hypertexte" xfId="4198"/>
    <cellStyle name="Lien hypertexte 2" xfId="4199"/>
    <cellStyle name="Lien hypertexte visité" xfId="4200"/>
    <cellStyle name="Lien hypertexte visité 2" xfId="4201"/>
    <cellStyle name="ligne_detail" xfId="4202"/>
    <cellStyle name="Lines_Gen_pD" xfId="4203"/>
    <cellStyle name="Link Currency (0)" xfId="4204"/>
    <cellStyle name="Link Currency (0) 2" xfId="4205"/>
    <cellStyle name="Link Currency (0) 2 2" xfId="4206"/>
    <cellStyle name="Link Currency (2)" xfId="4207"/>
    <cellStyle name="Link Currency (2) 2" xfId="4208"/>
    <cellStyle name="Link Currency (2) 2 2" xfId="4209"/>
    <cellStyle name="Link Units (0)" xfId="4210"/>
    <cellStyle name="Link Units (0) 2" xfId="4211"/>
    <cellStyle name="Link Units (0) 2 2" xfId="4212"/>
    <cellStyle name="Link Units (1)" xfId="4213"/>
    <cellStyle name="Link Units (1) 2" xfId="4214"/>
    <cellStyle name="Link Units (1) 2 2" xfId="4215"/>
    <cellStyle name="Link Units (1) 3" xfId="4216"/>
    <cellStyle name="Link Units (1) 4" xfId="4217"/>
    <cellStyle name="Link Units (2)" xfId="4218"/>
    <cellStyle name="Link Units (2) 2" xfId="4219"/>
    <cellStyle name="Link Units (2) 2 2" xfId="4220"/>
    <cellStyle name="Linked Cell" xfId="4221"/>
    <cellStyle name="Linked Cell 2" xfId="4222"/>
    <cellStyle name="Linked Cell 3" xfId="4223"/>
    <cellStyle name="Linked Cells" xfId="4224"/>
    <cellStyle name="locked" xfId="4225"/>
    <cellStyle name="Logo" xfId="4226"/>
    <cellStyle name="Main Title" xfId="4227"/>
    <cellStyle name="Main Title 2" xfId="4228"/>
    <cellStyle name="MarketRates" xfId="4229"/>
    <cellStyle name="Matrix" xfId="4230"/>
    <cellStyle name="measure" xfId="4231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4232"/>
    <cellStyle name="Millares [0]_detalle" xfId="4233"/>
    <cellStyle name="Millares_Building Bld01 - Production - Str" xfId="4234"/>
    <cellStyle name="Milliers (0)" xfId="4235"/>
    <cellStyle name="Milliers (0) 2" xfId="4236"/>
    <cellStyle name="Milliers (0.0)" xfId="4237"/>
    <cellStyle name="Milliers [0]_!!!GO" xfId="4238"/>
    <cellStyle name="Milliers_!!!GO" xfId="4239"/>
    <cellStyle name="minutes" xfId="4240"/>
    <cellStyle name="MLComma0" xfId="4241"/>
    <cellStyle name="MLComma0 2" xfId="4242"/>
    <cellStyle name="Model" xfId="4243"/>
    <cellStyle name="MONACO" xfId="4244"/>
    <cellStyle name="Moneda [0]_detalle" xfId="4245"/>
    <cellStyle name="Moneda_detalle" xfId="4246"/>
    <cellStyle name="Monétaire [0]_!!!GO" xfId="4247"/>
    <cellStyle name="Monétaire_!!!GO" xfId="4248"/>
    <cellStyle name="Monétaire0" xfId="4249"/>
    <cellStyle name="money" xfId="4250"/>
    <cellStyle name="MS_Arabic" xfId="4251"/>
    <cellStyle name="mto [+kg]" xfId="4252"/>
    <cellStyle name="Multiple" xfId="4253"/>
    <cellStyle name="Multiple 2" xfId="4254"/>
    <cellStyle name="Name" xfId="4255"/>
    <cellStyle name="Name 2" xfId="4256"/>
    <cellStyle name="Named Range Tag" xfId="4257"/>
    <cellStyle name="Nameenter" xfId="4258"/>
    <cellStyle name="Neutral" xfId="4259"/>
    <cellStyle name="Neutral 2" xfId="4260"/>
    <cellStyle name="Neutral 3" xfId="4261"/>
    <cellStyle name="NewColumnHeaderNormal" xfId="4262"/>
    <cellStyle name="NewSectionHeaderNormal" xfId="4263"/>
    <cellStyle name="NewTitleNormal" xfId="4264"/>
    <cellStyle name="no dec" xfId="4265"/>
    <cellStyle name="no dec 2" xfId="4266"/>
    <cellStyle name="no dec_Модель 2011-2015" xfId="4267"/>
    <cellStyle name="Norma11l" xfId="4268"/>
    <cellStyle name="Normaali_PIIRLUET" xfId="4269"/>
    <cellStyle name="Normal - Style1" xfId="4270"/>
    <cellStyle name="Normal - Style1 2" xfId="4271"/>
    <cellStyle name="Normal - Style1 2 2" xfId="4272"/>
    <cellStyle name="Normal - Style1 3" xfId="4273"/>
    <cellStyle name="Normal - Style1 4" xfId="4274"/>
    <cellStyle name="Normal - Style1 5" xfId="4275"/>
    <cellStyle name="Normal - Style1_БК-5 на 2010 г" xfId="4276"/>
    <cellStyle name="Normal 1" xfId="4277"/>
    <cellStyle name="Normal 10" xfId="4278"/>
    <cellStyle name="Normal 10 2" xfId="4279"/>
    <cellStyle name="Normal 10 2 2" xfId="4280"/>
    <cellStyle name="Normal 10 3" xfId="4281"/>
    <cellStyle name="Normal 10 3 2" xfId="4282"/>
    <cellStyle name="Normal 10 4" xfId="4283"/>
    <cellStyle name="Normal 10 5" xfId="4284"/>
    <cellStyle name="Normal 10 6" xfId="4285"/>
    <cellStyle name="Normal 100" xfId="4286"/>
    <cellStyle name="Normal 101" xfId="4287"/>
    <cellStyle name="Normal 102" xfId="4288"/>
    <cellStyle name="Normal 103" xfId="4289"/>
    <cellStyle name="Normal 104" xfId="4290"/>
    <cellStyle name="Normal 105" xfId="4291"/>
    <cellStyle name="Normal 106" xfId="4292"/>
    <cellStyle name="Normal 107" xfId="4293"/>
    <cellStyle name="Normal 108" xfId="4294"/>
    <cellStyle name="Normal 109" xfId="4295"/>
    <cellStyle name="Normal 11" xfId="4296"/>
    <cellStyle name="Normal 11 2" xfId="4297"/>
    <cellStyle name="Normal 11 2 2" xfId="4298"/>
    <cellStyle name="Normal 11 2 3" xfId="4299"/>
    <cellStyle name="Normal 11 3" xfId="4300"/>
    <cellStyle name="Normal 11 4" xfId="4301"/>
    <cellStyle name="Normal 11 5" xfId="4302"/>
    <cellStyle name="Normal 11 6" xfId="4303"/>
    <cellStyle name="Normal 11 7" xfId="4304"/>
    <cellStyle name="Normal 110" xfId="4305"/>
    <cellStyle name="Normal 111" xfId="4306"/>
    <cellStyle name="Normal 112" xfId="4307"/>
    <cellStyle name="Normal 113" xfId="4308"/>
    <cellStyle name="Normal 114" xfId="4309"/>
    <cellStyle name="Normal 115" xfId="4310"/>
    <cellStyle name="Normal 116" xfId="4311"/>
    <cellStyle name="Normal 117" xfId="4312"/>
    <cellStyle name="Normal 118" xfId="4313"/>
    <cellStyle name="Normal 119" xfId="4314"/>
    <cellStyle name="Normal 12" xfId="4315"/>
    <cellStyle name="Normal 12 2" xfId="4316"/>
    <cellStyle name="Normal 12 2 2" xfId="4317"/>
    <cellStyle name="Normal 12 2 3" xfId="4318"/>
    <cellStyle name="Normal 12 3" xfId="4319"/>
    <cellStyle name="Normal 12 4" xfId="4320"/>
    <cellStyle name="Normal 12 5" xfId="4321"/>
    <cellStyle name="Normal 12 6" xfId="4322"/>
    <cellStyle name="Normal 12 7" xfId="4323"/>
    <cellStyle name="Normal 120" xfId="4324"/>
    <cellStyle name="Normal 121" xfId="4325"/>
    <cellStyle name="Normal 122" xfId="4326"/>
    <cellStyle name="Normal 123" xfId="4327"/>
    <cellStyle name="Normal 124" xfId="4328"/>
    <cellStyle name="Normal 125" xfId="4329"/>
    <cellStyle name="Normal 126" xfId="4330"/>
    <cellStyle name="Normal 127" xfId="4331"/>
    <cellStyle name="Normal 128" xfId="4332"/>
    <cellStyle name="Normal 129" xfId="4333"/>
    <cellStyle name="Normal 13" xfId="4334"/>
    <cellStyle name="Normal 13 2" xfId="4335"/>
    <cellStyle name="Normal 13 2 2" xfId="4336"/>
    <cellStyle name="Normal 13 2 3" xfId="4337"/>
    <cellStyle name="Normal 13 3" xfId="4338"/>
    <cellStyle name="Normal 13 4" xfId="4339"/>
    <cellStyle name="Normal 13 5" xfId="4340"/>
    <cellStyle name="Normal 13 6" xfId="4341"/>
    <cellStyle name="Normal 13 7" xfId="4342"/>
    <cellStyle name="Normal 130" xfId="4343"/>
    <cellStyle name="Normal 131" xfId="4344"/>
    <cellStyle name="Normal 132" xfId="4345"/>
    <cellStyle name="Normal 133" xfId="4346"/>
    <cellStyle name="Normal 134" xfId="4347"/>
    <cellStyle name="Normal 135" xfId="4348"/>
    <cellStyle name="Normal 136" xfId="4349"/>
    <cellStyle name="Normal 137" xfId="4350"/>
    <cellStyle name="Normal 138" xfId="4351"/>
    <cellStyle name="Normal 139" xfId="4352"/>
    <cellStyle name="Normal 14" xfId="4353"/>
    <cellStyle name="Normal 14 2" xfId="4354"/>
    <cellStyle name="Normal 14 3" xfId="4355"/>
    <cellStyle name="Normal 14 4" xfId="4356"/>
    <cellStyle name="Normal 14 5" xfId="4357"/>
    <cellStyle name="Normal 140" xfId="4358"/>
    <cellStyle name="Normal 141" xfId="4359"/>
    <cellStyle name="Normal 142" xfId="4360"/>
    <cellStyle name="Normal 143" xfId="4361"/>
    <cellStyle name="Normal 144" xfId="4362"/>
    <cellStyle name="Normal 145" xfId="4363"/>
    <cellStyle name="Normal 146" xfId="4364"/>
    <cellStyle name="Normal 147" xfId="4365"/>
    <cellStyle name="Normal 148" xfId="4366"/>
    <cellStyle name="Normal 149" xfId="4367"/>
    <cellStyle name="Normal 15" xfId="4368"/>
    <cellStyle name="Normal 15 2" xfId="4369"/>
    <cellStyle name="Normal 15 3" xfId="4370"/>
    <cellStyle name="Normal 15 4" xfId="4371"/>
    <cellStyle name="Normal 15 5" xfId="4372"/>
    <cellStyle name="Normal 150" xfId="4373"/>
    <cellStyle name="Normal 151" xfId="4374"/>
    <cellStyle name="Normal 152" xfId="4375"/>
    <cellStyle name="Normal 153" xfId="4376"/>
    <cellStyle name="Normal 154" xfId="4377"/>
    <cellStyle name="Normal 155" xfId="4378"/>
    <cellStyle name="Normal 156" xfId="4379"/>
    <cellStyle name="Normal 157" xfId="4380"/>
    <cellStyle name="Normal 158" xfId="4381"/>
    <cellStyle name="Normal 159" xfId="4382"/>
    <cellStyle name="Normal 16" xfId="4383"/>
    <cellStyle name="Normal 16 2" xfId="4384"/>
    <cellStyle name="Normal 16 3" xfId="4385"/>
    <cellStyle name="Normal 16 4" xfId="4386"/>
    <cellStyle name="Normal 16 5" xfId="4387"/>
    <cellStyle name="Normal 160" xfId="4388"/>
    <cellStyle name="Normal 161" xfId="4389"/>
    <cellStyle name="Normal 162" xfId="4390"/>
    <cellStyle name="Normal 163" xfId="4391"/>
    <cellStyle name="Normal 164" xfId="4392"/>
    <cellStyle name="Normal 17" xfId="4393"/>
    <cellStyle name="Normal 17 2" xfId="4394"/>
    <cellStyle name="Normal 17 3" xfId="4395"/>
    <cellStyle name="Normal 17 4" xfId="4396"/>
    <cellStyle name="Normal 17 5" xfId="4397"/>
    <cellStyle name="Normal 172" xfId="5"/>
    <cellStyle name="Normal 18" xfId="4398"/>
    <cellStyle name="Normal 18 2" xfId="4399"/>
    <cellStyle name="Normal 18 3" xfId="4400"/>
    <cellStyle name="Normal 18 4" xfId="4401"/>
    <cellStyle name="Normal 18 5" xfId="4402"/>
    <cellStyle name="Normal 19" xfId="4403"/>
    <cellStyle name="Normal 19 2" xfId="4404"/>
    <cellStyle name="Normal 19 3" xfId="4405"/>
    <cellStyle name="Normal 19 4" xfId="4406"/>
    <cellStyle name="Normal 19 5" xfId="4407"/>
    <cellStyle name="Normal 2" xfId="4408"/>
    <cellStyle name="Normal 2 10" xfId="4409"/>
    <cellStyle name="Normal 2 10 2" xfId="4410"/>
    <cellStyle name="Normal 2 10 3" xfId="4411"/>
    <cellStyle name="Normal 2 11" xfId="4412"/>
    <cellStyle name="Normal 2 12" xfId="4413"/>
    <cellStyle name="Normal 2 12 2" xfId="4414"/>
    <cellStyle name="Normal 2 13" xfId="4415"/>
    <cellStyle name="Normal 2 13 2" xfId="4416"/>
    <cellStyle name="Normal 2 13 3" xfId="4417"/>
    <cellStyle name="Normal 2 13 4" xfId="4418"/>
    <cellStyle name="Normal 2 14" xfId="4419"/>
    <cellStyle name="Normal 2 15" xfId="4420"/>
    <cellStyle name="Normal 2 2" xfId="4421"/>
    <cellStyle name="Normal 2 2 10" xfId="4422"/>
    <cellStyle name="Normal 2 2 10 2" xfId="4423"/>
    <cellStyle name="Normal 2 2 10 3" xfId="4424"/>
    <cellStyle name="Normal 2 2 11" xfId="4425"/>
    <cellStyle name="Normal 2 2 12" xfId="4426"/>
    <cellStyle name="Normal 2 2 2" xfId="4427"/>
    <cellStyle name="Normal 2 2 2 10" xfId="4428"/>
    <cellStyle name="Normal 2 2 2 11" xfId="4429"/>
    <cellStyle name="Normal 2 2 2 2" xfId="4430"/>
    <cellStyle name="Normal 2 2 2 2 10" xfId="4431"/>
    <cellStyle name="Normal 2 2 2 2 2" xfId="4432"/>
    <cellStyle name="Normal 2 2 2 2 3" xfId="4433"/>
    <cellStyle name="Normal 2 2 2 2 4" xfId="4434"/>
    <cellStyle name="Normal 2 2 2 2 5" xfId="4435"/>
    <cellStyle name="Normal 2 2 2 2 6" xfId="4436"/>
    <cellStyle name="Normal 2 2 2 2 7" xfId="4437"/>
    <cellStyle name="Normal 2 2 2 2 8" xfId="4438"/>
    <cellStyle name="Normal 2 2 2 2 9" xfId="4439"/>
    <cellStyle name="Normal 2 2 2 3" xfId="4440"/>
    <cellStyle name="Normal 2 2 2 4" xfId="4441"/>
    <cellStyle name="Normal 2 2 2 5" xfId="4442"/>
    <cellStyle name="Normal 2 2 2 6" xfId="4443"/>
    <cellStyle name="Normal 2 2 2 7" xfId="4444"/>
    <cellStyle name="Normal 2 2 2 8" xfId="4445"/>
    <cellStyle name="Normal 2 2 2 9" xfId="4446"/>
    <cellStyle name="Normal 2 2 3" xfId="4447"/>
    <cellStyle name="Normal 2 2 3 2" xfId="4448"/>
    <cellStyle name="Normal 2 2 3 3" xfId="4449"/>
    <cellStyle name="Normal 2 2 3 4" xfId="4450"/>
    <cellStyle name="Normal 2 2 4" xfId="4451"/>
    <cellStyle name="Normal 2 2 4 2" xfId="4452"/>
    <cellStyle name="Normal 2 2 4 3" xfId="4453"/>
    <cellStyle name="Normal 2 2 5" xfId="4454"/>
    <cellStyle name="Normal 2 2 5 2" xfId="4455"/>
    <cellStyle name="Normal 2 2 5 3" xfId="4456"/>
    <cellStyle name="Normal 2 2 6" xfId="4457"/>
    <cellStyle name="Normal 2 2 6 2" xfId="4458"/>
    <cellStyle name="Normal 2 2 6 3" xfId="4459"/>
    <cellStyle name="Normal 2 2 7" xfId="4460"/>
    <cellStyle name="Normal 2 2 7 2" xfId="4461"/>
    <cellStyle name="Normal 2 2 7 3" xfId="4462"/>
    <cellStyle name="Normal 2 2 8" xfId="4463"/>
    <cellStyle name="Normal 2 2 8 2" xfId="4464"/>
    <cellStyle name="Normal 2 2 8 3" xfId="4465"/>
    <cellStyle name="Normal 2 2 9" xfId="4466"/>
    <cellStyle name="Normal 2 2 9 2" xfId="4467"/>
    <cellStyle name="Normal 2 2 9 3" xfId="4468"/>
    <cellStyle name="Normal 2 3" xfId="4469"/>
    <cellStyle name="Normal 2 3 2" xfId="4470"/>
    <cellStyle name="Normal 2 3 2 2" xfId="4471"/>
    <cellStyle name="Normal 2 3 3" xfId="4472"/>
    <cellStyle name="Normal 2 3 3 2" xfId="4473"/>
    <cellStyle name="Normal 2 3 3 3" xfId="4474"/>
    <cellStyle name="Normal 2 3 4" xfId="4475"/>
    <cellStyle name="Normal 2 3 5" xfId="4476"/>
    <cellStyle name="Normal 2 3 6" xfId="4477"/>
    <cellStyle name="Normal 2 4" xfId="4478"/>
    <cellStyle name="Normal 2 4 2" xfId="4479"/>
    <cellStyle name="Normal 2 4 2 2" xfId="4480"/>
    <cellStyle name="Normal 2 4 3" xfId="4481"/>
    <cellStyle name="Normal 2 4 3 2" xfId="4482"/>
    <cellStyle name="Normal 2 4 3 3" xfId="4483"/>
    <cellStyle name="Normal 2 4 4" xfId="4484"/>
    <cellStyle name="Normal 2 4 5" xfId="4485"/>
    <cellStyle name="Normal 2 5" xfId="4486"/>
    <cellStyle name="Normal 2 5 2" xfId="4487"/>
    <cellStyle name="Normal 2 5 2 2" xfId="4488"/>
    <cellStyle name="Normal 2 5 3" xfId="4489"/>
    <cellStyle name="Normal 2 5 3 2" xfId="4490"/>
    <cellStyle name="Normal 2 5 3 3" xfId="4491"/>
    <cellStyle name="Normal 2 5 4" xfId="4492"/>
    <cellStyle name="Normal 2 5 5" xfId="4493"/>
    <cellStyle name="Normal 2 5 6" xfId="4494"/>
    <cellStyle name="Normal 2 6" xfId="4495"/>
    <cellStyle name="Normal 2 6 2" xfId="4496"/>
    <cellStyle name="Normal 2 6 2 2" xfId="4497"/>
    <cellStyle name="Normal 2 6 2 3" xfId="4498"/>
    <cellStyle name="Normal 2 6 3" xfId="4499"/>
    <cellStyle name="Normal 2 6 4" xfId="4500"/>
    <cellStyle name="Normal 2 6 5" xfId="4501"/>
    <cellStyle name="Normal 2 7" xfId="4502"/>
    <cellStyle name="Normal 2 7 2" xfId="4503"/>
    <cellStyle name="Normal 2 7 3" xfId="4504"/>
    <cellStyle name="Normal 2 7 4" xfId="4505"/>
    <cellStyle name="Normal 2 8" xfId="4506"/>
    <cellStyle name="Normal 2 8 2" xfId="4507"/>
    <cellStyle name="Normal 2 8 3" xfId="4508"/>
    <cellStyle name="Normal 2 8 4" xfId="4509"/>
    <cellStyle name="Normal 2 8 5" xfId="4510"/>
    <cellStyle name="Normal 2 9" xfId="4511"/>
    <cellStyle name="Normal 2 9 2" xfId="4512"/>
    <cellStyle name="Normal 2 9 3" xfId="4513"/>
    <cellStyle name="Normal 20" xfId="4514"/>
    <cellStyle name="Normal 20 2" xfId="4515"/>
    <cellStyle name="Normal 20 3" xfId="4516"/>
    <cellStyle name="Normal 20 4" xfId="4517"/>
    <cellStyle name="Normal 20 5" xfId="4518"/>
    <cellStyle name="Normal 21" xfId="4519"/>
    <cellStyle name="Normal 21 2" xfId="4520"/>
    <cellStyle name="Normal 21 3" xfId="4521"/>
    <cellStyle name="Normal 21 4" xfId="4522"/>
    <cellStyle name="Normal 22" xfId="4523"/>
    <cellStyle name="Normal 22 2" xfId="4524"/>
    <cellStyle name="Normal 22 3" xfId="4525"/>
    <cellStyle name="Normal 22 4" xfId="4526"/>
    <cellStyle name="Normal 23" xfId="4527"/>
    <cellStyle name="Normal 23 2" xfId="4528"/>
    <cellStyle name="Normal 23 3" xfId="4529"/>
    <cellStyle name="Normal 24" xfId="4530"/>
    <cellStyle name="Normal 24 2" xfId="4531"/>
    <cellStyle name="Normal 24 3" xfId="4532"/>
    <cellStyle name="Normal 24 4" xfId="4533"/>
    <cellStyle name="Normal 25" xfId="4534"/>
    <cellStyle name="Normal 25 2" xfId="4535"/>
    <cellStyle name="Normal 25 3" xfId="4536"/>
    <cellStyle name="Normal 25 4" xfId="4537"/>
    <cellStyle name="Normal 25 5" xfId="4538"/>
    <cellStyle name="Normal 26" xfId="4539"/>
    <cellStyle name="Normal 26 2" xfId="4540"/>
    <cellStyle name="Normal 26 3" xfId="4541"/>
    <cellStyle name="Normal 26 4" xfId="4542"/>
    <cellStyle name="Normal 27" xfId="4543"/>
    <cellStyle name="Normal 27 2" xfId="4544"/>
    <cellStyle name="Normal 27 3" xfId="4545"/>
    <cellStyle name="Normal 27 4" xfId="4546"/>
    <cellStyle name="Normal 28" xfId="4547"/>
    <cellStyle name="Normal 28 2" xfId="4548"/>
    <cellStyle name="Normal 28 3" xfId="4549"/>
    <cellStyle name="Normal 28 4" xfId="4550"/>
    <cellStyle name="Normal 29" xfId="4551"/>
    <cellStyle name="Normal 29 2" xfId="4552"/>
    <cellStyle name="Normal 29 3" xfId="4553"/>
    <cellStyle name="Normal 29 4" xfId="4554"/>
    <cellStyle name="Normal 29 5" xfId="4555"/>
    <cellStyle name="Normal 3" xfId="4556"/>
    <cellStyle name="Normal 3 15" xfId="4557"/>
    <cellStyle name="Normal 3 15 2" xfId="4558"/>
    <cellStyle name="Normal 3 15 3" xfId="4559"/>
    <cellStyle name="Normal 3 2" xfId="4560"/>
    <cellStyle name="Normal 3 2 2" xfId="4561"/>
    <cellStyle name="Normal 3 2 2 2" xfId="4562"/>
    <cellStyle name="Normal 3 2 3" xfId="4563"/>
    <cellStyle name="Normal 3 2 3 2" xfId="4564"/>
    <cellStyle name="Normal 3 2 4" xfId="4565"/>
    <cellStyle name="Normal 3 2 5" xfId="4566"/>
    <cellStyle name="Normal 3 3" xfId="4567"/>
    <cellStyle name="Normal 3 3 2" xfId="4568"/>
    <cellStyle name="Normal 3 3 3" xfId="4569"/>
    <cellStyle name="Normal 3 3 4" xfId="4570"/>
    <cellStyle name="Normal 3 4" xfId="4571"/>
    <cellStyle name="Normal 3 4 2" xfId="4572"/>
    <cellStyle name="Normal 3 4 3" xfId="4573"/>
    <cellStyle name="Normal 3 4 4" xfId="4574"/>
    <cellStyle name="Normal 3 5" xfId="4575"/>
    <cellStyle name="Normal 3 5 2" xfId="4576"/>
    <cellStyle name="Normal 3 6" xfId="4577"/>
    <cellStyle name="Normal 3 7" xfId="4578"/>
    <cellStyle name="Normal 30" xfId="4579"/>
    <cellStyle name="Normal 30 2" xfId="4580"/>
    <cellStyle name="Normal 30 3" xfId="4581"/>
    <cellStyle name="Normal 31" xfId="4582"/>
    <cellStyle name="Normal 31 2" xfId="4583"/>
    <cellStyle name="Normal 31 3" xfId="4584"/>
    <cellStyle name="Normal 31 4" xfId="4585"/>
    <cellStyle name="Normal 31 5" xfId="4586"/>
    <cellStyle name="Normal 32" xfId="4587"/>
    <cellStyle name="Normal 32 2" xfId="4588"/>
    <cellStyle name="Normal 32 3" xfId="4589"/>
    <cellStyle name="Normal 32 4" xfId="4590"/>
    <cellStyle name="Normal 32 5" xfId="4591"/>
    <cellStyle name="Normal 33" xfId="4592"/>
    <cellStyle name="Normal 33 2" xfId="4593"/>
    <cellStyle name="Normal 33 3" xfId="4594"/>
    <cellStyle name="Normal 33 4" xfId="4595"/>
    <cellStyle name="Normal 33 5" xfId="4596"/>
    <cellStyle name="Normal 33 6" xfId="4597"/>
    <cellStyle name="Normal 34" xfId="4598"/>
    <cellStyle name="Normal 34 2" xfId="4599"/>
    <cellStyle name="Normal 34 3" xfId="4600"/>
    <cellStyle name="Normal 34 4" xfId="4601"/>
    <cellStyle name="Normal 35" xfId="4602"/>
    <cellStyle name="Normal 35 2" xfId="4603"/>
    <cellStyle name="Normal 35 3" xfId="4604"/>
    <cellStyle name="Normal 35 4" xfId="4605"/>
    <cellStyle name="Normal 35 5" xfId="4606"/>
    <cellStyle name="Normal 36" xfId="4607"/>
    <cellStyle name="Normal 36 2" xfId="4608"/>
    <cellStyle name="Normal 36 3" xfId="4609"/>
    <cellStyle name="Normal 36 4" xfId="4610"/>
    <cellStyle name="Normal 36 5" xfId="4611"/>
    <cellStyle name="Normal 37" xfId="4612"/>
    <cellStyle name="Normal 37 2" xfId="4613"/>
    <cellStyle name="Normal 37 3" xfId="4614"/>
    <cellStyle name="Normal 37 4" xfId="4615"/>
    <cellStyle name="Normal 38" xfId="4616"/>
    <cellStyle name="Normal 38 2" xfId="4617"/>
    <cellStyle name="Normal 38 3" xfId="4618"/>
    <cellStyle name="Normal 38 4" xfId="4619"/>
    <cellStyle name="Normal 39" xfId="4620"/>
    <cellStyle name="Normal 39 2" xfId="4621"/>
    <cellStyle name="Normal 39 3" xfId="4622"/>
    <cellStyle name="Normal 39 4" xfId="4623"/>
    <cellStyle name="Normal 4" xfId="4624"/>
    <cellStyle name="Normal 4 10" xfId="4625"/>
    <cellStyle name="Normal 4 10 2" xfId="4626"/>
    <cellStyle name="Normal 4 11" xfId="4627"/>
    <cellStyle name="Normal 4 12" xfId="4628"/>
    <cellStyle name="Normal 4 2" xfId="4629"/>
    <cellStyle name="Normal 4 2 2" xfId="4630"/>
    <cellStyle name="Normal 4 2 2 2" xfId="4631"/>
    <cellStyle name="Normal 4 2 3" xfId="4632"/>
    <cellStyle name="Normal 4 2 3 2" xfId="4633"/>
    <cellStyle name="Normal 4 2 4" xfId="4634"/>
    <cellStyle name="Normal 4 2 5" xfId="4635"/>
    <cellStyle name="Normal 4 2 6" xfId="4636"/>
    <cellStyle name="Normal 4 3" xfId="4637"/>
    <cellStyle name="Normal 4 3 2" xfId="4638"/>
    <cellStyle name="Normal 4 3 3" xfId="4639"/>
    <cellStyle name="Normal 4 4" xfId="4640"/>
    <cellStyle name="Normal 4 4 2" xfId="4641"/>
    <cellStyle name="Normal 4 5" xfId="4642"/>
    <cellStyle name="Normal 4 6" xfId="4643"/>
    <cellStyle name="Normal 4 6 2" xfId="4644"/>
    <cellStyle name="Normal 4 7" xfId="4645"/>
    <cellStyle name="Normal 4 7 2" xfId="4646"/>
    <cellStyle name="Normal 4 8" xfId="4647"/>
    <cellStyle name="Normal 4 9" xfId="4648"/>
    <cellStyle name="Normal 40" xfId="4649"/>
    <cellStyle name="Normal 40 2" xfId="4650"/>
    <cellStyle name="Normal 40 3" xfId="4651"/>
    <cellStyle name="Normal 40 4" xfId="4652"/>
    <cellStyle name="Normal 41" xfId="4653"/>
    <cellStyle name="Normal 41 2" xfId="4654"/>
    <cellStyle name="Normal 41 3" xfId="4655"/>
    <cellStyle name="Normal 41 4" xfId="4656"/>
    <cellStyle name="Normal 41 5" xfId="4657"/>
    <cellStyle name="Normal 42" xfId="4658"/>
    <cellStyle name="Normal 42 2" xfId="4659"/>
    <cellStyle name="Normal 42 3" xfId="4660"/>
    <cellStyle name="Normal 42 4" xfId="4661"/>
    <cellStyle name="Normal 42 5" xfId="4662"/>
    <cellStyle name="Normal 43" xfId="4663"/>
    <cellStyle name="Normal 43 2" xfId="4664"/>
    <cellStyle name="Normal 43 3" xfId="4665"/>
    <cellStyle name="Normal 43 4" xfId="4666"/>
    <cellStyle name="Normal 43 5" xfId="4667"/>
    <cellStyle name="Normal 44" xfId="4668"/>
    <cellStyle name="Normal 44 2" xfId="4669"/>
    <cellStyle name="Normal 44 3" xfId="4670"/>
    <cellStyle name="Normal 44 4" xfId="4671"/>
    <cellStyle name="Normal 44 5" xfId="4672"/>
    <cellStyle name="Normal 45" xfId="4673"/>
    <cellStyle name="Normal 45 2" xfId="4674"/>
    <cellStyle name="Normal 45 3" xfId="4675"/>
    <cellStyle name="Normal 45 4" xfId="4676"/>
    <cellStyle name="Normal 45 5" xfId="4677"/>
    <cellStyle name="Normal 46" xfId="4678"/>
    <cellStyle name="Normal 46 2" xfId="4679"/>
    <cellStyle name="Normal 46 3" xfId="4680"/>
    <cellStyle name="Normal 46 4" xfId="4681"/>
    <cellStyle name="Normal 46 5" xfId="4682"/>
    <cellStyle name="Normal 47" xfId="4683"/>
    <cellStyle name="Normal 47 2" xfId="4684"/>
    <cellStyle name="Normal 47 3" xfId="4685"/>
    <cellStyle name="Normal 47 4" xfId="4686"/>
    <cellStyle name="Normal 47 5" xfId="4687"/>
    <cellStyle name="Normal 48" xfId="4688"/>
    <cellStyle name="Normal 48 2" xfId="4689"/>
    <cellStyle name="Normal 48 3" xfId="4690"/>
    <cellStyle name="Normal 48 4" xfId="4691"/>
    <cellStyle name="Normal 48 5" xfId="4692"/>
    <cellStyle name="Normal 48 6" xfId="4693"/>
    <cellStyle name="Normal 49" xfId="4694"/>
    <cellStyle name="Normal 49 2" xfId="4695"/>
    <cellStyle name="Normal 5" xfId="2"/>
    <cellStyle name="Normal 5 2" xfId="4696"/>
    <cellStyle name="Normal 5 2 2" xfId="4697"/>
    <cellStyle name="Normal 5 2 3" xfId="4698"/>
    <cellStyle name="Normal 5 3" xfId="4699"/>
    <cellStyle name="Normal 5 3 2" xfId="4700"/>
    <cellStyle name="Normal 5 4" xfId="4701"/>
    <cellStyle name="Normal 5 4 2" xfId="4702"/>
    <cellStyle name="Normal 5 5" xfId="4703"/>
    <cellStyle name="Normal 5 6" xfId="4704"/>
    <cellStyle name="Normal 50" xfId="4705"/>
    <cellStyle name="Normal 50 2" xfId="4706"/>
    <cellStyle name="Normal 51" xfId="4707"/>
    <cellStyle name="Normal 51 2" xfId="4708"/>
    <cellStyle name="Normal 52" xfId="4709"/>
    <cellStyle name="Normal 52 2" xfId="4710"/>
    <cellStyle name="Normal 53" xfId="4711"/>
    <cellStyle name="Normal 53 2" xfId="4712"/>
    <cellStyle name="Normal 53 2 2" xfId="4713"/>
    <cellStyle name="Normal 53 2 3" xfId="4714"/>
    <cellStyle name="Normal 53 2 4" xfId="4715"/>
    <cellStyle name="Normal 53 3" xfId="4716"/>
    <cellStyle name="Normal 54" xfId="4717"/>
    <cellStyle name="Normal 54 2" xfId="4718"/>
    <cellStyle name="Normal 54 2 2" xfId="4719"/>
    <cellStyle name="Normal 54 2 3" xfId="4720"/>
    <cellStyle name="Normal 54 3" xfId="4721"/>
    <cellStyle name="Normal 54 4" xfId="4722"/>
    <cellStyle name="Normal 55" xfId="4723"/>
    <cellStyle name="Normal 55 2" xfId="4724"/>
    <cellStyle name="Normal 55 2 2" xfId="4725"/>
    <cellStyle name="Normal 55 3" xfId="4726"/>
    <cellStyle name="Normal 55 4" xfId="4727"/>
    <cellStyle name="Normal 56" xfId="4728"/>
    <cellStyle name="Normal 56 2" xfId="4729"/>
    <cellStyle name="Normal 57" xfId="4730"/>
    <cellStyle name="Normal 57 2" xfId="4731"/>
    <cellStyle name="Normal 57 2 2" xfId="4732"/>
    <cellStyle name="Normal 57 3" xfId="4733"/>
    <cellStyle name="Normal 58" xfId="4734"/>
    <cellStyle name="Normal 58 2" xfId="4735"/>
    <cellStyle name="Normal 58 2 2" xfId="4736"/>
    <cellStyle name="Normal 58 3" xfId="4737"/>
    <cellStyle name="Normal 58 4" xfId="4738"/>
    <cellStyle name="Normal 59" xfId="4739"/>
    <cellStyle name="Normal 59 2" xfId="4740"/>
    <cellStyle name="Normal 59 2 2" xfId="4741"/>
    <cellStyle name="Normal 59 3" xfId="4742"/>
    <cellStyle name="Normal 6" xfId="4743"/>
    <cellStyle name="Normal 6 2" xfId="4744"/>
    <cellStyle name="Normal 6 2 2" xfId="4745"/>
    <cellStyle name="Normal 6 2 2 2" xfId="4746"/>
    <cellStyle name="Normal 6 2 3" xfId="4747"/>
    <cellStyle name="Normal 6 2 4" xfId="4748"/>
    <cellStyle name="Normal 6 3" xfId="4749"/>
    <cellStyle name="Normal 6 3 2" xfId="4750"/>
    <cellStyle name="Normal 6 4" xfId="4751"/>
    <cellStyle name="Normal 6 5" xfId="4752"/>
    <cellStyle name="Normal 6 6" xfId="4753"/>
    <cellStyle name="Normal 60" xfId="4754"/>
    <cellStyle name="Normal 60 2" xfId="4755"/>
    <cellStyle name="Normal 60 2 2" xfId="4756"/>
    <cellStyle name="Normal 60 3" xfId="4757"/>
    <cellStyle name="Normal 61" xfId="4758"/>
    <cellStyle name="Normal 61 2" xfId="4759"/>
    <cellStyle name="Normal 61 2 2" xfId="4760"/>
    <cellStyle name="Normal 61 3" xfId="4761"/>
    <cellStyle name="Normal 62" xfId="4762"/>
    <cellStyle name="Normal 62 2" xfId="4763"/>
    <cellStyle name="Normal 62 2 2" xfId="4764"/>
    <cellStyle name="Normal 62 3" xfId="4765"/>
    <cellStyle name="Normal 63" xfId="4766"/>
    <cellStyle name="Normal 63 2" xfId="4767"/>
    <cellStyle name="Normal 63 2 2" xfId="4768"/>
    <cellStyle name="Normal 63 3" xfId="4769"/>
    <cellStyle name="Normal 64" xfId="4770"/>
    <cellStyle name="Normal 64 2" xfId="4771"/>
    <cellStyle name="Normal 64 2 2" xfId="4772"/>
    <cellStyle name="Normal 64 3" xfId="4773"/>
    <cellStyle name="Normal 65" xfId="4774"/>
    <cellStyle name="Normal 65 2" xfId="4775"/>
    <cellStyle name="Normal 65 2 2" xfId="4776"/>
    <cellStyle name="Normal 65 3" xfId="4777"/>
    <cellStyle name="Normal 66" xfId="4778"/>
    <cellStyle name="Normal 66 2" xfId="4779"/>
    <cellStyle name="Normal 66 2 2" xfId="4780"/>
    <cellStyle name="Normal 66 3" xfId="4781"/>
    <cellStyle name="Normal 67" xfId="4782"/>
    <cellStyle name="Normal 67 2" xfId="4783"/>
    <cellStyle name="Normal 67 2 2" xfId="4784"/>
    <cellStyle name="Normal 67 3" xfId="4785"/>
    <cellStyle name="Normal 68" xfId="4786"/>
    <cellStyle name="Normal 68 2" xfId="4787"/>
    <cellStyle name="Normal 68 2 2" xfId="4788"/>
    <cellStyle name="Normal 68 3" xfId="4789"/>
    <cellStyle name="Normal 69" xfId="4790"/>
    <cellStyle name="Normal 69 2" xfId="4791"/>
    <cellStyle name="Normal 69 2 2" xfId="4792"/>
    <cellStyle name="Normal 69 3" xfId="4793"/>
    <cellStyle name="Normal 7" xfId="4794"/>
    <cellStyle name="Normal 7 2" xfId="4795"/>
    <cellStyle name="Normal 7 2 2" xfId="4796"/>
    <cellStyle name="Normal 7 2 3" xfId="4797"/>
    <cellStyle name="Normal 7 2 4" xfId="4798"/>
    <cellStyle name="Normal 7 3" xfId="4799"/>
    <cellStyle name="Normal 7 3 2" xfId="4800"/>
    <cellStyle name="Normal 7 3 3" xfId="4801"/>
    <cellStyle name="Normal 7 4" xfId="4802"/>
    <cellStyle name="Normal 7 5" xfId="4803"/>
    <cellStyle name="Normal 7 6" xfId="4804"/>
    <cellStyle name="Normal 70" xfId="4805"/>
    <cellStyle name="Normal 70 2" xfId="4806"/>
    <cellStyle name="Normal 70 2 2" xfId="4807"/>
    <cellStyle name="Normal 70 3" xfId="4808"/>
    <cellStyle name="Normal 71" xfId="4809"/>
    <cellStyle name="Normal 71 2" xfId="4810"/>
    <cellStyle name="Normal 71 2 2" xfId="4811"/>
    <cellStyle name="Normal 71 3" xfId="4812"/>
    <cellStyle name="Normal 72" xfId="4813"/>
    <cellStyle name="Normal 72 2" xfId="4814"/>
    <cellStyle name="Normal 72 2 2" xfId="4815"/>
    <cellStyle name="Normal 72 3" xfId="4816"/>
    <cellStyle name="Normal 73" xfId="4817"/>
    <cellStyle name="Normal 73 2" xfId="4818"/>
    <cellStyle name="Normal 73 2 2" xfId="4819"/>
    <cellStyle name="Normal 73 3" xfId="4820"/>
    <cellStyle name="Normal 74" xfId="4821"/>
    <cellStyle name="Normal 74 2" xfId="4822"/>
    <cellStyle name="Normal 74 2 2" xfId="4823"/>
    <cellStyle name="Normal 74 3" xfId="4824"/>
    <cellStyle name="Normal 75" xfId="4825"/>
    <cellStyle name="Normal 76" xfId="4826"/>
    <cellStyle name="Normal 77" xfId="4827"/>
    <cellStyle name="Normal 77 2" xfId="4828"/>
    <cellStyle name="Normal 77 2 2" xfId="4829"/>
    <cellStyle name="Normal 77 3" xfId="4830"/>
    <cellStyle name="Normal 78" xfId="4831"/>
    <cellStyle name="Normal 78 2" xfId="4832"/>
    <cellStyle name="Normal 78 2 2" xfId="4833"/>
    <cellStyle name="Normal 78 3" xfId="4834"/>
    <cellStyle name="Normal 79" xfId="4835"/>
    <cellStyle name="Normal 8" xfId="4836"/>
    <cellStyle name="Normal 8 2" xfId="4837"/>
    <cellStyle name="Normal 8 2 2" xfId="4838"/>
    <cellStyle name="Normal 8 3" xfId="4839"/>
    <cellStyle name="Normal 8 4" xfId="4840"/>
    <cellStyle name="Normal 8 5" xfId="4841"/>
    <cellStyle name="Normal 8 6" xfId="4842"/>
    <cellStyle name="Normal 80" xfId="4843"/>
    <cellStyle name="Normal 81" xfId="4844"/>
    <cellStyle name="Normal 81 2" xfId="4845"/>
    <cellStyle name="Normal 81 2 2" xfId="4846"/>
    <cellStyle name="Normal 81 3" xfId="4847"/>
    <cellStyle name="Normal 81 4" xfId="4848"/>
    <cellStyle name="Normal 81 5" xfId="4849"/>
    <cellStyle name="Normal 82" xfId="4850"/>
    <cellStyle name="Normal 83" xfId="4851"/>
    <cellStyle name="Normal 83 2" xfId="4852"/>
    <cellStyle name="Normal 83 2 2" xfId="4853"/>
    <cellStyle name="Normal 83 3" xfId="4854"/>
    <cellStyle name="Normal 84" xfId="4855"/>
    <cellStyle name="Normal 85" xfId="4856"/>
    <cellStyle name="Normal 86" xfId="4857"/>
    <cellStyle name="Normal 87" xfId="4858"/>
    <cellStyle name="Normal 88" xfId="4859"/>
    <cellStyle name="Normal 89" xfId="4860"/>
    <cellStyle name="Normal 9" xfId="4861"/>
    <cellStyle name="Normal 9 2" xfId="4862"/>
    <cellStyle name="Normal 9 2 2" xfId="4863"/>
    <cellStyle name="Normal 9 3" xfId="4864"/>
    <cellStyle name="Normal 9 4" xfId="4865"/>
    <cellStyle name="Normal 9 5" xfId="4866"/>
    <cellStyle name="Normal 9 6" xfId="4867"/>
    <cellStyle name="Normal 9 7" xfId="4868"/>
    <cellStyle name="Normal 90" xfId="4869"/>
    <cellStyle name="Normal 91" xfId="4870"/>
    <cellStyle name="Normal 92" xfId="4871"/>
    <cellStyle name="Normal 93" xfId="4872"/>
    <cellStyle name="Normal 94" xfId="4873"/>
    <cellStyle name="Normal 95" xfId="4874"/>
    <cellStyle name="Normal 96" xfId="4875"/>
    <cellStyle name="Normal 97" xfId="4876"/>
    <cellStyle name="Normal 98" xfId="4877"/>
    <cellStyle name="Normal 99" xfId="4878"/>
    <cellStyle name="Normal_02 CAP-PBC Eurasia Air" xfId="4879"/>
    <cellStyle name="Normal_ОСВ-311208 (190109)" xfId="3"/>
    <cellStyle name="Normal1" xfId="4880"/>
    <cellStyle name="Normale_DCF ULTIMO" xfId="4881"/>
    <cellStyle name="normálne_Tender_DURA_UK" xfId="4882"/>
    <cellStyle name="normální_CASHROK" xfId="4883"/>
    <cellStyle name="Normalny_0" xfId="4884"/>
    <cellStyle name="normбlnм_laroux" xfId="4885"/>
    <cellStyle name="normбlnн_laroux" xfId="4886"/>
    <cellStyle name="Not" xfId="4887"/>
    <cellStyle name="Note" xfId="4888"/>
    <cellStyle name="Note 2" xfId="4889"/>
    <cellStyle name="Note 2 2" xfId="4890"/>
    <cellStyle name="Note 3" xfId="4891"/>
    <cellStyle name="Notes" xfId="4892"/>
    <cellStyle name="Nötr" xfId="4893"/>
    <cellStyle name="NPI" xfId="4894"/>
    <cellStyle name="Number" xfId="4895"/>
    <cellStyle name="Number 2" xfId="4896"/>
    <cellStyle name="numbers" xfId="4897"/>
    <cellStyle name="numbers 2" xfId="4898"/>
    <cellStyle name="numbers_Модель 2011-2015" xfId="4899"/>
    <cellStyle name="Numer katalog" xfId="4900"/>
    <cellStyle name="Nun??c [0]_a drainl" xfId="4901"/>
    <cellStyle name="Nun??c_a drainl" xfId="4902"/>
    <cellStyle name="Ňűń˙÷č [0]_â đŕáîňĺ" xfId="4903"/>
    <cellStyle name="Ňűń˙÷č_â đŕáîňĺ" xfId="4904"/>
    <cellStyle name="Ôčíŕíńîâűé [0]_ďđĺäďđ-110_ďđĺäďđ-110 (2)" xfId="4905"/>
    <cellStyle name="Ociriniaue [0]_Di?nicnleuir?" xfId="4906"/>
    <cellStyle name="Ociriniaue_Di?nicnleuir?" xfId="4907"/>
    <cellStyle name="Œ…‹æØ‚è [0.00]_laroux" xfId="4908"/>
    <cellStyle name="Œ…‹æØ‚è_laroux" xfId="4909"/>
    <cellStyle name="Oeiainiaue [0]_?anoiau" xfId="4910"/>
    <cellStyle name="Oeiainiaue_?anoiau" xfId="4911"/>
    <cellStyle name="oilnumbers" xfId="4912"/>
    <cellStyle name="-Ombrage bleu" xfId="4913"/>
    <cellStyle name="-Ombrage Jaune" xfId="4914"/>
    <cellStyle name="Opening" xfId="4915"/>
    <cellStyle name="Opening 2" xfId="4916"/>
    <cellStyle name="Option" xfId="4917"/>
    <cellStyle name="OptionHeading" xfId="4918"/>
    <cellStyle name="Ouny?e [0]_?anoiau" xfId="4919"/>
    <cellStyle name="Ouny?e_?anoiau" xfId="4920"/>
    <cellStyle name="Output" xfId="4921"/>
    <cellStyle name="Output 2" xfId="4922"/>
    <cellStyle name="Output 3" xfId="4923"/>
    <cellStyle name="p/n" xfId="4924"/>
    <cellStyle name="Paaotsikko" xfId="4925"/>
    <cellStyle name="Page Heading Large" xfId="4926"/>
    <cellStyle name="Page Heading Small" xfId="4927"/>
    <cellStyle name="paint" xfId="4928"/>
    <cellStyle name="per.style" xfId="4929"/>
    <cellStyle name="Percent (0)" xfId="4930"/>
    <cellStyle name="Percent (0) 2" xfId="4931"/>
    <cellStyle name="Percent (0) 3" xfId="4932"/>
    <cellStyle name="Percent (0) 4" xfId="4933"/>
    <cellStyle name="Percent (0) 5" xfId="4934"/>
    <cellStyle name="Percent (0.0)" xfId="4935"/>
    <cellStyle name="Percent (0.00)" xfId="4936"/>
    <cellStyle name="Percent [0]" xfId="4937"/>
    <cellStyle name="Percent [0] 2" xfId="4938"/>
    <cellStyle name="Percent [0] 3" xfId="4939"/>
    <cellStyle name="Percent [0] 4" xfId="4940"/>
    <cellStyle name="Percent [00]" xfId="4941"/>
    <cellStyle name="Percent [00] 2" xfId="4942"/>
    <cellStyle name="Percent [00] 2 2" xfId="4943"/>
    <cellStyle name="Percent [2]" xfId="4944"/>
    <cellStyle name="Percent [2] 10" xfId="4945"/>
    <cellStyle name="Percent [2] 11" xfId="4946"/>
    <cellStyle name="Percent [2] 2" xfId="4947"/>
    <cellStyle name="Percent [2] 3" xfId="4948"/>
    <cellStyle name="Percent [2] 4" xfId="4949"/>
    <cellStyle name="Percent [2] 5" xfId="4950"/>
    <cellStyle name="Percent [2] 6" xfId="4951"/>
    <cellStyle name="Percent [2] 7" xfId="4952"/>
    <cellStyle name="Percent [2] 8" xfId="4953"/>
    <cellStyle name="Percent [2] 9" xfId="4954"/>
    <cellStyle name="Percent [3]" xfId="4955"/>
    <cellStyle name="Percent 0" xfId="4956"/>
    <cellStyle name="Percent 0 2" xfId="4957"/>
    <cellStyle name="Percent 0.00" xfId="4958"/>
    <cellStyle name="Percent 0.00 2" xfId="4959"/>
    <cellStyle name="Percent 0_comms. tab" xfId="4960"/>
    <cellStyle name="Percent 10" xfId="4961"/>
    <cellStyle name="Percent 10 2" xfId="4962"/>
    <cellStyle name="Percent 10 3" xfId="4963"/>
    <cellStyle name="Percent 10 4" xfId="4964"/>
    <cellStyle name="Percent 10 5" xfId="4965"/>
    <cellStyle name="Percent 100" xfId="4966"/>
    <cellStyle name="Percent 101" xfId="4967"/>
    <cellStyle name="Percent 102" xfId="4968"/>
    <cellStyle name="Percent 103" xfId="4969"/>
    <cellStyle name="Percent 104" xfId="4970"/>
    <cellStyle name="Percent 105" xfId="4971"/>
    <cellStyle name="Percent 106" xfId="4972"/>
    <cellStyle name="Percent 107" xfId="4973"/>
    <cellStyle name="Percent 108" xfId="4974"/>
    <cellStyle name="Percent 109" xfId="4975"/>
    <cellStyle name="Percent 11" xfId="4976"/>
    <cellStyle name="Percent 11 2" xfId="4977"/>
    <cellStyle name="Percent 11 2 2" xfId="4978"/>
    <cellStyle name="Percent 11 3" xfId="4979"/>
    <cellStyle name="Percent 11 4" xfId="4980"/>
    <cellStyle name="Percent 110" xfId="4981"/>
    <cellStyle name="Percent 111" xfId="4982"/>
    <cellStyle name="Percent 112" xfId="4983"/>
    <cellStyle name="Percent 113" xfId="4984"/>
    <cellStyle name="Percent 114" xfId="4985"/>
    <cellStyle name="Percent 115" xfId="4986"/>
    <cellStyle name="Percent 116" xfId="4987"/>
    <cellStyle name="Percent 117" xfId="4988"/>
    <cellStyle name="Percent 118" xfId="4989"/>
    <cellStyle name="Percent 119" xfId="4990"/>
    <cellStyle name="Percent 12" xfId="4991"/>
    <cellStyle name="Percent 12 2" xfId="4992"/>
    <cellStyle name="Percent 12 3" xfId="4993"/>
    <cellStyle name="Percent 12 4" xfId="4994"/>
    <cellStyle name="Percent 120" xfId="4995"/>
    <cellStyle name="Percent 121" xfId="4996"/>
    <cellStyle name="Percent 122" xfId="4997"/>
    <cellStyle name="Percent 123" xfId="4998"/>
    <cellStyle name="Percent 124" xfId="4999"/>
    <cellStyle name="Percent 125" xfId="5000"/>
    <cellStyle name="Percent 126" xfId="5001"/>
    <cellStyle name="Percent 127" xfId="5002"/>
    <cellStyle name="Percent 128" xfId="5003"/>
    <cellStyle name="Percent 13" xfId="5004"/>
    <cellStyle name="Percent 13 2" xfId="5005"/>
    <cellStyle name="Percent 13 2 2" xfId="5006"/>
    <cellStyle name="Percent 13 2 2 2" xfId="5007"/>
    <cellStyle name="Percent 13 2 3" xfId="5008"/>
    <cellStyle name="Percent 13 2 3 2" xfId="5009"/>
    <cellStyle name="Percent 13 2 4" xfId="5010"/>
    <cellStyle name="Percent 13 3" xfId="5011"/>
    <cellStyle name="Percent 13 3 2" xfId="5012"/>
    <cellStyle name="Percent 13 4" xfId="5013"/>
    <cellStyle name="Percent 13 5" xfId="5014"/>
    <cellStyle name="Percent 13 6" xfId="5015"/>
    <cellStyle name="Percent 13 7" xfId="5016"/>
    <cellStyle name="Percent 14" xfId="5017"/>
    <cellStyle name="Percent 14 2" xfId="5018"/>
    <cellStyle name="Percent 14 3" xfId="5019"/>
    <cellStyle name="Percent 14 4" xfId="5020"/>
    <cellStyle name="Percent 15" xfId="5021"/>
    <cellStyle name="Percent 15 2" xfId="5022"/>
    <cellStyle name="Percent 15 3" xfId="5023"/>
    <cellStyle name="Percent 15 4" xfId="5024"/>
    <cellStyle name="Percent 16" xfId="5025"/>
    <cellStyle name="Percent 16 2" xfId="5026"/>
    <cellStyle name="Percent 16 3" xfId="5027"/>
    <cellStyle name="Percent 16 4" xfId="5028"/>
    <cellStyle name="Percent 17" xfId="5029"/>
    <cellStyle name="Percent 17 2" xfId="5030"/>
    <cellStyle name="Percent 17 3" xfId="5031"/>
    <cellStyle name="Percent 17 4" xfId="5032"/>
    <cellStyle name="Percent 18" xfId="5033"/>
    <cellStyle name="Percent 18 2" xfId="5034"/>
    <cellStyle name="Percent 18 3" xfId="5035"/>
    <cellStyle name="Percent 18 4" xfId="5036"/>
    <cellStyle name="Percent 19" xfId="5037"/>
    <cellStyle name="Percent 19 2" xfId="5038"/>
    <cellStyle name="Percent 19 3" xfId="5039"/>
    <cellStyle name="Percent 19 4" xfId="5040"/>
    <cellStyle name="Percent 2" xfId="5041"/>
    <cellStyle name="Percent 2 18" xfId="5042"/>
    <cellStyle name="Percent 2 2" xfId="5043"/>
    <cellStyle name="Percent 2 2 10" xfId="5044"/>
    <cellStyle name="Percent 2 2 11" xfId="5045"/>
    <cellStyle name="Percent 2 2 12" xfId="5046"/>
    <cellStyle name="Percent 2 2 2" xfId="5047"/>
    <cellStyle name="Percent 2 2 2 10" xfId="5048"/>
    <cellStyle name="Percent 2 2 2 2" xfId="5049"/>
    <cellStyle name="Percent 2 2 2 3" xfId="5050"/>
    <cellStyle name="Percent 2 2 2 4" xfId="5051"/>
    <cellStyle name="Percent 2 2 2 5" xfId="5052"/>
    <cellStyle name="Percent 2 2 2 6" xfId="5053"/>
    <cellStyle name="Percent 2 2 2 7" xfId="5054"/>
    <cellStyle name="Percent 2 2 2 8" xfId="5055"/>
    <cellStyle name="Percent 2 2 2 9" xfId="5056"/>
    <cellStyle name="Percent 2 2 3" xfId="5057"/>
    <cellStyle name="Percent 2 2 4" xfId="5058"/>
    <cellStyle name="Percent 2 2 5" xfId="5059"/>
    <cellStyle name="Percent 2 2 6" xfId="5060"/>
    <cellStyle name="Percent 2 2 7" xfId="5061"/>
    <cellStyle name="Percent 2 2 8" xfId="5062"/>
    <cellStyle name="Percent 2 2 9" xfId="5063"/>
    <cellStyle name="Percent 2 3" xfId="5064"/>
    <cellStyle name="Percent 2 3 2" xfId="5065"/>
    <cellStyle name="Percent 2 4" xfId="5066"/>
    <cellStyle name="Percent 2 5" xfId="5067"/>
    <cellStyle name="Percent 20" xfId="5068"/>
    <cellStyle name="Percent 20 2" xfId="5069"/>
    <cellStyle name="Percent 20 3" xfId="5070"/>
    <cellStyle name="Percent 20 4" xfId="5071"/>
    <cellStyle name="Percent 21" xfId="5072"/>
    <cellStyle name="Percent 21 2" xfId="5073"/>
    <cellStyle name="Percent 21 3" xfId="5074"/>
    <cellStyle name="Percent 21 4" xfId="5075"/>
    <cellStyle name="Percent 22" xfId="5076"/>
    <cellStyle name="Percent 22 2" xfId="5077"/>
    <cellStyle name="Percent 22 3" xfId="5078"/>
    <cellStyle name="Percent 22 4" xfId="5079"/>
    <cellStyle name="Percent 23" xfId="5080"/>
    <cellStyle name="Percent 23 2" xfId="5081"/>
    <cellStyle name="Percent 23 3" xfId="5082"/>
    <cellStyle name="Percent 24" xfId="5083"/>
    <cellStyle name="Percent 24 2" xfId="5084"/>
    <cellStyle name="Percent 24 3" xfId="5085"/>
    <cellStyle name="Percent 24 4" xfId="5086"/>
    <cellStyle name="Percent 25" xfId="5087"/>
    <cellStyle name="Percent 25 2" xfId="5088"/>
    <cellStyle name="Percent 25 3" xfId="5089"/>
    <cellStyle name="Percent 25 4" xfId="5090"/>
    <cellStyle name="Percent 26" xfId="5091"/>
    <cellStyle name="Percent 26 2" xfId="5092"/>
    <cellStyle name="Percent 26 3" xfId="5093"/>
    <cellStyle name="Percent 26 4" xfId="5094"/>
    <cellStyle name="Percent 27" xfId="5095"/>
    <cellStyle name="Percent 27 2" xfId="5096"/>
    <cellStyle name="Percent 27 3" xfId="5097"/>
    <cellStyle name="Percent 27 4" xfId="5098"/>
    <cellStyle name="Percent 28" xfId="5099"/>
    <cellStyle name="Percent 28 2" xfId="5100"/>
    <cellStyle name="Percent 28 3" xfId="5101"/>
    <cellStyle name="Percent 28 4" xfId="5102"/>
    <cellStyle name="Percent 29" xfId="5103"/>
    <cellStyle name="Percent 29 2" xfId="5104"/>
    <cellStyle name="Percent 29 3" xfId="5105"/>
    <cellStyle name="Percent 3" xfId="5106"/>
    <cellStyle name="Percent 3 2" xfId="5107"/>
    <cellStyle name="Percent 3 2 2" xfId="5108"/>
    <cellStyle name="Percent 3 2 3" xfId="5109"/>
    <cellStyle name="Percent 3 3" xfId="5110"/>
    <cellStyle name="Percent 3 4" xfId="5111"/>
    <cellStyle name="Percent 3 5" xfId="5112"/>
    <cellStyle name="Percent 3 6" xfId="5113"/>
    <cellStyle name="Percent 3 7" xfId="5114"/>
    <cellStyle name="Percent 3 8" xfId="5115"/>
    <cellStyle name="Percent 30" xfId="5116"/>
    <cellStyle name="Percent 30 2" xfId="5117"/>
    <cellStyle name="Percent 30 3" xfId="5118"/>
    <cellStyle name="Percent 31" xfId="5119"/>
    <cellStyle name="Percent 31 2" xfId="5120"/>
    <cellStyle name="Percent 31 3" xfId="5121"/>
    <cellStyle name="Percent 32" xfId="5122"/>
    <cellStyle name="Percent 32 2" xfId="5123"/>
    <cellStyle name="Percent 32 3" xfId="5124"/>
    <cellStyle name="Percent 33" xfId="5125"/>
    <cellStyle name="Percent 33 2" xfId="5126"/>
    <cellStyle name="Percent 33 3" xfId="5127"/>
    <cellStyle name="Percent 34" xfId="5128"/>
    <cellStyle name="Percent 34 2" xfId="5129"/>
    <cellStyle name="Percent 34 3" xfId="5130"/>
    <cellStyle name="Percent 35" xfId="5131"/>
    <cellStyle name="Percent 35 2" xfId="5132"/>
    <cellStyle name="Percent 35 3" xfId="5133"/>
    <cellStyle name="Percent 36" xfId="5134"/>
    <cellStyle name="Percent 36 2" xfId="5135"/>
    <cellStyle name="Percent 36 3" xfId="5136"/>
    <cellStyle name="Percent 37" xfId="5137"/>
    <cellStyle name="Percent 37 2" xfId="5138"/>
    <cellStyle name="Percent 37 3" xfId="5139"/>
    <cellStyle name="Percent 38" xfId="5140"/>
    <cellStyle name="Percent 38 2" xfId="5141"/>
    <cellStyle name="Percent 39" xfId="5142"/>
    <cellStyle name="Percent 39 2" xfId="5143"/>
    <cellStyle name="Percent 4" xfId="5144"/>
    <cellStyle name="Percent 4 2" xfId="5145"/>
    <cellStyle name="Percent 4 2 2" xfId="5146"/>
    <cellStyle name="Percent 4 2 2 2" xfId="5147"/>
    <cellStyle name="Percent 4 2 3" xfId="5148"/>
    <cellStyle name="Percent 4 2 3 2" xfId="5149"/>
    <cellStyle name="Percent 4 2 4" xfId="5150"/>
    <cellStyle name="Percent 4 3" xfId="5151"/>
    <cellStyle name="Percent 4 3 2" xfId="5152"/>
    <cellStyle name="Percent 4 4" xfId="5153"/>
    <cellStyle name="Percent 4 5" xfId="5154"/>
    <cellStyle name="Percent 4 6" xfId="5155"/>
    <cellStyle name="Percent 4 7" xfId="5156"/>
    <cellStyle name="Percent 4 8" xfId="5157"/>
    <cellStyle name="Percent 40" xfId="5158"/>
    <cellStyle name="Percent 40 2" xfId="5159"/>
    <cellStyle name="Percent 41" xfId="5160"/>
    <cellStyle name="Percent 41 2" xfId="5161"/>
    <cellStyle name="Percent 42" xfId="5162"/>
    <cellStyle name="Percent 42 2" xfId="5163"/>
    <cellStyle name="Percent 43" xfId="5164"/>
    <cellStyle name="Percent 43 2" xfId="5165"/>
    <cellStyle name="Percent 44" xfId="5166"/>
    <cellStyle name="Percent 44 2" xfId="5167"/>
    <cellStyle name="Percent 45" xfId="5168"/>
    <cellStyle name="Percent 45 2" xfId="5169"/>
    <cellStyle name="Percent 46" xfId="5170"/>
    <cellStyle name="Percent 46 2" xfId="5171"/>
    <cellStyle name="Percent 47" xfId="5172"/>
    <cellStyle name="Percent 47 2" xfId="5173"/>
    <cellStyle name="Percent 48" xfId="5174"/>
    <cellStyle name="Percent 48 2" xfId="5175"/>
    <cellStyle name="Percent 49" xfId="5176"/>
    <cellStyle name="Percent 49 2" xfId="5177"/>
    <cellStyle name="Percent 5" xfId="5178"/>
    <cellStyle name="Percent 5 2" xfId="5179"/>
    <cellStyle name="Percent 5 3" xfId="5180"/>
    <cellStyle name="Percent 5 4" xfId="5181"/>
    <cellStyle name="Percent 5 5" xfId="5182"/>
    <cellStyle name="Percent 5 6" xfId="5183"/>
    <cellStyle name="Percent 50" xfId="5184"/>
    <cellStyle name="Percent 50 2" xfId="5185"/>
    <cellStyle name="Percent 51" xfId="5186"/>
    <cellStyle name="Percent 51 2" xfId="5187"/>
    <cellStyle name="Percent 52" xfId="5188"/>
    <cellStyle name="Percent 52 2" xfId="5189"/>
    <cellStyle name="Percent 53" xfId="5190"/>
    <cellStyle name="Percent 53 2" xfId="5191"/>
    <cellStyle name="Percent 53 2 2" xfId="5192"/>
    <cellStyle name="Percent 53 3" xfId="5193"/>
    <cellStyle name="Percent 54" xfId="5194"/>
    <cellStyle name="Percent 54 2" xfId="5195"/>
    <cellStyle name="Percent 55" xfId="5196"/>
    <cellStyle name="Percent 55 2" xfId="5197"/>
    <cellStyle name="Percent 56" xfId="5198"/>
    <cellStyle name="Percent 56 2" xfId="5199"/>
    <cellStyle name="Percent 57" xfId="5200"/>
    <cellStyle name="Percent 57 2" xfId="5201"/>
    <cellStyle name="Percent 58" xfId="5202"/>
    <cellStyle name="Percent 58 2" xfId="5203"/>
    <cellStyle name="Percent 59" xfId="5204"/>
    <cellStyle name="Percent 59 2" xfId="5205"/>
    <cellStyle name="Percent 6" xfId="5206"/>
    <cellStyle name="Percent 6 2" xfId="5207"/>
    <cellStyle name="Percent 6 3" xfId="5208"/>
    <cellStyle name="Percent 6 4" xfId="5209"/>
    <cellStyle name="Percent 6 5" xfId="5210"/>
    <cellStyle name="Percent 60" xfId="5211"/>
    <cellStyle name="Percent 60 2" xfId="5212"/>
    <cellStyle name="Percent 61" xfId="5213"/>
    <cellStyle name="Percent 61 2" xfId="5214"/>
    <cellStyle name="Percent 62" xfId="5215"/>
    <cellStyle name="Percent 62 2" xfId="5216"/>
    <cellStyle name="Percent 63" xfId="5217"/>
    <cellStyle name="Percent 63 2" xfId="5218"/>
    <cellStyle name="Percent 64" xfId="5219"/>
    <cellStyle name="Percent 64 2" xfId="5220"/>
    <cellStyle name="Percent 65" xfId="5221"/>
    <cellStyle name="Percent 65 2" xfId="5222"/>
    <cellStyle name="Percent 66" xfId="5223"/>
    <cellStyle name="Percent 66 2" xfId="5224"/>
    <cellStyle name="Percent 67" xfId="5225"/>
    <cellStyle name="Percent 67 2" xfId="5226"/>
    <cellStyle name="Percent 68" xfId="5227"/>
    <cellStyle name="Percent 68 2" xfId="5228"/>
    <cellStyle name="Percent 69" xfId="5229"/>
    <cellStyle name="Percent 7" xfId="5230"/>
    <cellStyle name="Percent 7 2" xfId="5231"/>
    <cellStyle name="Percent 7 3" xfId="5232"/>
    <cellStyle name="Percent 7 4" xfId="5233"/>
    <cellStyle name="Percent 7 5" xfId="5234"/>
    <cellStyle name="Percent 7 6" xfId="5235"/>
    <cellStyle name="Percent 70" xfId="5236"/>
    <cellStyle name="Percent 71" xfId="5237"/>
    <cellStyle name="Percent 72" xfId="5238"/>
    <cellStyle name="Percent 73" xfId="5239"/>
    <cellStyle name="Percent 74" xfId="5240"/>
    <cellStyle name="Percent 75" xfId="5241"/>
    <cellStyle name="Percent 76" xfId="5242"/>
    <cellStyle name="Percent 77" xfId="5243"/>
    <cellStyle name="Percent 78" xfId="5244"/>
    <cellStyle name="Percent 79" xfId="5245"/>
    <cellStyle name="Percent 8" xfId="5246"/>
    <cellStyle name="Percent 8 2" xfId="5247"/>
    <cellStyle name="Percent 8 3" xfId="5248"/>
    <cellStyle name="Percent 8 4" xfId="5249"/>
    <cellStyle name="Percent 8 5" xfId="5250"/>
    <cellStyle name="Percent 80" xfId="5251"/>
    <cellStyle name="Percent 81" xfId="5252"/>
    <cellStyle name="Percent 82" xfId="5253"/>
    <cellStyle name="Percent 83" xfId="5254"/>
    <cellStyle name="Percent 84" xfId="5255"/>
    <cellStyle name="Percent 85" xfId="5256"/>
    <cellStyle name="Percent 86" xfId="5257"/>
    <cellStyle name="Percent 87" xfId="5258"/>
    <cellStyle name="Percent 88" xfId="5259"/>
    <cellStyle name="Percent 89" xfId="5260"/>
    <cellStyle name="Percent 9" xfId="5261"/>
    <cellStyle name="Percent 9 2" xfId="5262"/>
    <cellStyle name="Percent 9 3" xfId="5263"/>
    <cellStyle name="Percent 9 4" xfId="5264"/>
    <cellStyle name="Percent 9 5" xfId="5265"/>
    <cellStyle name="Percent 90" xfId="5266"/>
    <cellStyle name="Percent 91" xfId="5267"/>
    <cellStyle name="Percent 92" xfId="5268"/>
    <cellStyle name="Percent 93" xfId="5269"/>
    <cellStyle name="Percent 94" xfId="5270"/>
    <cellStyle name="Percent 95" xfId="5271"/>
    <cellStyle name="Percent 96" xfId="5272"/>
    <cellStyle name="Percent 97" xfId="5273"/>
    <cellStyle name="Percent 98" xfId="5274"/>
    <cellStyle name="Percent 99" xfId="5275"/>
    <cellStyle name="Percent Hard" xfId="5276"/>
    <cellStyle name="Percent Hard 2" xfId="5277"/>
    <cellStyle name="Percent0" xfId="5278"/>
    <cellStyle name="Percent1" xfId="5279"/>
    <cellStyle name="Percent2" xfId="5280"/>
    <cellStyle name="Percentage" xfId="5281"/>
    <cellStyle name="Percentage 2" xfId="5282"/>
    <cellStyle name="Percentage 3" xfId="5283"/>
    <cellStyle name="percentgen" xfId="5284"/>
    <cellStyle name="PercentInterest" xfId="5285"/>
    <cellStyle name="Pershare" xfId="5286"/>
    <cellStyle name="PerShare 2" xfId="5287"/>
    <cellStyle name="PerSharenodollar" xfId="5288"/>
    <cellStyle name="Pick Up" xfId="5289"/>
    <cellStyle name="Pilkku_Valuation" xfId="5290"/>
    <cellStyle name="PillarData" xfId="5291"/>
    <cellStyle name="PillarHeading" xfId="5292"/>
    <cellStyle name="PillarText" xfId="5293"/>
    <cellStyle name="PillarTotal" xfId="5294"/>
    <cellStyle name="piw#" xfId="5295"/>
    <cellStyle name="piw%" xfId="5296"/>
    <cellStyle name="PrePop Currency (0)" xfId="5297"/>
    <cellStyle name="PrePop Currency (0) 2" xfId="5298"/>
    <cellStyle name="PrePop Currency (0) 2 2" xfId="5299"/>
    <cellStyle name="PrePop Currency (2)" xfId="5300"/>
    <cellStyle name="PrePop Currency (2) 2" xfId="5301"/>
    <cellStyle name="PrePop Currency (2) 2 2" xfId="5302"/>
    <cellStyle name="PrePop Units (0)" xfId="5303"/>
    <cellStyle name="PrePop Units (0) 2" xfId="5304"/>
    <cellStyle name="PrePop Units (0) 2 2" xfId="5305"/>
    <cellStyle name="PrePop Units (1)" xfId="5306"/>
    <cellStyle name="PrePop Units (1) 2" xfId="5307"/>
    <cellStyle name="PrePop Units (1) 2 2" xfId="5308"/>
    <cellStyle name="PrePop Units (1) 3" xfId="5309"/>
    <cellStyle name="PrePop Units (1) 4" xfId="5310"/>
    <cellStyle name="PrePop Units (2)" xfId="5311"/>
    <cellStyle name="PrePop Units (2) 2" xfId="5312"/>
    <cellStyle name="PrePop Units (2) 2 2" xfId="5313"/>
    <cellStyle name="Price" xfId="5314"/>
    <cellStyle name="pricing" xfId="5315"/>
    <cellStyle name="ProtectedDates" xfId="5316"/>
    <cellStyle name="PSChar" xfId="5317"/>
    <cellStyle name="PSDate" xfId="5318"/>
    <cellStyle name="PSDec" xfId="5319"/>
    <cellStyle name="PSHeading" xfId="5320"/>
    <cellStyle name="PSHeading 2" xfId="5321"/>
    <cellStyle name="PSHeading 3" xfId="5322"/>
    <cellStyle name="PSInt" xfId="5323"/>
    <cellStyle name="PSSpacer" xfId="5324"/>
    <cellStyle name="punt" xfId="5325"/>
    <cellStyle name="punt 2" xfId="5326"/>
    <cellStyle name="Pддotsikko" xfId="5327"/>
    <cellStyle name="Reference_Ext" xfId="5328"/>
    <cellStyle name="REGEL" xfId="5329"/>
    <cellStyle name="Report" xfId="5330"/>
    <cellStyle name="RevList" xfId="5331"/>
    <cellStyle name="RMG - PB01.93" xfId="5332"/>
    <cellStyle name="Row Heading" xfId="5333"/>
    <cellStyle name="Row Heading 2" xfId="5334"/>
    <cellStyle name="Rows - Style2" xfId="5335"/>
    <cellStyle name="Rubles" xfId="5336"/>
    <cellStyle name="S3" xfId="5337"/>
    <cellStyle name="S8" xfId="5338"/>
    <cellStyle name="S9" xfId="5339"/>
    <cellStyle name="SAPBEXaggData" xfId="5340"/>
    <cellStyle name="SAPBEXaggDataEmph" xfId="5341"/>
    <cellStyle name="SAPBEXaggItem" xfId="5342"/>
    <cellStyle name="SAPBEXaggItemX" xfId="5343"/>
    <cellStyle name="SAPBEXchaText" xfId="5344"/>
    <cellStyle name="SAPBEXchaText 2" xfId="5345"/>
    <cellStyle name="SAPBEXchaText_Модель 2011-2015" xfId="5346"/>
    <cellStyle name="SAPBEXexcBad7" xfId="5347"/>
    <cellStyle name="SAPBEXexcBad8" xfId="5348"/>
    <cellStyle name="SAPBEXexcBad9" xfId="5349"/>
    <cellStyle name="SAPBEXexcCritical4" xfId="5350"/>
    <cellStyle name="SAPBEXexcCritical5" xfId="5351"/>
    <cellStyle name="SAPBEXexcCritical6" xfId="5352"/>
    <cellStyle name="SAPBEXexcGood1" xfId="5353"/>
    <cellStyle name="SAPBEXexcGood2" xfId="5354"/>
    <cellStyle name="SAPBEXexcGood3" xfId="5355"/>
    <cellStyle name="SAPBEXfilterDrill" xfId="5356"/>
    <cellStyle name="SAPBEXfilterItem" xfId="5357"/>
    <cellStyle name="SAPBEXfilterText" xfId="5358"/>
    <cellStyle name="SAPBEXfilterText 2" xfId="5359"/>
    <cellStyle name="SAPBEXformats" xfId="5360"/>
    <cellStyle name="SAPBEXformats 2" xfId="5361"/>
    <cellStyle name="SAPBEXheaderItem" xfId="5362"/>
    <cellStyle name="SAPBEXheaderItem 2" xfId="5363"/>
    <cellStyle name="SAPBEXheaderItem 3" xfId="5364"/>
    <cellStyle name="SAPBEXheaderItem_Модель 2011-2015" xfId="5365"/>
    <cellStyle name="SAPBEXheaderText" xfId="5366"/>
    <cellStyle name="SAPBEXheaderText 2" xfId="5367"/>
    <cellStyle name="SAPBEXheaderText 3" xfId="5368"/>
    <cellStyle name="SAPBEXheaderText_Модель 2011-2015" xfId="5369"/>
    <cellStyle name="SAPBEXHLevel0" xfId="5370"/>
    <cellStyle name="SAPBEXHLevel0 2" xfId="5371"/>
    <cellStyle name="SAPBEXHLevel0 3" xfId="5372"/>
    <cellStyle name="SAPBEXHLevel0X" xfId="5373"/>
    <cellStyle name="SAPBEXHLevel0X 2" xfId="5374"/>
    <cellStyle name="SAPBEXHLevel1" xfId="5375"/>
    <cellStyle name="SAPBEXHLevel1 2" xfId="5376"/>
    <cellStyle name="SAPBEXHLevel1 3" xfId="5377"/>
    <cellStyle name="SAPBEXHLevel1X" xfId="5378"/>
    <cellStyle name="SAPBEXHLevel1X 2" xfId="5379"/>
    <cellStyle name="SAPBEXHLevel2" xfId="5380"/>
    <cellStyle name="SAPBEXHLevel2 2" xfId="5381"/>
    <cellStyle name="SAPBEXHLevel2_Модель 2011-2015" xfId="5382"/>
    <cellStyle name="SAPBEXHLevel2X" xfId="5383"/>
    <cellStyle name="SAPBEXHLevel2X 2" xfId="5384"/>
    <cellStyle name="SAPBEXHLevel3" xfId="5385"/>
    <cellStyle name="SAPBEXHLevel3 2" xfId="5386"/>
    <cellStyle name="SAPBEXHLevel3_Модель 2011-2015" xfId="5387"/>
    <cellStyle name="SAPBEXHLevel3X" xfId="5388"/>
    <cellStyle name="SAPBEXHLevel3X 2" xfId="5389"/>
    <cellStyle name="SAPBEXresData" xfId="5390"/>
    <cellStyle name="SAPBEXresDataEmph" xfId="5391"/>
    <cellStyle name="SAPBEXresItem" xfId="5392"/>
    <cellStyle name="SAPBEXresItemX" xfId="5393"/>
    <cellStyle name="SAPBEXstdData" xfId="5394"/>
    <cellStyle name="SAPBEXstdData 2" xfId="5395"/>
    <cellStyle name="SAPBEXstdDataEmph" xfId="5396"/>
    <cellStyle name="SAPBEXstdItem" xfId="5397"/>
    <cellStyle name="SAPBEXstdItem 2" xfId="5398"/>
    <cellStyle name="SAPBEXstdItem 3" xfId="5399"/>
    <cellStyle name="SAPBEXstdItemX" xfId="5400"/>
    <cellStyle name="SAPBEXstdItemX 2" xfId="5401"/>
    <cellStyle name="SAPBEXstdItemX_Модель 2011-2015" xfId="5402"/>
    <cellStyle name="SAPBEXtitle" xfId="5403"/>
    <cellStyle name="SAPBEXtitle 2" xfId="5404"/>
    <cellStyle name="SAPBEXtitle 3" xfId="5405"/>
    <cellStyle name="SAPBEXundefined" xfId="5406"/>
    <cellStyle name="SAPError" xfId="5407"/>
    <cellStyle name="SAPKey" xfId="5408"/>
    <cellStyle name="SAPLocked" xfId="5409"/>
    <cellStyle name="SAPOutput" xfId="5410"/>
    <cellStyle name="SAPSpace" xfId="5411"/>
    <cellStyle name="SAPText" xfId="5412"/>
    <cellStyle name="SAPUnLocked" xfId="5413"/>
    <cellStyle name="Section Number" xfId="5414"/>
    <cellStyle name="Section Title" xfId="5415"/>
    <cellStyle name="Section Title 2" xfId="5416"/>
    <cellStyle name="Section_Name" xfId="5417"/>
    <cellStyle name="SectionHeaderNormal" xfId="5418"/>
    <cellStyle name="Shaded" xfId="5419"/>
    <cellStyle name="Shading" xfId="5420"/>
    <cellStyle name="SHEET" xfId="5421"/>
    <cellStyle name="Small Cost" xfId="5422"/>
    <cellStyle name="Small Cost 2" xfId="5423"/>
    <cellStyle name="Small Currency" xfId="5424"/>
    <cellStyle name="Small Currency 2" xfId="5425"/>
    <cellStyle name="Small Number" xfId="5426"/>
    <cellStyle name="Small Number 2" xfId="5427"/>
    <cellStyle name="Small Percentage" xfId="5428"/>
    <cellStyle name="Small Percentage 2" xfId="5429"/>
    <cellStyle name="stand_bord" xfId="5430"/>
    <cellStyle name="Standaard_ADVTPMTP" xfId="5431"/>
    <cellStyle name="Standard_BA-09-BA-LI-0141-R00_e" xfId="5432"/>
    <cellStyle name="Stil 1" xfId="5433"/>
    <cellStyle name="Stil 10" xfId="5434"/>
    <cellStyle name="Stil 11" xfId="5435"/>
    <cellStyle name="Stil 12" xfId="5436"/>
    <cellStyle name="Stil 13" xfId="5437"/>
    <cellStyle name="Stil 14" xfId="5438"/>
    <cellStyle name="Stil 15" xfId="5439"/>
    <cellStyle name="Stil 16" xfId="5440"/>
    <cellStyle name="Stil 17" xfId="5441"/>
    <cellStyle name="Stil 18" xfId="5442"/>
    <cellStyle name="Stil 19" xfId="5443"/>
    <cellStyle name="Stil 2" xfId="5444"/>
    <cellStyle name="Stil 20" xfId="5445"/>
    <cellStyle name="Stil 21" xfId="5446"/>
    <cellStyle name="Stil 3" xfId="5447"/>
    <cellStyle name="Stil 4" xfId="5448"/>
    <cellStyle name="Stil 5" xfId="5449"/>
    <cellStyle name="Stil 6" xfId="5450"/>
    <cellStyle name="Stil 7" xfId="5451"/>
    <cellStyle name="Stil 8" xfId="5452"/>
    <cellStyle name="Stil 9" xfId="5453"/>
    <cellStyle name="Style 1" xfId="5454"/>
    <cellStyle name="Style 1 2" xfId="5455"/>
    <cellStyle name="Style 1 2 2" xfId="5456"/>
    <cellStyle name="Style 1 2 3" xfId="5457"/>
    <cellStyle name="Style 1 2 3 2" xfId="5458"/>
    <cellStyle name="Style 1 2 3 3" xfId="5459"/>
    <cellStyle name="Style 1 2 4" xfId="5460"/>
    <cellStyle name="Style 1 2 5" xfId="5461"/>
    <cellStyle name="Style 1 3" xfId="5462"/>
    <cellStyle name="Style 1 3 2" xfId="5463"/>
    <cellStyle name="Style 1 3 3" xfId="5464"/>
    <cellStyle name="Style 1 3 4" xfId="5465"/>
    <cellStyle name="Style 1 4" xfId="5466"/>
    <cellStyle name="Style 1 4 2" xfId="5467"/>
    <cellStyle name="Style 1 4 3" xfId="5468"/>
    <cellStyle name="Style 1 5" xfId="5469"/>
    <cellStyle name="Style 1 5 2" xfId="5470"/>
    <cellStyle name="Style 1 6" xfId="5471"/>
    <cellStyle name="Style 1 7" xfId="5472"/>
    <cellStyle name="Style 2" xfId="5473"/>
    <cellStyle name="Style 2 2" xfId="5474"/>
    <cellStyle name="Style 21" xfId="5475"/>
    <cellStyle name="Style 22" xfId="5476"/>
    <cellStyle name="Style 23" xfId="5477"/>
    <cellStyle name="Style 23 2" xfId="5478"/>
    <cellStyle name="Style 23 2 2" xfId="5479"/>
    <cellStyle name="Style 23 3" xfId="5480"/>
    <cellStyle name="Style 24" xfId="5481"/>
    <cellStyle name="Style 24 2" xfId="5482"/>
    <cellStyle name="Style 24 2 2" xfId="5483"/>
    <cellStyle name="Style 24 3" xfId="5484"/>
    <cellStyle name="Style 25" xfId="5485"/>
    <cellStyle name="Style 25 2" xfId="5486"/>
    <cellStyle name="Style 25 2 2" xfId="5487"/>
    <cellStyle name="Style 25 3" xfId="5488"/>
    <cellStyle name="Style 26" xfId="5489"/>
    <cellStyle name="Style 26 2" xfId="5490"/>
    <cellStyle name="Style 27" xfId="5491"/>
    <cellStyle name="Style 27 2" xfId="5492"/>
    <cellStyle name="Style 27 2 2" xfId="5493"/>
    <cellStyle name="Style 27 3" xfId="5494"/>
    <cellStyle name="Style 28" xfId="5495"/>
    <cellStyle name="Style 28 2" xfId="5496"/>
    <cellStyle name="Style 29" xfId="5497"/>
    <cellStyle name="Style 29 2" xfId="5498"/>
    <cellStyle name="Style 29 2 2" xfId="5499"/>
    <cellStyle name="Style 29 3" xfId="5500"/>
    <cellStyle name="Style 3" xfId="5501"/>
    <cellStyle name="Style 3 2" xfId="5502"/>
    <cellStyle name="Style 3 3" xfId="5503"/>
    <cellStyle name="Style 30" xfId="5504"/>
    <cellStyle name="Style 30 2" xfId="5505"/>
    <cellStyle name="Style 30 2 2" xfId="5506"/>
    <cellStyle name="Style 30 3" xfId="5507"/>
    <cellStyle name="Style 31" xfId="5508"/>
    <cellStyle name="Style 31 2" xfId="5509"/>
    <cellStyle name="Style 32" xfId="5510"/>
    <cellStyle name="Style 32 2" xfId="5511"/>
    <cellStyle name="Style 32 3" xfId="5512"/>
    <cellStyle name="Style 33" xfId="5513"/>
    <cellStyle name="Style 34" xfId="5514"/>
    <cellStyle name="Style 35" xfId="5515"/>
    <cellStyle name="Style 36" xfId="5516"/>
    <cellStyle name="Style 4" xfId="5517"/>
    <cellStyle name="Style 41" xfId="5518"/>
    <cellStyle name="Style 41 2" xfId="5519"/>
    <cellStyle name="Style 42" xfId="5520"/>
    <cellStyle name="Style 42 2" xfId="5521"/>
    <cellStyle name="Style 43" xfId="5522"/>
    <cellStyle name="Style 43 2" xfId="5523"/>
    <cellStyle name="Style 5" xfId="5524"/>
    <cellStyle name="Style 6" xfId="5525"/>
    <cellStyle name="Style1" xfId="5526"/>
    <cellStyle name="STYLE1 - Style1" xfId="5527"/>
    <cellStyle name="STYLE1 - Style1 2" xfId="5528"/>
    <cellStyle name="Style2" xfId="5529"/>
    <cellStyle name="Style3" xfId="5530"/>
    <cellStyle name="SUAT1" xfId="5531"/>
    <cellStyle name="SubScript" xfId="5532"/>
    <cellStyle name="Subtotal" xfId="5533"/>
    <cellStyle name="SuperScript" xfId="5534"/>
    <cellStyle name="Table Col Head" xfId="5535"/>
    <cellStyle name="Table Sub Head" xfId="5536"/>
    <cellStyle name="Table Title" xfId="5537"/>
    <cellStyle name="Table Units" xfId="5538"/>
    <cellStyle name="Table Year" xfId="5539"/>
    <cellStyle name="Tausender" xfId="5540"/>
    <cellStyle name="Tausender 2" xfId="5541"/>
    <cellStyle name="Tausender_Модель 2011-2015" xfId="5542"/>
    <cellStyle name="TCAM" xfId="5543"/>
    <cellStyle name="TCAM 2" xfId="5544"/>
    <cellStyle name="TEST" xfId="5545"/>
    <cellStyle name="TEST 2" xfId="5546"/>
    <cellStyle name="-Têtes de colonnes" xfId="5547"/>
    <cellStyle name="Text" xfId="5548"/>
    <cellStyle name="Text - Style3" xfId="5549"/>
    <cellStyle name="Text Indent A" xfId="5550"/>
    <cellStyle name="Text Indent B" xfId="5551"/>
    <cellStyle name="Text Indent B 2" xfId="5552"/>
    <cellStyle name="Text Indent B 2 2" xfId="5553"/>
    <cellStyle name="Text Indent B 3" xfId="5554"/>
    <cellStyle name="Text Indent B 4" xfId="5555"/>
    <cellStyle name="Text Indent C" xfId="5556"/>
    <cellStyle name="Text Indent C 2" xfId="5557"/>
    <cellStyle name="Text Indent C 2 2" xfId="5558"/>
    <cellStyle name="Text Indent C 3" xfId="5559"/>
    <cellStyle name="Text Indent C 4" xfId="5560"/>
    <cellStyle name="TextBold" xfId="5561"/>
    <cellStyle name="TextItalic" xfId="5562"/>
    <cellStyle name="TextNormal" xfId="5563"/>
    <cellStyle name="Tickmark" xfId="5564"/>
    <cellStyle name="Tickmark 2" xfId="5565"/>
    <cellStyle name="Tickmark 3" xfId="5566"/>
    <cellStyle name="Tickmark 4" xfId="5567"/>
    <cellStyle name="Tickmark 5" xfId="5568"/>
    <cellStyle name="Tickmark 5 2" xfId="5569"/>
    <cellStyle name="Tickmark 6" xfId="5570"/>
    <cellStyle name="Tim" xfId="5571"/>
    <cellStyle name="Time" xfId="5572"/>
    <cellStyle name="timeperiod" xfId="5573"/>
    <cellStyle name="Timing_Row" xfId="5574"/>
    <cellStyle name="Title" xfId="5575"/>
    <cellStyle name="Title 1" xfId="5576"/>
    <cellStyle name="Title 10" xfId="5577"/>
    <cellStyle name="title 2" xfId="5578"/>
    <cellStyle name="Title 2 2" xfId="5579"/>
    <cellStyle name="Title 3" xfId="5580"/>
    <cellStyle name="Title 3 2" xfId="5581"/>
    <cellStyle name="Title 4" xfId="5582"/>
    <cellStyle name="Title 4 2" xfId="5583"/>
    <cellStyle name="Title 5" xfId="5584"/>
    <cellStyle name="Title 6" xfId="5585"/>
    <cellStyle name="Title 7" xfId="5586"/>
    <cellStyle name="Title 8" xfId="5587"/>
    <cellStyle name="Title 9" xfId="5588"/>
    <cellStyle name="Title Heading" xfId="5589"/>
    <cellStyle name="Title Heading 2" xfId="5590"/>
    <cellStyle name="Title2" xfId="5591"/>
    <cellStyle name="TitleCols_Gen_line_pC" xfId="5592"/>
    <cellStyle name="TitleImpCols_Gen_pC" xfId="5593"/>
    <cellStyle name="TitleImpLines_Gen_date_PD" xfId="5594"/>
    <cellStyle name="TitleLines_Date" xfId="5595"/>
    <cellStyle name="TitleNormal" xfId="5596"/>
    <cellStyle name="Titles" xfId="5597"/>
    <cellStyle name="TitleSubCols_Gen_pG" xfId="5598"/>
    <cellStyle name="titre_col" xfId="5599"/>
    <cellStyle name="Titre1" xfId="5600"/>
    <cellStyle name="Titre2" xfId="5601"/>
    <cellStyle name="To" xfId="5602"/>
    <cellStyle name="Toplam" xfId="5603"/>
    <cellStyle name="Total" xfId="5604"/>
    <cellStyle name="Total 2" xfId="5605"/>
    <cellStyle name="Total 2 2" xfId="5606"/>
    <cellStyle name="Total 3" xfId="5607"/>
    <cellStyle name="Totals" xfId="5608"/>
    <cellStyle name="-Trait bleu Bas" xfId="5609"/>
    <cellStyle name="-Trait bleu Haut" xfId="5610"/>
    <cellStyle name="Tusenskille_Redusert penetrasjonsmodell" xfId="5611"/>
    <cellStyle name="Überschrift 1" xfId="5612"/>
    <cellStyle name="Überschrift 1 2" xfId="5613"/>
    <cellStyle name="Überschrift 1 3" xfId="5614"/>
    <cellStyle name="Überschrift 1_Модель 2011-2015" xfId="5615"/>
    <cellStyle name="Überschrift 2" xfId="5616"/>
    <cellStyle name="Überschrift 2 2" xfId="5617"/>
    <cellStyle name="Überschrift 2 3" xfId="5618"/>
    <cellStyle name="Überschrift 2_Модель 2011-2015" xfId="5619"/>
    <cellStyle name="Überschrift 3" xfId="5620"/>
    <cellStyle name="Überschrift 3 2" xfId="5621"/>
    <cellStyle name="Überschrift 3_Модель 2011-2015" xfId="5622"/>
    <cellStyle name="ubordinated Debt" xfId="5623"/>
    <cellStyle name="ubordinated Debt 2" xfId="5624"/>
    <cellStyle name="Unit" xfId="5625"/>
    <cellStyle name="unlocked" xfId="5626"/>
    <cellStyle name="Unpattern" xfId="5627"/>
    <cellStyle name="Unpattern 2" xfId="5628"/>
    <cellStyle name="Unprotect" xfId="5629"/>
    <cellStyle name="Unprotect 2" xfId="5630"/>
    <cellStyle name="UnProtectedCalc" xfId="5631"/>
    <cellStyle name="Update" xfId="5632"/>
    <cellStyle name="USD" xfId="5633"/>
    <cellStyle name="USD 2" xfId="5634"/>
    <cellStyle name="Uyarı Metni" xfId="5635"/>
    <cellStyle name="Valiotsikko" xfId="5636"/>
    <cellStyle name="Valuta [0]_BU_Retail_aug" xfId="5637"/>
    <cellStyle name="Valuta_BU_Retail_aug" xfId="5638"/>
    <cellStyle name="Vars - Style4" xfId="5639"/>
    <cellStyle name="VarsIn - Style5" xfId="5640"/>
    <cellStyle name="Version Number" xfId="5641"/>
    <cellStyle name="Version Number 2" xfId="5642"/>
    <cellStyle name="Vertical" xfId="5643"/>
    <cellStyle name="Virgül [0]_ GEÇERLİ NET TEKLİF (2)" xfId="5644"/>
    <cellStyle name="Virgül_ GEÇERLİ NET TEKLİF (2)" xfId="5645"/>
    <cellStyle name="Virgulă_Macheta buget" xfId="5646"/>
    <cellStyle name="Virgule fixe" xfId="5647"/>
    <cellStyle name="Vurgu1" xfId="5648"/>
    <cellStyle name="Vurgu2" xfId="5649"/>
    <cellStyle name="Vurgu3" xfId="5650"/>
    <cellStyle name="Vurgu4" xfId="5651"/>
    <cellStyle name="Vurgu5" xfId="5652"/>
    <cellStyle name="Vurgu6" xfId="5653"/>
    <cellStyle name="Vдliotsikko" xfId="5654"/>
    <cellStyle name="Währung [0]_1380" xfId="5655"/>
    <cellStyle name="Währung_1380" xfId="5656"/>
    <cellStyle name="Walutowy [0]_1" xfId="5657"/>
    <cellStyle name="Walutowy_1" xfId="5658"/>
    <cellStyle name="Warning Text" xfId="5659"/>
    <cellStyle name="Warning Text 2" xfId="5660"/>
    <cellStyle name="Warning Text 3" xfId="5661"/>
    <cellStyle name="WIP" xfId="5662"/>
    <cellStyle name="Work in progress" xfId="5663"/>
    <cellStyle name="Work in progress 2" xfId="5664"/>
    <cellStyle name="WP Header" xfId="5665"/>
    <cellStyle name="WP Header 2" xfId="5666"/>
    <cellStyle name="Year" xfId="5667"/>
    <cellStyle name="Year 2" xfId="5668"/>
    <cellStyle name="Years" xfId="5669"/>
    <cellStyle name="Years 2" xfId="5670"/>
    <cellStyle name="Years 3" xfId="5671"/>
    <cellStyle name="Zero" xfId="5672"/>
    <cellStyle name="Акцент1 2" xfId="5673"/>
    <cellStyle name="Акцент1 2 2" xfId="5674"/>
    <cellStyle name="Акцент1 3" xfId="5675"/>
    <cellStyle name="Акцент1 4" xfId="5676"/>
    <cellStyle name="Акцент2 2" xfId="5677"/>
    <cellStyle name="Акцент2 2 2" xfId="5678"/>
    <cellStyle name="Акцент2 3" xfId="5679"/>
    <cellStyle name="Акцент3 2" xfId="5680"/>
    <cellStyle name="Акцент3 2 2" xfId="5681"/>
    <cellStyle name="Акцент3 3" xfId="5682"/>
    <cellStyle name="Акцент4 2" xfId="5683"/>
    <cellStyle name="Акцент4 2 2" xfId="5684"/>
    <cellStyle name="Акцент4 3" xfId="5685"/>
    <cellStyle name="Акцент5 2" xfId="5686"/>
    <cellStyle name="Акцент5 2 2" xfId="5687"/>
    <cellStyle name="Акцент5 2 3" xfId="5688"/>
    <cellStyle name="Акцент5 3" xfId="5689"/>
    <cellStyle name="Акцент6 2" xfId="5690"/>
    <cellStyle name="Акцент6 2 2" xfId="5691"/>
    <cellStyle name="Акцент6 3" xfId="5692"/>
    <cellStyle name="Беззащитный" xfId="5693"/>
    <cellStyle name="Беззащитный 2" xfId="5694"/>
    <cellStyle name="Ввод  2" xfId="5695"/>
    <cellStyle name="Ввод  2 2" xfId="5696"/>
    <cellStyle name="Ввод  3" xfId="5697"/>
    <cellStyle name="Ввод  4" xfId="5698"/>
    <cellStyle name="Вывод 2" xfId="5699"/>
    <cellStyle name="Вывод 2 2" xfId="5700"/>
    <cellStyle name="Вывод 3" xfId="5701"/>
    <cellStyle name="Вычисление 2" xfId="5702"/>
    <cellStyle name="Вычисление 2 2" xfId="5703"/>
    <cellStyle name="Вычисление 3" xfId="5704"/>
    <cellStyle name="Вычисление 4" xfId="5705"/>
    <cellStyle name="Гиперссылка" xfId="5706"/>
    <cellStyle name="Гиперссылка 2" xfId="5707"/>
    <cellStyle name="Гиперссылка 2 2" xfId="5708"/>
    <cellStyle name="Гиперссылка 3" xfId="5709"/>
    <cellStyle name="Группа" xfId="5710"/>
    <cellStyle name="Дата" xfId="5711"/>
    <cellStyle name="Денежный 2" xfId="5712"/>
    <cellStyle name="Денежный 2 2" xfId="5713"/>
    <cellStyle name="Денежный 2 3" xfId="5714"/>
    <cellStyle name="Денежный 3" xfId="5715"/>
    <cellStyle name="Заголовок 1 2" xfId="5716"/>
    <cellStyle name="Заголовок 1 2 2" xfId="5717"/>
    <cellStyle name="Заголовок 1 3" xfId="5718"/>
    <cellStyle name="Заголовок 1 4" xfId="5719"/>
    <cellStyle name="Заголовок 2 2" xfId="5720"/>
    <cellStyle name="Заголовок 2 2 2" xfId="5721"/>
    <cellStyle name="Заголовок 2 3" xfId="5722"/>
    <cellStyle name="Заголовок 2 4" xfId="5723"/>
    <cellStyle name="Заголовок 3 2" xfId="5724"/>
    <cellStyle name="Заголовок 3 2 2" xfId="5725"/>
    <cellStyle name="Заголовок 3 2 3" xfId="5726"/>
    <cellStyle name="Заголовок 3 3" xfId="5727"/>
    <cellStyle name="Заголовок 3 4" xfId="5728"/>
    <cellStyle name="Заголовок 4 2" xfId="5729"/>
    <cellStyle name="Заголовок 4 2 2" xfId="5730"/>
    <cellStyle name="Заголовок 4 3" xfId="5731"/>
    <cellStyle name="Защитный" xfId="5732"/>
    <cellStyle name="Защитный 2" xfId="5733"/>
    <cellStyle name="Звезды" xfId="5734"/>
    <cellStyle name="Звезды 10" xfId="5735"/>
    <cellStyle name="Звезды 11" xfId="5736"/>
    <cellStyle name="Звезды 2" xfId="5737"/>
    <cellStyle name="Звезды 3" xfId="5738"/>
    <cellStyle name="Звезды 4" xfId="5739"/>
    <cellStyle name="Звезды 5" xfId="5740"/>
    <cellStyle name="Звезды 6" xfId="5741"/>
    <cellStyle name="Звезды 7" xfId="5742"/>
    <cellStyle name="Звезды 8" xfId="5743"/>
    <cellStyle name="Звезды 9" xfId="5744"/>
    <cellStyle name="Звезды_Модель 2011-2015" xfId="5745"/>
    <cellStyle name="Итог 2" xfId="5746"/>
    <cellStyle name="Итог 2 2" xfId="5747"/>
    <cellStyle name="Итог 2 3" xfId="5748"/>
    <cellStyle name="Итог 3" xfId="5749"/>
    <cellStyle name="Итог 4" xfId="5750"/>
    <cellStyle name="КАНДАГАЧ тел3-33-96" xfId="5751"/>
    <cellStyle name="КАНДАГАЧ тел3-33-96 10" xfId="5752"/>
    <cellStyle name="КАНДАГАЧ тел3-33-96 11" xfId="5753"/>
    <cellStyle name="КАНДАГАЧ тел3-33-96 2" xfId="5754"/>
    <cellStyle name="КАНДАГАЧ тел3-33-96 3" xfId="5755"/>
    <cellStyle name="КАНДАГАЧ тел3-33-96 4" xfId="5756"/>
    <cellStyle name="КАНДАГАЧ тел3-33-96 5" xfId="5757"/>
    <cellStyle name="КАНДАГАЧ тел3-33-96 6" xfId="5758"/>
    <cellStyle name="КАНДАГАЧ тел3-33-96 7" xfId="5759"/>
    <cellStyle name="КАНДАГАЧ тел3-33-96 8" xfId="5760"/>
    <cellStyle name="КАНДАГАЧ тел3-33-96 9" xfId="5761"/>
    <cellStyle name="КАНДАГАЧ тел3-33-96_Alma-Ata rates (2011)" xfId="5762"/>
    <cellStyle name="Контрольная ячейка 2" xfId="5763"/>
    <cellStyle name="Контрольная ячейка 2 2" xfId="5764"/>
    <cellStyle name="Контрольная ячейка 3" xfId="5765"/>
    <cellStyle name="КТГ-Тбилиси" xfId="5766"/>
    <cellStyle name="Мбычный_Регламент 2000 проект1" xfId="5767"/>
    <cellStyle name="Мой" xfId="5768"/>
    <cellStyle name="Название 10" xfId="5769"/>
    <cellStyle name="Название 11" xfId="5770"/>
    <cellStyle name="Название 12" xfId="5771"/>
    <cellStyle name="Название 2" xfId="5772"/>
    <cellStyle name="Название 2 2" xfId="5773"/>
    <cellStyle name="Название 2 3" xfId="5774"/>
    <cellStyle name="Название 3" xfId="5775"/>
    <cellStyle name="Название 4" xfId="5776"/>
    <cellStyle name="Название 5" xfId="5777"/>
    <cellStyle name="Название 6" xfId="5778"/>
    <cellStyle name="Название 7" xfId="5779"/>
    <cellStyle name="Название 8" xfId="5780"/>
    <cellStyle name="Название 9" xfId="5781"/>
    <cellStyle name="Нейтральный 2" xfId="5782"/>
    <cellStyle name="Нейтральный 2 2" xfId="5783"/>
    <cellStyle name="Нейтральный 3" xfId="5784"/>
    <cellStyle name="Обычный" xfId="0" builtinId="0"/>
    <cellStyle name="Обычный 10" xfId="5785"/>
    <cellStyle name="Обычный 10 2" xfId="5786"/>
    <cellStyle name="Обычный 10 2 2" xfId="5787"/>
    <cellStyle name="Обычный 10 3" xfId="5788"/>
    <cellStyle name="Обычный 10 4" xfId="5789"/>
    <cellStyle name="Обычный 11" xfId="5790"/>
    <cellStyle name="Обычный 11 2" xfId="5791"/>
    <cellStyle name="Обычный 11 2 2" xfId="5792"/>
    <cellStyle name="Обычный 11 2 2 2" xfId="5793"/>
    <cellStyle name="Обычный 11 2 2 2 2" xfId="5794"/>
    <cellStyle name="Обычный 11 2 2 2 3" xfId="5795"/>
    <cellStyle name="Обычный 11 2 2 3" xfId="5796"/>
    <cellStyle name="Обычный 11 2 2 4" xfId="5797"/>
    <cellStyle name="Обычный 11 2 3" xfId="5798"/>
    <cellStyle name="Обычный 11 2 3 2" xfId="5799"/>
    <cellStyle name="Обычный 11 2 3 3" xfId="5800"/>
    <cellStyle name="Обычный 11 2 4" xfId="5801"/>
    <cellStyle name="Обычный 11 2 5" xfId="5802"/>
    <cellStyle name="Обычный 11 3" xfId="5803"/>
    <cellStyle name="Обычный 11 3 2" xfId="5804"/>
    <cellStyle name="Обычный 11 3 2 2" xfId="5805"/>
    <cellStyle name="Обычный 11 3 2 3" xfId="5806"/>
    <cellStyle name="Обычный 11 3 3" xfId="5807"/>
    <cellStyle name="Обычный 11 3 4" xfId="5808"/>
    <cellStyle name="Обычный 11 4" xfId="5809"/>
    <cellStyle name="Обычный 11 4 2" xfId="5810"/>
    <cellStyle name="Обычный 11 4 2 2" xfId="5811"/>
    <cellStyle name="Обычный 11 4 2 3" xfId="5812"/>
    <cellStyle name="Обычный 11 4 3" xfId="5813"/>
    <cellStyle name="Обычный 11 4 4" xfId="5814"/>
    <cellStyle name="Обычный 11 5" xfId="5815"/>
    <cellStyle name="Обычный 12" xfId="5816"/>
    <cellStyle name="Обычный 12 2" xfId="5817"/>
    <cellStyle name="Обычный 13" xfId="5818"/>
    <cellStyle name="Обычный 13 2" xfId="5819"/>
    <cellStyle name="Обычный 13 2 2" xfId="5820"/>
    <cellStyle name="Обычный 13 3" xfId="5821"/>
    <cellStyle name="Обычный 13 3 2" xfId="5822"/>
    <cellStyle name="Обычный 14" xfId="5823"/>
    <cellStyle name="Обычный 14 2" xfId="5824"/>
    <cellStyle name="Обычный 14 3" xfId="5825"/>
    <cellStyle name="Обычный 15" xfId="5826"/>
    <cellStyle name="Обычный 15 2" xfId="5827"/>
    <cellStyle name="Обычный 15 3" xfId="5828"/>
    <cellStyle name="Обычный 15 4" xfId="5829"/>
    <cellStyle name="Обычный 16" xfId="5830"/>
    <cellStyle name="Обычный 16 10" xfId="5831"/>
    <cellStyle name="Обычный 16 2" xfId="5832"/>
    <cellStyle name="Обычный 16 2 2" xfId="5833"/>
    <cellStyle name="Обычный 16 2 2 2" xfId="5834"/>
    <cellStyle name="Обычный 16 2 3" xfId="5835"/>
    <cellStyle name="Обычный 16 2 3 2" xfId="5836"/>
    <cellStyle name="Обычный 16 2 3 3" xfId="5837"/>
    <cellStyle name="Обычный 16 2 4" xfId="5838"/>
    <cellStyle name="Обычный 16 2 4 2" xfId="5839"/>
    <cellStyle name="Обычный 16 2 4 3" xfId="5840"/>
    <cellStyle name="Обычный 16 2 5" xfId="5841"/>
    <cellStyle name="Обычный 16 2 6" xfId="5842"/>
    <cellStyle name="Обычный 16 2 7" xfId="5843"/>
    <cellStyle name="Обычный 16 3" xfId="5844"/>
    <cellStyle name="Обычный 16 3 2" xfId="5845"/>
    <cellStyle name="Обычный 16 3 2 2" xfId="5846"/>
    <cellStyle name="Обычный 16 3 2 3" xfId="5847"/>
    <cellStyle name="Обычный 16 3 2 4" xfId="5848"/>
    <cellStyle name="Обычный 16 3 3" xfId="5849"/>
    <cellStyle name="Обычный 16 3 3 2" xfId="5850"/>
    <cellStyle name="Обычный 16 3 3 3" xfId="5851"/>
    <cellStyle name="Обычный 16 3 4" xfId="5852"/>
    <cellStyle name="Обычный 16 3 5" xfId="5853"/>
    <cellStyle name="Обычный 16 3 6" xfId="5854"/>
    <cellStyle name="Обычный 16 4" xfId="5855"/>
    <cellStyle name="Обычный 16 4 2" xfId="5856"/>
    <cellStyle name="Обычный 16 4 2 2" xfId="5857"/>
    <cellStyle name="Обычный 16 4 2 3" xfId="5858"/>
    <cellStyle name="Обычный 16 4 2 4" xfId="5859"/>
    <cellStyle name="Обычный 16 4 3" xfId="5860"/>
    <cellStyle name="Обычный 16 4 3 2" xfId="5861"/>
    <cellStyle name="Обычный 16 4 3 3" xfId="5862"/>
    <cellStyle name="Обычный 16 4 4" xfId="5863"/>
    <cellStyle name="Обычный 16 4 5" xfId="5864"/>
    <cellStyle name="Обычный 16 4 6" xfId="5865"/>
    <cellStyle name="Обычный 16 5" xfId="5866"/>
    <cellStyle name="Обычный 16 5 2" xfId="5867"/>
    <cellStyle name="Обычный 16 6" xfId="5868"/>
    <cellStyle name="Обычный 16 6 2" xfId="5869"/>
    <cellStyle name="Обычный 16 6 3" xfId="5870"/>
    <cellStyle name="Обычный 16 7" xfId="5871"/>
    <cellStyle name="Обычный 16 7 2" xfId="5872"/>
    <cellStyle name="Обычный 16 7 3" xfId="5873"/>
    <cellStyle name="Обычный 16 8" xfId="5874"/>
    <cellStyle name="Обычный 16 9" xfId="5875"/>
    <cellStyle name="Обычный 17" xfId="5876"/>
    <cellStyle name="Обычный 17 2" xfId="5877"/>
    <cellStyle name="Обычный 18" xfId="5878"/>
    <cellStyle name="Обычный 19" xfId="5879"/>
    <cellStyle name="Обычный 2" xfId="5880"/>
    <cellStyle name="Обычный 2 10" xfId="5881"/>
    <cellStyle name="Обычный 2 10 2" xfId="5882"/>
    <cellStyle name="Обычный 2 10 3" xfId="5883"/>
    <cellStyle name="Обычный 2 10 4" xfId="5884"/>
    <cellStyle name="Обычный 2 11" xfId="5885"/>
    <cellStyle name="Обычный 2 12" xfId="5886"/>
    <cellStyle name="Обычный 2 13" xfId="5887"/>
    <cellStyle name="Обычный 2 14" xfId="5888"/>
    <cellStyle name="Обычный 2 15" xfId="5889"/>
    <cellStyle name="Обычный 2 16" xfId="5890"/>
    <cellStyle name="Обычный 2 17" xfId="5891"/>
    <cellStyle name="Обычный 2 18" xfId="5892"/>
    <cellStyle name="Обычный 2 19" xfId="5893"/>
    <cellStyle name="Обычный 2 2" xfId="5894"/>
    <cellStyle name="Обычный 2 2 2" xfId="5895"/>
    <cellStyle name="Обычный 2 2 2 2" xfId="5896"/>
    <cellStyle name="Обычный 2 2 2 28" xfId="5897"/>
    <cellStyle name="Обычный 2 2 2 28 2" xfId="5898"/>
    <cellStyle name="Обычный 2 2 2 28 3" xfId="5899"/>
    <cellStyle name="Обычный 2 2 2 3" xfId="5900"/>
    <cellStyle name="Обычный 2 2 2 4" xfId="5901"/>
    <cellStyle name="Обычный 2 2 2 5" xfId="5902"/>
    <cellStyle name="Обычный 2 2 3" xfId="5903"/>
    <cellStyle name="Обычный 2 20" xfId="5904"/>
    <cellStyle name="Обычный 2 21" xfId="5905"/>
    <cellStyle name="Обычный 2 22" xfId="5906"/>
    <cellStyle name="Обычный 2 23" xfId="5907"/>
    <cellStyle name="Обычный 2 24" xfId="5908"/>
    <cellStyle name="Обычный 2 25" xfId="5909"/>
    <cellStyle name="Обычный 2 26" xfId="5910"/>
    <cellStyle name="Обычный 2 27" xfId="5911"/>
    <cellStyle name="Обычный 2 28" xfId="5912"/>
    <cellStyle name="Обычный 2 29" xfId="5913"/>
    <cellStyle name="Обычный 2 29 2" xfId="5914"/>
    <cellStyle name="Обычный 2 29 3" xfId="5915"/>
    <cellStyle name="Обычный 2 29 4" xfId="5916"/>
    <cellStyle name="Обычный 2 3" xfId="5917"/>
    <cellStyle name="Обычный 2 3 2" xfId="5918"/>
    <cellStyle name="Обычный 2 30" xfId="5919"/>
    <cellStyle name="Обычный 2 31" xfId="5920"/>
    <cellStyle name="Обычный 2 31 2" xfId="5921"/>
    <cellStyle name="Обычный 2 31 3" xfId="5922"/>
    <cellStyle name="Обычный 2 4" xfId="5923"/>
    <cellStyle name="Обычный 2 4 2" xfId="5924"/>
    <cellStyle name="Обычный 2 4 3" xfId="5925"/>
    <cellStyle name="Обычный 2 4 4" xfId="5926"/>
    <cellStyle name="Обычный 2 5" xfId="5927"/>
    <cellStyle name="Обычный 2 5 2" xfId="5928"/>
    <cellStyle name="Обычный 2 6" xfId="5929"/>
    <cellStyle name="Обычный 2 6 2" xfId="5930"/>
    <cellStyle name="Обычный 2 7" xfId="5931"/>
    <cellStyle name="Обычный 2 7 2" xfId="5932"/>
    <cellStyle name="Обычный 2 8" xfId="5933"/>
    <cellStyle name="Обычный 2 8 2" xfId="5934"/>
    <cellStyle name="Обычный 2 9" xfId="5935"/>
    <cellStyle name="Обычный 2 9 2" xfId="5936"/>
    <cellStyle name="Обычный 2 9 3" xfId="5937"/>
    <cellStyle name="Обычный 2_КПН_ КТО_6 мес2008_отд" xfId="5938"/>
    <cellStyle name="Обычный 20" xfId="5939"/>
    <cellStyle name="Обычный 20 2" xfId="5940"/>
    <cellStyle name="Обычный 20 2 2" xfId="5941"/>
    <cellStyle name="Обычный 21" xfId="5942"/>
    <cellStyle name="Обычный 21 2" xfId="5943"/>
    <cellStyle name="Обычный 21 2 2" xfId="5944"/>
    <cellStyle name="Обычный 22" xfId="5945"/>
    <cellStyle name="Обычный 22 2" xfId="5946"/>
    <cellStyle name="Обычный 22 2 2" xfId="5947"/>
    <cellStyle name="Обычный 23" xfId="5948"/>
    <cellStyle name="Обычный 23 2" xfId="5949"/>
    <cellStyle name="Обычный 23 2 2" xfId="5950"/>
    <cellStyle name="Обычный 24" xfId="5951"/>
    <cellStyle name="Обычный 24 2" xfId="5952"/>
    <cellStyle name="Обычный 24 2 2" xfId="5953"/>
    <cellStyle name="Обычный 25" xfId="5954"/>
    <cellStyle name="Обычный 25 2" xfId="5955"/>
    <cellStyle name="Обычный 25 2 2" xfId="5956"/>
    <cellStyle name="Обычный 26" xfId="5957"/>
    <cellStyle name="Обычный 26 2" xfId="5958"/>
    <cellStyle name="Обычный 26 2 2" xfId="5959"/>
    <cellStyle name="Обычный 27" xfId="5960"/>
    <cellStyle name="Обычный 27 2" xfId="5961"/>
    <cellStyle name="Обычный 27 2 2" xfId="5962"/>
    <cellStyle name="Обычный 28" xfId="5963"/>
    <cellStyle name="Обычный 28 2" xfId="5964"/>
    <cellStyle name="Обычный 28 2 2" xfId="5965"/>
    <cellStyle name="Обычный 29" xfId="5966"/>
    <cellStyle name="Обычный 29 2" xfId="5967"/>
    <cellStyle name="Обычный 29 2 2" xfId="5968"/>
    <cellStyle name="Обычный 3" xfId="5969"/>
    <cellStyle name="Обычный 3 2" xfId="5970"/>
    <cellStyle name="Обычный 3 2 2" xfId="5971"/>
    <cellStyle name="Обычный 3 2 28" xfId="5972"/>
    <cellStyle name="Обычный 3 2 3" xfId="5973"/>
    <cellStyle name="Обычный 3 3" xfId="5974"/>
    <cellStyle name="Обычный 3 3 2" xfId="5975"/>
    <cellStyle name="Обычный 3 3 2 2" xfId="5976"/>
    <cellStyle name="Обычный 3 3 2 3" xfId="5977"/>
    <cellStyle name="Обычный 3 3 2 4" xfId="5978"/>
    <cellStyle name="Обычный 3 3 3" xfId="5979"/>
    <cellStyle name="Обычный 3 3 3 2" xfId="5980"/>
    <cellStyle name="Обычный 3 3 4" xfId="5981"/>
    <cellStyle name="Обычный 3 4" xfId="5982"/>
    <cellStyle name="Обычный 3 5" xfId="5983"/>
    <cellStyle name="Обычный 3 6" xfId="5984"/>
    <cellStyle name="Обычный 3 7" xfId="5985"/>
    <cellStyle name="Обычный 3 8" xfId="5986"/>
    <cellStyle name="Обычный 3_pepper" xfId="5987"/>
    <cellStyle name="Обычный 30" xfId="5988"/>
    <cellStyle name="Обычный 30 2" xfId="5989"/>
    <cellStyle name="Обычный 30 2 2" xfId="5990"/>
    <cellStyle name="Обычный 31" xfId="5991"/>
    <cellStyle name="Обычный 32" xfId="5992"/>
    <cellStyle name="Обычный 32 2" xfId="5993"/>
    <cellStyle name="Обычный 32 2 2" xfId="5994"/>
    <cellStyle name="Обычный 33" xfId="5995"/>
    <cellStyle name="Обычный 34" xfId="5996"/>
    <cellStyle name="Обычный 34 2" xfId="5997"/>
    <cellStyle name="Обычный 34 2 2" xfId="5998"/>
    <cellStyle name="Обычный 35" xfId="5999"/>
    <cellStyle name="Обычный 35 2" xfId="6000"/>
    <cellStyle name="Обычный 35 2 2" xfId="6001"/>
    <cellStyle name="Обычный 36" xfId="6002"/>
    <cellStyle name="Обычный 36 2" xfId="6003"/>
    <cellStyle name="Обычный 36 2 2" xfId="6004"/>
    <cellStyle name="Обычный 37" xfId="6005"/>
    <cellStyle name="Обычный 37 2" xfId="6006"/>
    <cellStyle name="Обычный 37 2 2" xfId="6007"/>
    <cellStyle name="Обычный 38" xfId="6008"/>
    <cellStyle name="Обычный 38 2" xfId="6009"/>
    <cellStyle name="Обычный 38 2 2" xfId="6010"/>
    <cellStyle name="Обычный 39" xfId="6011"/>
    <cellStyle name="Обычный 39 2" xfId="6012"/>
    <cellStyle name="Обычный 39 2 2" xfId="6013"/>
    <cellStyle name="Обычный 4" xfId="6014"/>
    <cellStyle name="Обычный 4 2" xfId="6015"/>
    <cellStyle name="Обычный 4 2 2" xfId="6016"/>
    <cellStyle name="Обычный 4 3" xfId="6017"/>
    <cellStyle name="Обычный 4 4" xfId="6018"/>
    <cellStyle name="Обычный 4_Актобе тарифы" xfId="6019"/>
    <cellStyle name="Обычный 40" xfId="6020"/>
    <cellStyle name="Обычный 40 2" xfId="6021"/>
    <cellStyle name="Обычный 40 2 2" xfId="6022"/>
    <cellStyle name="Обычный 41" xfId="6023"/>
    <cellStyle name="Обычный 41 2" xfId="6024"/>
    <cellStyle name="Обычный 41 2 2" xfId="6025"/>
    <cellStyle name="Обычный 42" xfId="6026"/>
    <cellStyle name="Обычный 43" xfId="6027"/>
    <cellStyle name="Обычный 43 2" xfId="6028"/>
    <cellStyle name="Обычный 43 2 2" xfId="6029"/>
    <cellStyle name="Обычный 44" xfId="6030"/>
    <cellStyle name="Обычный 44 2" xfId="6031"/>
    <cellStyle name="Обычный 44 2 2" xfId="6032"/>
    <cellStyle name="Обычный 45" xfId="6033"/>
    <cellStyle name="Обычный 46" xfId="6034"/>
    <cellStyle name="Обычный 47" xfId="6035"/>
    <cellStyle name="Обычный 48" xfId="6036"/>
    <cellStyle name="Обычный 49" xfId="6037"/>
    <cellStyle name="Обычный 5" xfId="6038"/>
    <cellStyle name="Обычный 5 2" xfId="6039"/>
    <cellStyle name="Обычный 5 2 2" xfId="6040"/>
    <cellStyle name="Обычный 5 3" xfId="6041"/>
    <cellStyle name="Обычный 5 3 2" xfId="6042"/>
    <cellStyle name="Обычный 5 4" xfId="6043"/>
    <cellStyle name="Обычный 5 5" xfId="6044"/>
    <cellStyle name="Обычный 50" xfId="6045"/>
    <cellStyle name="Обычный 6" xfId="6046"/>
    <cellStyle name="Обычный 6 2" xfId="6047"/>
    <cellStyle name="Обычный 6 3" xfId="6048"/>
    <cellStyle name="Обычный 6 4" xfId="6049"/>
    <cellStyle name="Обычный 6 5" xfId="6050"/>
    <cellStyle name="Обычный 7" xfId="6051"/>
    <cellStyle name="Обычный 7 2" xfId="6052"/>
    <cellStyle name="Обычный 7 2 2" xfId="6053"/>
    <cellStyle name="Обычный 7 2 3" xfId="6054"/>
    <cellStyle name="Обычный 7 3" xfId="6055"/>
    <cellStyle name="Обычный 7 3 2" xfId="6056"/>
    <cellStyle name="Обычный 7 4" xfId="6057"/>
    <cellStyle name="Обычный 7 5" xfId="6058"/>
    <cellStyle name="Обычный 7 6" xfId="6059"/>
    <cellStyle name="Обычный 8" xfId="6060"/>
    <cellStyle name="Обычный 8 2" xfId="6061"/>
    <cellStyle name="Обычный 8 2 2" xfId="6062"/>
    <cellStyle name="Обычный 8 2 2 2" xfId="6063"/>
    <cellStyle name="Обычный 8 2 3" xfId="6064"/>
    <cellStyle name="Обычный 8 2 3 2" xfId="6065"/>
    <cellStyle name="Обычный 8 2 4" xfId="6066"/>
    <cellStyle name="Обычный 8 2 5" xfId="6067"/>
    <cellStyle name="Обычный 8 3" xfId="6068"/>
    <cellStyle name="Обычный 8 3 2" xfId="6069"/>
    <cellStyle name="Обычный 8 3 3" xfId="6070"/>
    <cellStyle name="Обычный 8 3 4" xfId="6071"/>
    <cellStyle name="Обычный 8 4" xfId="6072"/>
    <cellStyle name="Обычный 8 4 2" xfId="6073"/>
    <cellStyle name="Обычный 8 4 3" xfId="6074"/>
    <cellStyle name="Обычный 8 5" xfId="6075"/>
    <cellStyle name="Обычный 8 6" xfId="6076"/>
    <cellStyle name="Обычный 8 7" xfId="6077"/>
    <cellStyle name="Обычный 8 8" xfId="6078"/>
    <cellStyle name="Обычный 9" xfId="6079"/>
    <cellStyle name="Обычный 9 2" xfId="6080"/>
    <cellStyle name="Обычный 9 3" xfId="6081"/>
    <cellStyle name="Обычный 9 4" xfId="6082"/>
    <cellStyle name="Обычный_Лист1" xfId="4"/>
    <cellStyle name="Обычнын_Ф2.тыс.руб" xfId="6083"/>
    <cellStyle name="Открывавшаяся гиперссылка" xfId="6084"/>
    <cellStyle name="Плохой 2" xfId="6085"/>
    <cellStyle name="Плохой 2 2" xfId="6086"/>
    <cellStyle name="Плохой 3" xfId="6087"/>
    <cellStyle name="Пояснение 2" xfId="6088"/>
    <cellStyle name="Пояснение 2 2" xfId="6089"/>
    <cellStyle name="Пояснение 3" xfId="6090"/>
    <cellStyle name="Примечание 2" xfId="6091"/>
    <cellStyle name="Примечание 2 2" xfId="6092"/>
    <cellStyle name="Примечание 3" xfId="6093"/>
    <cellStyle name="Примечание 4" xfId="6094"/>
    <cellStyle name="Примечание 5" xfId="6095"/>
    <cellStyle name="Примечание 6" xfId="6096"/>
    <cellStyle name="Примечание 7" xfId="6097"/>
    <cellStyle name="Примечание 8" xfId="6098"/>
    <cellStyle name="Процентный 2" xfId="6099"/>
    <cellStyle name="Процентный 2 10" xfId="6100"/>
    <cellStyle name="Процентный 2 11" xfId="6101"/>
    <cellStyle name="Процентный 2 12" xfId="6102"/>
    <cellStyle name="Процентный 2 13" xfId="6103"/>
    <cellStyle name="Процентный 2 14" xfId="6104"/>
    <cellStyle name="Процентный 2 15" xfId="6105"/>
    <cellStyle name="Процентный 2 2" xfId="6106"/>
    <cellStyle name="Процентный 2 2 2" xfId="6107"/>
    <cellStyle name="Процентный 2 3" xfId="6108"/>
    <cellStyle name="Процентный 2 4" xfId="6109"/>
    <cellStyle name="Процентный 2 5" xfId="6110"/>
    <cellStyle name="Процентный 2 6" xfId="6111"/>
    <cellStyle name="Процентный 2 7" xfId="6112"/>
    <cellStyle name="Процентный 2 8" xfId="6113"/>
    <cellStyle name="Процентный 2 9" xfId="6114"/>
    <cellStyle name="Процентный 3" xfId="6115"/>
    <cellStyle name="Процентный 3 2" xfId="6116"/>
    <cellStyle name="Процентный 3 3" xfId="6117"/>
    <cellStyle name="Процентный 4" xfId="6118"/>
    <cellStyle name="Процентный 4 2" xfId="6119"/>
    <cellStyle name="Процентный 5" xfId="6120"/>
    <cellStyle name="Процентный 6" xfId="6121"/>
    <cellStyle name="Процентный 7" xfId="6122"/>
    <cellStyle name="Процентный 8" xfId="6123"/>
    <cellStyle name="Связанная ячейка 2" xfId="6124"/>
    <cellStyle name="Связанная ячейка 2 2" xfId="6125"/>
    <cellStyle name="Связанная ячейка 2 3" xfId="6126"/>
    <cellStyle name="Связанная ячейка 3" xfId="6127"/>
    <cellStyle name="Стиль 1" xfId="6128"/>
    <cellStyle name="Стиль 1 2" xfId="6129"/>
    <cellStyle name="Стиль 1 2 2" xfId="6130"/>
    <cellStyle name="Стиль 1 3" xfId="6131"/>
    <cellStyle name="Стиль 1 4" xfId="6132"/>
    <cellStyle name="Стиль 1 5" xfId="6133"/>
    <cellStyle name="Стиль 1_H1 O. Taxes" xfId="6134"/>
    <cellStyle name="Стиль 2" xfId="6135"/>
    <cellStyle name="Стиль 2 2" xfId="6136"/>
    <cellStyle name="Стиль 2 3" xfId="6137"/>
    <cellStyle name="Стиль 3" xfId="6138"/>
    <cellStyle name="Стиль 3 2" xfId="6139"/>
    <cellStyle name="Стиль 4" xfId="6140"/>
    <cellStyle name="Стиль 5" xfId="6141"/>
    <cellStyle name="Стиль_названий" xfId="6142"/>
    <cellStyle name="Строка нечётная" xfId="6143"/>
    <cellStyle name="Строка чётная" xfId="6144"/>
    <cellStyle name="Текст предупреждения 2" xfId="6145"/>
    <cellStyle name="Текст предупреждения 2 2" xfId="6146"/>
    <cellStyle name="Текст предупреждения 3" xfId="6147"/>
    <cellStyle name="Тысячи [0]" xfId="6148"/>
    <cellStyle name="Тысячи [0] 10" xfId="6149"/>
    <cellStyle name="Тысячи [0] 11" xfId="6150"/>
    <cellStyle name="Тысячи [0] 2" xfId="6151"/>
    <cellStyle name="Тысячи [0] 3" xfId="6152"/>
    <cellStyle name="Тысячи [0] 4" xfId="6153"/>
    <cellStyle name="Тысячи [0] 5" xfId="6154"/>
    <cellStyle name="Тысячи [0] 6" xfId="6155"/>
    <cellStyle name="Тысячи [0] 7" xfId="6156"/>
    <cellStyle name="Тысячи [0] 8" xfId="6157"/>
    <cellStyle name="Тысячи [0] 9" xfId="6158"/>
    <cellStyle name="Тысячи [0]_1" xfId="6159"/>
    <cellStyle name="Тысячи [а]" xfId="6160"/>
    <cellStyle name="Тысячи_010SN05" xfId="6161"/>
    <cellStyle name="Финансовый" xfId="1" builtinId="3"/>
    <cellStyle name="Финансовый [0] 2" xfId="6162"/>
    <cellStyle name="Финансовый [0] 2 2" xfId="6163"/>
    <cellStyle name="Финансовый [0] 3" xfId="6164"/>
    <cellStyle name="Финансовый 10" xfId="6165"/>
    <cellStyle name="Финансовый 10 2" xfId="6166"/>
    <cellStyle name="Финансовый 10 3" xfId="6167"/>
    <cellStyle name="Финансовый 11" xfId="6168"/>
    <cellStyle name="Финансовый 12" xfId="6169"/>
    <cellStyle name="Финансовый 13" xfId="6170"/>
    <cellStyle name="Финансовый 14" xfId="6171"/>
    <cellStyle name="Финансовый 15" xfId="6172"/>
    <cellStyle name="Финансовый 15 2" xfId="6173"/>
    <cellStyle name="Финансовый 15 2 2" xfId="6174"/>
    <cellStyle name="Финансовый 15 2 2 2" xfId="6175"/>
    <cellStyle name="Финансовый 15 2 2 3" xfId="6176"/>
    <cellStyle name="Финансовый 15 2 2 4" xfId="6177"/>
    <cellStyle name="Финансовый 15 2 3" xfId="6178"/>
    <cellStyle name="Финансовый 15 2 3 2" xfId="6179"/>
    <cellStyle name="Финансовый 15 2 3 3" xfId="6180"/>
    <cellStyle name="Финансовый 15 2 4" xfId="6181"/>
    <cellStyle name="Финансовый 15 2 5" xfId="6182"/>
    <cellStyle name="Финансовый 15 2 6" xfId="6183"/>
    <cellStyle name="Финансовый 15 3" xfId="6184"/>
    <cellStyle name="Финансовый 15 3 2" xfId="6185"/>
    <cellStyle name="Финансовый 15 3 2 2" xfId="6186"/>
    <cellStyle name="Финансовый 15 3 2 3" xfId="6187"/>
    <cellStyle name="Финансовый 15 3 2 4" xfId="6188"/>
    <cellStyle name="Финансовый 15 3 3" xfId="6189"/>
    <cellStyle name="Финансовый 15 3 3 2" xfId="6190"/>
    <cellStyle name="Финансовый 15 3 3 3" xfId="6191"/>
    <cellStyle name="Финансовый 15 3 4" xfId="6192"/>
    <cellStyle name="Финансовый 15 3 5" xfId="6193"/>
    <cellStyle name="Финансовый 15 3 6" xfId="6194"/>
    <cellStyle name="Финансовый 15 4" xfId="6195"/>
    <cellStyle name="Финансовый 15 4 2" xfId="6196"/>
    <cellStyle name="Финансовый 15 4 2 2" xfId="6197"/>
    <cellStyle name="Финансовый 15 4 2 3" xfId="6198"/>
    <cellStyle name="Финансовый 15 4 2 4" xfId="6199"/>
    <cellStyle name="Финансовый 15 4 3" xfId="6200"/>
    <cellStyle name="Финансовый 15 4 3 2" xfId="6201"/>
    <cellStyle name="Финансовый 15 4 3 3" xfId="6202"/>
    <cellStyle name="Финансовый 15 4 4" xfId="6203"/>
    <cellStyle name="Финансовый 15 4 5" xfId="6204"/>
    <cellStyle name="Финансовый 15 4 6" xfId="6205"/>
    <cellStyle name="Финансовый 15 5" xfId="6206"/>
    <cellStyle name="Финансовый 15 5 2" xfId="6207"/>
    <cellStyle name="Финансовый 15 5 3" xfId="6208"/>
    <cellStyle name="Финансовый 15 5 4" xfId="6209"/>
    <cellStyle name="Финансовый 15 6" xfId="6210"/>
    <cellStyle name="Финансовый 15 6 2" xfId="6211"/>
    <cellStyle name="Финансовый 15 6 3" xfId="6212"/>
    <cellStyle name="Финансовый 15 7" xfId="6213"/>
    <cellStyle name="Финансовый 15 8" xfId="6214"/>
    <cellStyle name="Финансовый 15 9" xfId="6215"/>
    <cellStyle name="Финансовый 16" xfId="6216"/>
    <cellStyle name="Финансовый 17" xfId="6217"/>
    <cellStyle name="Финансовый 18" xfId="6218"/>
    <cellStyle name="Финансовый 19" xfId="6219"/>
    <cellStyle name="Финансовый 2" xfId="6220"/>
    <cellStyle name="Финансовый 2 10" xfId="6221"/>
    <cellStyle name="Финансовый 2 10 2" xfId="6222"/>
    <cellStyle name="Финансовый 2 2" xfId="6223"/>
    <cellStyle name="Финансовый 2 2 2" xfId="6224"/>
    <cellStyle name="Финансовый 2 2 2 2" xfId="6225"/>
    <cellStyle name="Финансовый 2 2 2 3" xfId="6226"/>
    <cellStyle name="Финансовый 2 2 3" xfId="6227"/>
    <cellStyle name="Финансовый 2 2 4" xfId="6228"/>
    <cellStyle name="Финансовый 2 2 5" xfId="6229"/>
    <cellStyle name="Финансовый 2 3" xfId="6230"/>
    <cellStyle name="Финансовый 2 3 2" xfId="6231"/>
    <cellStyle name="Финансовый 2 3 3" xfId="6232"/>
    <cellStyle name="Финансовый 2 3 4" xfId="6233"/>
    <cellStyle name="Финансовый 2 3 5" xfId="6234"/>
    <cellStyle name="Финансовый 2 3 6" xfId="6235"/>
    <cellStyle name="Финансовый 2 4" xfId="6236"/>
    <cellStyle name="Финансовый 2 4 2" xfId="6237"/>
    <cellStyle name="Финансовый 2 4 3" xfId="6238"/>
    <cellStyle name="Финансовый 2 4 4" xfId="6239"/>
    <cellStyle name="Финансовый 2 4 5" xfId="6240"/>
    <cellStyle name="Финансовый 2 4 6" xfId="6241"/>
    <cellStyle name="Финансовый 2 5" xfId="6242"/>
    <cellStyle name="Финансовый 2 5 2" xfId="6243"/>
    <cellStyle name="Финансовый 2 5 3" xfId="6244"/>
    <cellStyle name="Финансовый 2 5 4" xfId="6245"/>
    <cellStyle name="Финансовый 2 5 5" xfId="6246"/>
    <cellStyle name="Финансовый 2 5 6" xfId="6247"/>
    <cellStyle name="Финансовый 2 5 7" xfId="6248"/>
    <cellStyle name="Финансовый 2 6" xfId="6249"/>
    <cellStyle name="Финансовый 2 6 2" xfId="6250"/>
    <cellStyle name="Финансовый 2 6 3" xfId="6251"/>
    <cellStyle name="Финансовый 2 6 4" xfId="6252"/>
    <cellStyle name="Финансовый 2 7" xfId="6253"/>
    <cellStyle name="Финансовый 2 8" xfId="6254"/>
    <cellStyle name="Финансовый 2 9" xfId="6255"/>
    <cellStyle name="Финансовый 2_Износ адм" xfId="6256"/>
    <cellStyle name="Финансовый 20" xfId="6257"/>
    <cellStyle name="Финансовый 21" xfId="6258"/>
    <cellStyle name="Финансовый 22" xfId="6259"/>
    <cellStyle name="Финансовый 23" xfId="6260"/>
    <cellStyle name="Финансовый 24" xfId="6261"/>
    <cellStyle name="Финансовый 25" xfId="6262"/>
    <cellStyle name="Финансовый 26" xfId="6263"/>
    <cellStyle name="Финансовый 27" xfId="6264"/>
    <cellStyle name="Финансовый 28" xfId="6265"/>
    <cellStyle name="Финансовый 29" xfId="6266"/>
    <cellStyle name="Финансовый 3" xfId="6267"/>
    <cellStyle name="Финансовый 3 10" xfId="6268"/>
    <cellStyle name="Финансовый 3 11" xfId="6269"/>
    <cellStyle name="Финансовый 3 2" xfId="6270"/>
    <cellStyle name="Финансовый 3 2 2" xfId="6271"/>
    <cellStyle name="Финансовый 3 2 2 2" xfId="6272"/>
    <cellStyle name="Финансовый 3 2 2 3" xfId="6273"/>
    <cellStyle name="Финансовый 3 2 3" xfId="6274"/>
    <cellStyle name="Финансовый 3 2 3 2" xfId="6275"/>
    <cellStyle name="Финансовый 3 2 4" xfId="6276"/>
    <cellStyle name="Финансовый 3 2 4 2" xfId="6277"/>
    <cellStyle name="Финансовый 3 2 5" xfId="6278"/>
    <cellStyle name="Финансовый 3 2 6" xfId="6279"/>
    <cellStyle name="Финансовый 3 2 7" xfId="6280"/>
    <cellStyle name="Финансовый 3 3" xfId="6281"/>
    <cellStyle name="Финансовый 3 3 2" xfId="6282"/>
    <cellStyle name="Финансовый 3 3 3" xfId="6283"/>
    <cellStyle name="Финансовый 3 3 4" xfId="6284"/>
    <cellStyle name="Финансовый 3 3 5" xfId="6285"/>
    <cellStyle name="Финансовый 3 4" xfId="6286"/>
    <cellStyle name="Финансовый 3 4 2" xfId="6287"/>
    <cellStyle name="Финансовый 3 4 3" xfId="6288"/>
    <cellStyle name="Финансовый 3 4 4" xfId="6289"/>
    <cellStyle name="Финансовый 3 4 5" xfId="6290"/>
    <cellStyle name="Финансовый 3 4 6" xfId="6291"/>
    <cellStyle name="Финансовый 3 5" xfId="6292"/>
    <cellStyle name="Финансовый 3 5 2" xfId="6293"/>
    <cellStyle name="Финансовый 3 5 3" xfId="6294"/>
    <cellStyle name="Финансовый 3 5 4" xfId="6295"/>
    <cellStyle name="Финансовый 3 5 5" xfId="6296"/>
    <cellStyle name="Финансовый 3 5 6" xfId="6297"/>
    <cellStyle name="Финансовый 3 6" xfId="6298"/>
    <cellStyle name="Финансовый 3 6 2" xfId="6299"/>
    <cellStyle name="Финансовый 3 6 3" xfId="6300"/>
    <cellStyle name="Финансовый 3 6 4" xfId="6301"/>
    <cellStyle name="Финансовый 3 7" xfId="6302"/>
    <cellStyle name="Финансовый 3 8" xfId="6303"/>
    <cellStyle name="Финансовый 3 9" xfId="6304"/>
    <cellStyle name="Финансовый 3_Износ адм" xfId="6305"/>
    <cellStyle name="Финансовый 30" xfId="6306"/>
    <cellStyle name="Финансовый 31" xfId="6307"/>
    <cellStyle name="Финансовый 31 2" xfId="6308"/>
    <cellStyle name="Финансовый 32" xfId="6309"/>
    <cellStyle name="Финансовый 33" xfId="6310"/>
    <cellStyle name="Финансовый 34" xfId="6311"/>
    <cellStyle name="Финансовый 35" xfId="6312"/>
    <cellStyle name="Финансовый 36" xfId="6313"/>
    <cellStyle name="Финансовый 37" xfId="6314"/>
    <cellStyle name="Финансовый 38" xfId="6315"/>
    <cellStyle name="Финансовый 39" xfId="6316"/>
    <cellStyle name="Финансовый 4" xfId="6317"/>
    <cellStyle name="Финансовый 4 2" xfId="6318"/>
    <cellStyle name="Финансовый 4 2 2" xfId="6319"/>
    <cellStyle name="Финансовый 4 3" xfId="6320"/>
    <cellStyle name="Финансовый 4 4" xfId="6321"/>
    <cellStyle name="Финансовый 4 5" xfId="6322"/>
    <cellStyle name="Финансовый 4 6" xfId="6323"/>
    <cellStyle name="Финансовый 40" xfId="6324"/>
    <cellStyle name="Финансовый 41" xfId="6325"/>
    <cellStyle name="Финансовый 42" xfId="6326"/>
    <cellStyle name="Финансовый 5" xfId="6327"/>
    <cellStyle name="Финансовый 5 2" xfId="6328"/>
    <cellStyle name="Финансовый 5 3" xfId="6329"/>
    <cellStyle name="Финансовый 5 4" xfId="6330"/>
    <cellStyle name="Финансовый 6" xfId="6331"/>
    <cellStyle name="Финансовый 6 2" xfId="6332"/>
    <cellStyle name="Финансовый 6 3" xfId="6333"/>
    <cellStyle name="Финансовый 6 4" xfId="6334"/>
    <cellStyle name="Финансовый 7" xfId="6335"/>
    <cellStyle name="Финансовый 7 2" xfId="6336"/>
    <cellStyle name="Финансовый 7 3" xfId="6337"/>
    <cellStyle name="Финансовый 8" xfId="6338"/>
    <cellStyle name="Финансовый 8 2" xfId="6339"/>
    <cellStyle name="Финансовый 8 3" xfId="6340"/>
    <cellStyle name="Финансовый 8 4" xfId="6341"/>
    <cellStyle name="Финансовый 8 5" xfId="6342"/>
    <cellStyle name="Финансовый 8 6" xfId="6343"/>
    <cellStyle name="Финансовый 9" xfId="6344"/>
    <cellStyle name="Финансовый 9 2" xfId="6345"/>
    <cellStyle name="Финансовый 9 3" xfId="6346"/>
    <cellStyle name="Хороший 2" xfId="6347"/>
    <cellStyle name="Хороший 2 2" xfId="6348"/>
    <cellStyle name="Хороший 3" xfId="6349"/>
    <cellStyle name="Цена" xfId="6350"/>
    <cellStyle name="Цена 10" xfId="6351"/>
    <cellStyle name="Цена 11" xfId="6352"/>
    <cellStyle name="Цена 2" xfId="6353"/>
    <cellStyle name="Цена 3" xfId="6354"/>
    <cellStyle name="Цена 4" xfId="6355"/>
    <cellStyle name="Цена 5" xfId="6356"/>
    <cellStyle name="Цена 6" xfId="6357"/>
    <cellStyle name="Цена 7" xfId="6358"/>
    <cellStyle name="Цена 8" xfId="6359"/>
    <cellStyle name="Цена 9" xfId="6360"/>
    <cellStyle name="Цена_Модель 2011-2015" xfId="6361"/>
    <cellStyle name="Џђћ–…ќ’ќ›‰" xfId="6362"/>
    <cellStyle name="Џђћ–…ќ’ќ›‰ 2" xfId="6363"/>
    <cellStyle name="Џђћ–…ќ’ќ›‰ 2 2" xfId="6364"/>
    <cellStyle name="Џђћ–…ќ’ќ›‰ 2 3" xfId="6365"/>
    <cellStyle name="Џђћ–…ќ’ќ›‰ 3" xfId="6366"/>
    <cellStyle name="Џђћ–…ќ’ќ›‰_БК-5 на 2010 г" xfId="6367"/>
    <cellStyle name="표준_01년월별물량(1101)" xfId="6368"/>
    <cellStyle name="常规_aa" xfId="6369"/>
    <cellStyle name="桁区切り [0.00]_DLRSalesPlan2001" xfId="6370"/>
    <cellStyle name="桁区切り_2001_Achievment (3)" xfId="6371"/>
    <cellStyle name="標準_2001_Achievment (3)" xfId="6372"/>
    <cellStyle name="通貨 [0.00]_DLRSalesPlan2001" xfId="6373"/>
    <cellStyle name="通貨_DLRSalesPlan2001" xfId="63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S-cons%202017%20&#1075;&#1086;&#1076;%203%20&#1082;&#1074;&#1072;&#1088;&#1090;&#1072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4.1"/>
      <sheetName val="A4.100"/>
      <sheetName val="A4.101"/>
      <sheetName val="A4.103"/>
      <sheetName val="A4.104"/>
      <sheetName val="ЭАК и дочки"/>
      <sheetName val="A4.401"/>
      <sheetName val="A4.400"/>
      <sheetName val="Расшифровки"/>
      <sheetName val="A4.200"/>
      <sheetName val="A4.201"/>
      <sheetName val="A4.202"/>
      <sheetName val="реализация товаров в группе"/>
      <sheetName val="A4.203"/>
      <sheetName val="нереализ прибыль АК"/>
      <sheetName val="ОС"/>
      <sheetName val="ДДС косв-отд"/>
      <sheetName val="ДДС косвенный"/>
      <sheetName val="A4.800"/>
      <sheetName val="A4.803"/>
      <sheetName val="A4.805"/>
      <sheetName val="A4.807"/>
      <sheetName val="A4.808"/>
      <sheetName val="A4.810"/>
      <sheetName val="422 Ф1-конс"/>
      <sheetName val="422 Ф2-конс"/>
      <sheetName val="422 Ф3-конс"/>
      <sheetName val="422 Ф4-конс"/>
      <sheetName val="422-Ф1"/>
      <sheetName val="422-Ф2"/>
      <sheetName val="422-Ф3"/>
      <sheetName val="422-Ф4"/>
      <sheetName val="ДДС прямой метод"/>
      <sheetName val="связанные сороны"/>
      <sheetName val="КПН"/>
      <sheetName val="численность"/>
      <sheetName val="НМА"/>
    </sheetNames>
    <sheetDataSet>
      <sheetData sheetId="0"/>
      <sheetData sheetId="1">
        <row r="1">
          <cell r="A1" t="str">
            <v>A4.100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5">
          <cell r="D25">
            <v>51120065</v>
          </cell>
        </row>
      </sheetData>
      <sheetData sheetId="14"/>
      <sheetData sheetId="15"/>
      <sheetData sheetId="16"/>
      <sheetData sheetId="17">
        <row r="6">
          <cell r="A6" t="str">
            <v>Прибыль/(убыток) до налогообложения</v>
          </cell>
          <cell r="B6">
            <v>-6888741</v>
          </cell>
        </row>
        <row r="7">
          <cell r="A7" t="str">
            <v>Корректировка на:</v>
          </cell>
        </row>
        <row r="8">
          <cell r="A8" t="str">
            <v>Износ основных средств</v>
          </cell>
          <cell r="B8">
            <v>166166</v>
          </cell>
        </row>
        <row r="9">
          <cell r="A9" t="str">
            <v>Износ нематериальных активов</v>
          </cell>
          <cell r="B9">
            <v>6231</v>
          </cell>
        </row>
        <row r="10">
          <cell r="A10" t="str">
            <v>Доход от выбытия основных средств</v>
          </cell>
          <cell r="B10">
            <v>-6351</v>
          </cell>
        </row>
        <row r="11">
          <cell r="A11" t="str">
            <v>Прибыль от выбытия дочернего предприятия</v>
          </cell>
          <cell r="B11">
            <v>0</v>
          </cell>
        </row>
        <row r="12">
          <cell r="A12" t="str">
            <v>Доля в чистой прибыли совместного предприятия</v>
          </cell>
          <cell r="B12">
            <v>-180297</v>
          </cell>
        </row>
        <row r="13">
          <cell r="A13" t="str">
            <v>Начисленные доходы от финансирования</v>
          </cell>
          <cell r="B13">
            <v>0</v>
          </cell>
        </row>
        <row r="14">
          <cell r="A14" t="str">
            <v>Доходы в виде процентов по банковским депозитам и текущим счетам</v>
          </cell>
          <cell r="B14">
            <v>-997938</v>
          </cell>
        </row>
        <row r="15">
          <cell r="A15" t="str">
            <v>Доходы по амортизации дисконта дебиторской задолженности</v>
          </cell>
          <cell r="B15">
            <v>-477847</v>
          </cell>
        </row>
        <row r="16">
          <cell r="A16" t="str">
            <v>Доходы в виде процентов по займам, выданным фермерам</v>
          </cell>
          <cell r="B16">
            <v>-17303</v>
          </cell>
        </row>
        <row r="17">
          <cell r="A17" t="str">
            <v>Доходы по комиссиям за весенне-летнее финансирование посевов</v>
          </cell>
          <cell r="B17">
            <v>0</v>
          </cell>
        </row>
        <row r="18">
          <cell r="A18" t="str">
            <v>Доходы, связанные с амортизацией премий по облигациям, выпущенным в обращение</v>
          </cell>
          <cell r="B18">
            <v>-2164</v>
          </cell>
        </row>
        <row r="19">
          <cell r="A19" t="str">
            <v>Амортизация дисконта займов, выданных</v>
          </cell>
          <cell r="B19">
            <v>-28735</v>
          </cell>
        </row>
        <row r="20">
          <cell r="A20" t="str">
            <v>Прочие финансовые доходы (  Аморт премий по облигациям,выпущенным в обращение)</v>
          </cell>
          <cell r="B20">
            <v>0</v>
          </cell>
        </row>
        <row r="21">
          <cell r="A21" t="str">
            <v>Доходы по товарному кредиту</v>
          </cell>
          <cell r="B21">
            <v>-274812</v>
          </cell>
        </row>
        <row r="22">
          <cell r="A22" t="str">
            <v>Начисленные затраты по финансированию</v>
          </cell>
          <cell r="B22">
            <v>0</v>
          </cell>
        </row>
        <row r="23">
          <cell r="A23" t="str">
            <v>Процентный расход по полученным займам</v>
          </cell>
          <cell r="B23">
            <v>204259</v>
          </cell>
        </row>
        <row r="24">
          <cell r="A24" t="str">
            <v>Процентный расход по выпущенным долговым ценным бумагам</v>
          </cell>
          <cell r="B24">
            <v>1956160</v>
          </cell>
        </row>
        <row r="25">
          <cell r="A25" t="str">
            <v>Амортизация дисконта по займам, полученным от Министерства сельского хозяйства</v>
          </cell>
          <cell r="B25">
            <v>0</v>
          </cell>
        </row>
        <row r="26">
          <cell r="A26" t="str">
            <v>Амортизация дисконта по займам, полученным от Акционера</v>
          </cell>
          <cell r="B26">
            <v>0</v>
          </cell>
        </row>
        <row r="27">
          <cell r="A27" t="str">
            <v>Дисконт по весенне летнему финансированию</v>
          </cell>
          <cell r="B27">
            <v>0</v>
          </cell>
        </row>
        <row r="28">
          <cell r="A28" t="str">
            <v>Дисконт по дебиторской задолженности</v>
          </cell>
          <cell r="B28">
            <v>242029</v>
          </cell>
        </row>
        <row r="29">
          <cell r="A29" t="str">
            <v>Прочие финансовые расходы</v>
          </cell>
          <cell r="B29">
            <v>26808</v>
          </cell>
        </row>
        <row r="30">
          <cell r="A30" t="str">
            <v>Обесценение активов</v>
          </cell>
          <cell r="B30">
            <v>0</v>
          </cell>
        </row>
        <row r="31">
          <cell r="A31" t="str">
            <v>Восстановление/начисление резервов по дебиторской задолженности</v>
          </cell>
          <cell r="B31">
            <v>5655146</v>
          </cell>
        </row>
        <row r="32">
          <cell r="A32" t="str">
            <v>Начисление резерва по весенне летнему финансированию</v>
          </cell>
          <cell r="B32">
            <v>-82297</v>
          </cell>
        </row>
        <row r="33">
          <cell r="A33" t="str">
            <v>Восстановление резерва по займам выданным</v>
          </cell>
          <cell r="B33">
            <v>-61392</v>
          </cell>
        </row>
        <row r="34">
          <cell r="A34" t="str">
            <v>неденежная сделка - получение элелватора</v>
          </cell>
          <cell r="B34">
            <v>0</v>
          </cell>
        </row>
        <row r="35">
          <cell r="A35" t="str">
            <v>рекласс ЭкспАгро в активы для продажи</v>
          </cell>
          <cell r="B35">
            <v>0</v>
          </cell>
        </row>
        <row r="36">
          <cell r="A36" t="str">
            <v>Дисконт по займу от КазАгро</v>
          </cell>
          <cell r="B36">
            <v>0</v>
          </cell>
        </row>
        <row r="37">
          <cell r="A37" t="str">
            <v>неденежная - резерв по пересчету инвестиций</v>
          </cell>
          <cell r="B37">
            <v>0</v>
          </cell>
        </row>
        <row r="38">
          <cell r="A38" t="str">
            <v>Нереализованная отрицательная/(положительная) курсовая разница</v>
          </cell>
          <cell r="B38">
            <v>-71881</v>
          </cell>
        </row>
        <row r="39">
          <cell r="A39" t="str">
            <v>Корректировки оборотных активов и краткосрочных обязательств:</v>
          </cell>
          <cell r="B39">
            <v>0</v>
          </cell>
        </row>
        <row r="40">
          <cell r="A40" t="str">
            <v>Изменение в товарно-материальных запасах</v>
          </cell>
          <cell r="B40">
            <v>1421469</v>
          </cell>
        </row>
        <row r="41">
          <cell r="A41" t="str">
            <v>Изменение в неснижаемых запасах зерна</v>
          </cell>
          <cell r="B41">
            <v>3780098</v>
          </cell>
        </row>
        <row r="42">
          <cell r="A42" t="str">
            <v>Изменение в весенне-летнем финансировании</v>
          </cell>
          <cell r="B42">
            <v>-148503</v>
          </cell>
        </row>
        <row r="43">
          <cell r="A43" t="str">
            <v>Изменение в налоге на добавленную стоимость и прочих налогах к возмещению</v>
          </cell>
          <cell r="B43">
            <v>-639563</v>
          </cell>
        </row>
        <row r="44">
          <cell r="A44" t="str">
            <v>Изменение в авансах выданных</v>
          </cell>
          <cell r="B44">
            <v>195562</v>
          </cell>
        </row>
        <row r="45">
          <cell r="A45" t="str">
            <v>Изменение в займах, предоставленных клиентам</v>
          </cell>
          <cell r="B45">
            <v>17621</v>
          </cell>
        </row>
        <row r="46">
          <cell r="A46" t="str">
            <v>Изменение в займах, предоставленных связанной стороне</v>
          </cell>
          <cell r="B46">
            <v>0</v>
          </cell>
        </row>
        <row r="47">
          <cell r="A47" t="str">
            <v>Изменение в прочих финансовых активах</v>
          </cell>
          <cell r="B47">
            <v>0</v>
          </cell>
        </row>
        <row r="48">
          <cell r="A48" t="str">
            <v>Изменение в прочих долгосрочных активах</v>
          </cell>
          <cell r="B48">
            <v>-2516</v>
          </cell>
        </row>
        <row r="49">
          <cell r="A49" t="str">
            <v>Изменение в дебиторской задолженности</v>
          </cell>
          <cell r="B49">
            <v>-4828465</v>
          </cell>
        </row>
        <row r="50">
          <cell r="A50" t="str">
            <v>Изменение в товарном кредите</v>
          </cell>
          <cell r="B50">
            <v>0</v>
          </cell>
        </row>
        <row r="51">
          <cell r="A51" t="str">
            <v>Изменение в налогах к уплате</v>
          </cell>
          <cell r="B51">
            <v>32056</v>
          </cell>
        </row>
        <row r="52">
          <cell r="A52" t="str">
            <v>Изменение в кредиторской задолженности</v>
          </cell>
          <cell r="B52">
            <v>683467</v>
          </cell>
        </row>
        <row r="53">
          <cell r="A53" t="str">
            <v>Изменение в авансах полученных</v>
          </cell>
          <cell r="B53">
            <v>123936</v>
          </cell>
        </row>
        <row r="54">
          <cell r="A54" t="str">
            <v>Изменение в авансах обязательствах по финансовой аренде</v>
          </cell>
          <cell r="B54">
            <v>0</v>
          </cell>
        </row>
        <row r="55">
          <cell r="A55" t="str">
            <v>Изменения в активах, классифицированные как предназначенные для продажи</v>
          </cell>
          <cell r="B55">
            <v>0</v>
          </cell>
        </row>
        <row r="56">
          <cell r="A56" t="str">
            <v>Выбытие/поступление ДС от опер деят-ти</v>
          </cell>
          <cell r="B56">
            <v>-197797</v>
          </cell>
        </row>
        <row r="57">
          <cell r="A57" t="str">
            <v>Уплаченный подоходный налог</v>
          </cell>
          <cell r="B57">
            <v>-502618</v>
          </cell>
        </row>
        <row r="58">
          <cell r="A58" t="str">
            <v>Возвращенный подоходный налог</v>
          </cell>
          <cell r="B58">
            <v>0</v>
          </cell>
        </row>
        <row r="59">
          <cell r="A59" t="str">
            <v>Уплаченные проценты по долговым ценным бумагам</v>
          </cell>
          <cell r="B59">
            <v>-1248350</v>
          </cell>
        </row>
        <row r="60">
          <cell r="A60" t="str">
            <v xml:space="preserve">Уплаченные проценты по займам </v>
          </cell>
          <cell r="B60">
            <v>-271593</v>
          </cell>
        </row>
        <row r="61">
          <cell r="A61" t="str">
            <v>Проценты полученные по займам и прочим финансовым активам</v>
          </cell>
          <cell r="B61">
            <v>1000415</v>
          </cell>
        </row>
        <row r="62">
          <cell r="A62" t="str">
            <v>Чистое выбытие/поступление ДС от опер деят-ти</v>
          </cell>
          <cell r="B62">
            <v>-1219943</v>
          </cell>
        </row>
        <row r="63">
          <cell r="A63" t="str">
            <v>Инвестиционная деятельность:</v>
          </cell>
        </row>
        <row r="64">
          <cell r="A64" t="str">
            <v>Погашение банковских депозитов</v>
          </cell>
          <cell r="B64">
            <v>425791</v>
          </cell>
        </row>
        <row r="65">
          <cell r="A65" t="str">
            <v>Размещение банковских депозитов</v>
          </cell>
          <cell r="B65">
            <v>-270359</v>
          </cell>
        </row>
        <row r="66">
          <cell r="A66" t="str">
            <v>Предоплата полученная за АО "ЖАД"</v>
          </cell>
          <cell r="B66">
            <v>0</v>
          </cell>
        </row>
        <row r="67">
          <cell r="A67" t="str">
            <v>Реализация ОС</v>
          </cell>
          <cell r="B67">
            <v>5955</v>
          </cell>
        </row>
        <row r="68">
          <cell r="A68" t="str">
            <v>Покупка основных средств</v>
          </cell>
          <cell r="B68">
            <v>-99883</v>
          </cell>
        </row>
        <row r="69">
          <cell r="A69" t="str">
            <v>Приобретение нематериальных активов</v>
          </cell>
          <cell r="B69">
            <v>0</v>
          </cell>
        </row>
        <row r="70">
          <cell r="A70" t="str">
            <v>Дивиденды полученные</v>
          </cell>
          <cell r="B70">
            <v>71916</v>
          </cell>
        </row>
        <row r="71">
          <cell r="A71" t="str">
            <v>Денежные средства дочерней организации, квалифицированной, как предназначенная для продажи</v>
          </cell>
          <cell r="B71">
            <v>0</v>
          </cell>
        </row>
        <row r="72">
          <cell r="A72" t="str">
            <v>Чистое выбытие денег в составе группы выбытия</v>
          </cell>
          <cell r="B72">
            <v>0</v>
          </cell>
        </row>
        <row r="73">
          <cell r="A73" t="str">
            <v>Погашение займов, выданных связанной стороне</v>
          </cell>
          <cell r="B73">
            <v>0</v>
          </cell>
        </row>
        <row r="74">
          <cell r="A74" t="str">
            <v>Инвестиции в дочерние предприятия</v>
          </cell>
          <cell r="B74">
            <v>0</v>
          </cell>
        </row>
        <row r="75">
          <cell r="A75" t="str">
            <v>Чистые ДС, полученные от /использованные в инвестиционной деятельности</v>
          </cell>
          <cell r="B75">
            <v>133420</v>
          </cell>
        </row>
        <row r="77">
          <cell r="A77" t="str">
            <v>Финансовая деятельность:</v>
          </cell>
        </row>
        <row r="78">
          <cell r="A78" t="str">
            <v>Поступление от выпуска акций</v>
          </cell>
          <cell r="B78">
            <v>0</v>
          </cell>
        </row>
        <row r="79">
          <cell r="A79" t="str">
            <v>Поступление государственных займов</v>
          </cell>
          <cell r="B79">
            <v>0</v>
          </cell>
        </row>
        <row r="80">
          <cell r="A80" t="str">
            <v>Погашение государственных займов</v>
          </cell>
          <cell r="B80">
            <v>0</v>
          </cell>
        </row>
        <row r="81">
          <cell r="A81" t="str">
            <v>Погашение обязательств по финансовой аренде</v>
          </cell>
          <cell r="B81">
            <v>0</v>
          </cell>
        </row>
        <row r="82">
          <cell r="A82" t="str">
            <v>Поступления по долговым ценным бумагам</v>
          </cell>
          <cell r="B82">
            <v>0</v>
          </cell>
        </row>
        <row r="83">
          <cell r="A83" t="str">
            <v>Погашение по долговым ценным бумагам</v>
          </cell>
          <cell r="B83">
            <v>0</v>
          </cell>
        </row>
        <row r="84">
          <cell r="A84" t="str">
            <v>Получение займов от коммерческих банков</v>
          </cell>
          <cell r="B84">
            <v>4432350</v>
          </cell>
        </row>
        <row r="85">
          <cell r="A85" t="str">
            <v>Погашение займов от коммерческих банков</v>
          </cell>
          <cell r="B85">
            <v>-10078515</v>
          </cell>
        </row>
        <row r="86">
          <cell r="A86" t="str">
            <v>Получение займов от Акционера</v>
          </cell>
          <cell r="B86">
            <v>0</v>
          </cell>
        </row>
        <row r="87">
          <cell r="A87" t="str">
            <v>Погашение займов от Акционера</v>
          </cell>
          <cell r="B87">
            <v>0</v>
          </cell>
        </row>
        <row r="88">
          <cell r="A88" t="str">
            <v>Погашение обязательств по финансовой аренде</v>
          </cell>
        </row>
        <row r="89">
          <cell r="A89" t="str">
            <v>Выплата дивидендов</v>
          </cell>
          <cell r="B89">
            <v>0</v>
          </cell>
        </row>
        <row r="90">
          <cell r="A90" t="str">
            <v>Чистые Дс, полученные от/использованные в финансовой деятельности</v>
          </cell>
          <cell r="B90">
            <v>-5646165</v>
          </cell>
        </row>
        <row r="91">
          <cell r="B91">
            <v>0</v>
          </cell>
        </row>
        <row r="92">
          <cell r="A92" t="str">
            <v>Чистое уменьшение/увеличение в ДС и их эквивалентах</v>
          </cell>
          <cell r="B92">
            <v>-6732688</v>
          </cell>
        </row>
        <row r="93">
          <cell r="A93" t="str">
            <v>Чистые расходы/доходы по операциям в иностранной валюте</v>
          </cell>
          <cell r="B93">
            <v>0</v>
          </cell>
        </row>
        <row r="94">
          <cell r="A94" t="str">
            <v>Влияние изменения обменных курсов на денежные средства и их эквиваленты</v>
          </cell>
          <cell r="B94">
            <v>136385</v>
          </cell>
        </row>
        <row r="95">
          <cell r="A95" t="str">
            <v>Влияние изменения обменных курсов на денежные средства и их эквиваленты</v>
          </cell>
          <cell r="B95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O220"/>
  <sheetViews>
    <sheetView tabSelected="1" zoomScale="90" zoomScaleNormal="90" zoomScaleSheetLayoutView="100" workbookViewId="0">
      <selection activeCell="E149" sqref="E149:E216"/>
    </sheetView>
  </sheetViews>
  <sheetFormatPr defaultColWidth="9.109375" defaultRowHeight="12.75" customHeight="1"/>
  <cols>
    <col min="1" max="1" width="12" style="2" customWidth="1"/>
    <col min="2" max="2" width="44.109375" style="2" customWidth="1"/>
    <col min="3" max="3" width="4.88671875" style="3" customWidth="1"/>
    <col min="4" max="4" width="24.109375" style="2" customWidth="1"/>
    <col min="5" max="5" width="19.44140625" style="2" customWidth="1"/>
    <col min="6" max="6" width="18.5546875" style="2" customWidth="1"/>
    <col min="7" max="7" width="19.6640625" style="2" customWidth="1"/>
    <col min="8" max="9" width="17.109375" style="2" bestFit="1" customWidth="1"/>
    <col min="10" max="11" width="15.88671875" style="2" bestFit="1" customWidth="1"/>
    <col min="12" max="12" width="14.109375" style="2" bestFit="1" customWidth="1"/>
    <col min="13" max="13" width="9.88671875" style="2" bestFit="1" customWidth="1"/>
    <col min="14" max="14" width="15.88671875" style="2" bestFit="1" customWidth="1"/>
    <col min="15" max="15" width="9.88671875" style="2" bestFit="1" customWidth="1"/>
    <col min="16" max="16" width="16.44140625" style="2" bestFit="1" customWidth="1"/>
    <col min="17" max="17" width="12.44140625" style="2" bestFit="1" customWidth="1"/>
    <col min="18" max="18" width="13.5546875" style="2" bestFit="1" customWidth="1"/>
    <col min="19" max="20" width="16.44140625" style="2" bestFit="1" customWidth="1"/>
    <col min="21" max="21" width="13.5546875" style="2" bestFit="1" customWidth="1"/>
    <col min="22" max="22" width="16.44140625" style="2" bestFit="1" customWidth="1"/>
    <col min="23" max="23" width="12" style="2" bestFit="1" customWidth="1"/>
    <col min="24" max="16384" width="9.109375" style="2"/>
  </cols>
  <sheetData>
    <row r="1" spans="1:11" ht="12">
      <c r="A1" s="1" t="s">
        <v>0</v>
      </c>
    </row>
    <row r="2" spans="1:11" ht="12">
      <c r="A2" s="4" t="s">
        <v>1</v>
      </c>
    </row>
    <row r="3" spans="1:11" ht="12">
      <c r="A3" s="5" t="s">
        <v>2</v>
      </c>
    </row>
    <row r="4" spans="1:11" ht="12">
      <c r="A4" s="6">
        <v>43008</v>
      </c>
    </row>
    <row r="5" spans="1:11" ht="11.4">
      <c r="A5" s="7" t="s">
        <v>3</v>
      </c>
    </row>
    <row r="6" spans="1:11" ht="11.4"/>
    <row r="7" spans="1:11" ht="11.4"/>
    <row r="8" spans="1:11" ht="12">
      <c r="C8" s="2"/>
      <c r="D8" s="8"/>
      <c r="E8" s="8"/>
    </row>
    <row r="9" spans="1:11" ht="12">
      <c r="B9" s="9" t="s">
        <v>4</v>
      </c>
      <c r="C9" s="2"/>
      <c r="D9" s="10" t="str">
        <f>[1]A4.100!A1</f>
        <v>A4.100</v>
      </c>
      <c r="E9" s="11"/>
      <c r="F9" s="12"/>
    </row>
    <row r="10" spans="1:11" ht="24">
      <c r="B10" s="13" t="s">
        <v>5</v>
      </c>
      <c r="C10" s="14" t="s">
        <v>6</v>
      </c>
      <c r="D10" s="15">
        <f>A4</f>
        <v>43008</v>
      </c>
      <c r="E10" s="16" t="s">
        <v>7</v>
      </c>
      <c r="F10" s="17"/>
      <c r="G10" s="18"/>
    </row>
    <row r="11" spans="1:11" ht="12">
      <c r="B11" s="19"/>
      <c r="C11" s="20"/>
      <c r="D11" s="21"/>
      <c r="E11" s="22"/>
      <c r="F11" s="23"/>
    </row>
    <row r="12" spans="1:11" ht="12">
      <c r="B12" s="24" t="s">
        <v>8</v>
      </c>
      <c r="C12" s="25"/>
      <c r="D12" s="26"/>
      <c r="E12" s="27"/>
      <c r="F12" s="23"/>
    </row>
    <row r="13" spans="1:11" ht="12">
      <c r="B13" s="24" t="s">
        <v>9</v>
      </c>
      <c r="C13" s="25"/>
      <c r="D13" s="26"/>
      <c r="E13" s="28"/>
      <c r="F13" s="23"/>
    </row>
    <row r="14" spans="1:11" ht="12">
      <c r="B14" s="29" t="s">
        <v>10</v>
      </c>
      <c r="C14" s="30"/>
      <c r="D14" s="31">
        <v>5876041</v>
      </c>
      <c r="E14" s="28">
        <v>5912322</v>
      </c>
      <c r="F14" s="32"/>
      <c r="G14" s="33"/>
      <c r="H14" s="34"/>
    </row>
    <row r="15" spans="1:11" ht="12">
      <c r="B15" s="29" t="s">
        <v>11</v>
      </c>
      <c r="C15" s="30"/>
      <c r="D15" s="31">
        <v>41300</v>
      </c>
      <c r="E15" s="28">
        <v>41300</v>
      </c>
      <c r="F15" s="32"/>
      <c r="G15" s="33"/>
      <c r="H15" s="34"/>
    </row>
    <row r="16" spans="1:11" ht="12">
      <c r="B16" s="29" t="s">
        <v>12</v>
      </c>
      <c r="C16" s="30"/>
      <c r="D16" s="35">
        <v>2880416</v>
      </c>
      <c r="E16" s="36">
        <v>2766092</v>
      </c>
      <c r="F16" s="37"/>
      <c r="G16" s="38"/>
      <c r="H16" s="34"/>
      <c r="I16" s="39"/>
      <c r="J16" s="34"/>
      <c r="K16" s="34"/>
    </row>
    <row r="17" spans="2:11" ht="15.6">
      <c r="B17" s="29" t="s">
        <v>13</v>
      </c>
      <c r="C17" s="30"/>
      <c r="D17" s="31">
        <v>20714746</v>
      </c>
      <c r="E17" s="28">
        <v>16783105</v>
      </c>
      <c r="F17" s="32"/>
      <c r="G17" s="33"/>
      <c r="H17" s="34"/>
      <c r="I17" s="40"/>
      <c r="J17" s="34"/>
    </row>
    <row r="18" spans="2:11" ht="12">
      <c r="B18" s="41" t="s">
        <v>14</v>
      </c>
      <c r="C18" s="30"/>
      <c r="D18" s="31">
        <v>0</v>
      </c>
      <c r="E18" s="28">
        <v>0</v>
      </c>
      <c r="F18" s="32"/>
      <c r="G18" s="33"/>
      <c r="H18" s="34"/>
      <c r="I18" s="42"/>
      <c r="J18" s="34"/>
      <c r="K18" s="34"/>
    </row>
    <row r="19" spans="2:11" ht="12">
      <c r="B19" s="29" t="s">
        <v>15</v>
      </c>
      <c r="C19" s="30"/>
      <c r="D19" s="31">
        <v>376446</v>
      </c>
      <c r="E19" s="28">
        <v>263043</v>
      </c>
      <c r="F19" s="32"/>
      <c r="G19" s="33"/>
      <c r="H19" s="34"/>
    </row>
    <row r="20" spans="2:11" ht="12">
      <c r="B20" s="41" t="s">
        <v>16</v>
      </c>
      <c r="C20" s="30"/>
      <c r="D20" s="31">
        <v>1070516</v>
      </c>
      <c r="E20" s="28">
        <v>921815</v>
      </c>
      <c r="F20" s="32"/>
      <c r="G20" s="33"/>
      <c r="H20" s="34"/>
    </row>
    <row r="21" spans="2:11" ht="12">
      <c r="B21" s="29" t="s">
        <v>17</v>
      </c>
      <c r="C21" s="30"/>
      <c r="D21" s="43">
        <v>14585427</v>
      </c>
      <c r="E21" s="28">
        <v>16484994</v>
      </c>
      <c r="F21" s="32"/>
      <c r="G21" s="33"/>
      <c r="H21" s="34"/>
      <c r="I21" s="34"/>
    </row>
    <row r="22" spans="2:11" ht="12">
      <c r="B22" s="29" t="s">
        <v>18</v>
      </c>
      <c r="C22" s="30"/>
      <c r="D22" s="43">
        <v>0</v>
      </c>
      <c r="E22" s="36">
        <v>0</v>
      </c>
      <c r="F22" s="32"/>
      <c r="G22" s="33"/>
      <c r="H22" s="34"/>
    </row>
    <row r="23" spans="2:11" ht="12">
      <c r="B23" s="44" t="s">
        <v>19</v>
      </c>
      <c r="C23" s="45"/>
      <c r="D23" s="31">
        <v>368488</v>
      </c>
      <c r="E23" s="28">
        <v>370551</v>
      </c>
      <c r="F23" s="32"/>
      <c r="G23" s="33"/>
      <c r="H23" s="34"/>
    </row>
    <row r="24" spans="2:11" ht="12">
      <c r="B24" s="46"/>
      <c r="C24" s="47"/>
      <c r="D24" s="48">
        <f>ROUND(SUM(D14:D23),)</f>
        <v>45913380</v>
      </c>
      <c r="E24" s="48">
        <v>43543222</v>
      </c>
      <c r="F24" s="48"/>
      <c r="G24" s="49"/>
      <c r="H24" s="34"/>
    </row>
    <row r="25" spans="2:11" ht="12">
      <c r="B25" s="24" t="s">
        <v>20</v>
      </c>
      <c r="C25" s="30"/>
      <c r="D25" s="50"/>
      <c r="E25" s="28"/>
      <c r="F25" s="32"/>
      <c r="G25" s="33"/>
      <c r="H25" s="34"/>
      <c r="I25" s="34"/>
    </row>
    <row r="26" spans="2:11" ht="12">
      <c r="B26" s="29" t="s">
        <v>21</v>
      </c>
      <c r="C26" s="30"/>
      <c r="D26" s="50">
        <v>15675713</v>
      </c>
      <c r="E26" s="51">
        <v>13851025</v>
      </c>
      <c r="F26" s="32"/>
      <c r="G26" s="33"/>
      <c r="H26" s="34"/>
      <c r="I26" s="34"/>
    </row>
    <row r="27" spans="2:11" ht="12">
      <c r="B27" s="29" t="s">
        <v>22</v>
      </c>
      <c r="C27" s="30"/>
      <c r="D27" s="50">
        <v>156846</v>
      </c>
      <c r="E27" s="28">
        <v>569361</v>
      </c>
      <c r="F27" s="32"/>
      <c r="G27" s="33"/>
      <c r="H27" s="34"/>
    </row>
    <row r="28" spans="2:11" ht="12">
      <c r="B28" s="29" t="s">
        <v>23</v>
      </c>
      <c r="C28" s="30"/>
      <c r="D28" s="50">
        <v>613669</v>
      </c>
      <c r="E28" s="28">
        <v>172437</v>
      </c>
      <c r="F28" s="32"/>
      <c r="G28" s="33"/>
      <c r="H28" s="34"/>
    </row>
    <row r="29" spans="2:11" ht="12">
      <c r="B29" s="29" t="s">
        <v>24</v>
      </c>
      <c r="C29" s="30"/>
      <c r="D29" s="52">
        <v>24614778</v>
      </c>
      <c r="E29" s="28">
        <v>28055442</v>
      </c>
      <c r="F29" s="32"/>
      <c r="G29" s="33"/>
      <c r="H29" s="34"/>
    </row>
    <row r="30" spans="2:11" ht="12">
      <c r="B30" s="41" t="s">
        <v>25</v>
      </c>
      <c r="C30" s="30"/>
      <c r="D30" s="52">
        <v>6572947</v>
      </c>
      <c r="E30" s="28">
        <v>5789499</v>
      </c>
      <c r="F30" s="32"/>
      <c r="G30" s="33"/>
      <c r="H30" s="34"/>
    </row>
    <row r="31" spans="2:11" ht="12">
      <c r="B31" s="29" t="s">
        <v>26</v>
      </c>
      <c r="C31" s="30"/>
      <c r="D31" s="50">
        <v>78790</v>
      </c>
      <c r="E31" s="28">
        <v>273151</v>
      </c>
      <c r="F31" s="32"/>
      <c r="G31" s="33"/>
      <c r="H31" s="34"/>
      <c r="I31" s="34"/>
    </row>
    <row r="32" spans="2:11" ht="12">
      <c r="B32" s="41" t="s">
        <v>27</v>
      </c>
      <c r="C32" s="30"/>
      <c r="D32" s="50">
        <v>522455</v>
      </c>
      <c r="E32" s="28">
        <v>291655</v>
      </c>
      <c r="F32" s="32"/>
      <c r="G32" s="33"/>
      <c r="H32" s="34"/>
      <c r="J32" s="34"/>
    </row>
    <row r="33" spans="2:10" ht="12">
      <c r="B33" s="41" t="s">
        <v>28</v>
      </c>
      <c r="C33" s="30"/>
      <c r="D33" s="50">
        <v>98269</v>
      </c>
      <c r="E33" s="28">
        <v>115850</v>
      </c>
      <c r="F33" s="32"/>
      <c r="G33" s="33"/>
      <c r="H33" s="34"/>
      <c r="J33" s="34"/>
    </row>
    <row r="34" spans="2:10" ht="12">
      <c r="B34" s="29" t="s">
        <v>29</v>
      </c>
      <c r="C34" s="30"/>
      <c r="D34" s="50">
        <v>0</v>
      </c>
      <c r="E34" s="28">
        <v>0</v>
      </c>
      <c r="F34" s="32"/>
      <c r="G34" s="33"/>
      <c r="H34" s="34"/>
    </row>
    <row r="35" spans="2:10" ht="12">
      <c r="B35" s="53" t="s">
        <v>30</v>
      </c>
      <c r="C35" s="30"/>
      <c r="D35" s="50">
        <v>15492</v>
      </c>
      <c r="E35" s="28">
        <v>173400</v>
      </c>
      <c r="F35" s="32"/>
      <c r="G35" s="33"/>
      <c r="H35" s="34"/>
    </row>
    <row r="36" spans="2:10" ht="12">
      <c r="B36" s="29" t="s">
        <v>31</v>
      </c>
      <c r="C36" s="30"/>
      <c r="D36" s="50">
        <v>19796529</v>
      </c>
      <c r="E36" s="28">
        <v>26392833</v>
      </c>
      <c r="F36" s="32"/>
      <c r="G36" s="33"/>
      <c r="H36" s="34"/>
    </row>
    <row r="37" spans="2:10" ht="12">
      <c r="B37" s="29" t="s">
        <v>32</v>
      </c>
      <c r="C37" s="30"/>
      <c r="D37" s="50">
        <v>0</v>
      </c>
      <c r="E37" s="28">
        <v>0</v>
      </c>
      <c r="F37" s="32"/>
      <c r="G37" s="33"/>
      <c r="H37" s="34"/>
    </row>
    <row r="38" spans="2:10" ht="12">
      <c r="B38" s="46"/>
      <c r="C38" s="47"/>
      <c r="D38" s="48">
        <f>ROUND(SUM(D26:D37),)</f>
        <v>68145488</v>
      </c>
      <c r="E38" s="54">
        <v>75684653</v>
      </c>
      <c r="F38" s="54"/>
      <c r="G38" s="55"/>
      <c r="H38" s="34"/>
      <c r="I38" s="34"/>
    </row>
    <row r="39" spans="2:10" ht="12">
      <c r="B39" s="56" t="s">
        <v>33</v>
      </c>
      <c r="C39" s="57"/>
      <c r="D39" s="54">
        <v>460145</v>
      </c>
      <c r="E39" s="28">
        <v>280294</v>
      </c>
      <c r="F39" s="32"/>
      <c r="G39" s="33"/>
      <c r="H39" s="34"/>
    </row>
    <row r="40" spans="2:10" ht="12">
      <c r="B40" s="58"/>
      <c r="C40" s="59"/>
      <c r="D40" s="54">
        <f>D39+D38</f>
        <v>68605633</v>
      </c>
      <c r="E40" s="54">
        <v>75964947</v>
      </c>
      <c r="F40" s="54"/>
      <c r="G40" s="55"/>
      <c r="H40" s="34"/>
    </row>
    <row r="41" spans="2:10" ht="12.6" thickBot="1">
      <c r="B41" s="60" t="s">
        <v>34</v>
      </c>
      <c r="C41" s="61"/>
      <c r="D41" s="62">
        <f>D40+D24</f>
        <v>114519013</v>
      </c>
      <c r="E41" s="62">
        <v>119508169</v>
      </c>
      <c r="F41" s="62"/>
      <c r="G41" s="63"/>
      <c r="H41" s="34"/>
    </row>
    <row r="42" spans="2:10" ht="12">
      <c r="B42" s="64"/>
      <c r="C42" s="26"/>
      <c r="D42" s="50"/>
      <c r="E42" s="28"/>
      <c r="F42" s="32"/>
      <c r="G42" s="33"/>
      <c r="H42" s="34"/>
    </row>
    <row r="43" spans="2:10" ht="12">
      <c r="B43" s="65" t="s">
        <v>35</v>
      </c>
      <c r="C43" s="25"/>
      <c r="D43" s="50"/>
      <c r="E43" s="28"/>
      <c r="F43" s="32"/>
      <c r="G43" s="33"/>
      <c r="H43" s="34"/>
    </row>
    <row r="44" spans="2:10" ht="12">
      <c r="B44" s="24" t="s">
        <v>36</v>
      </c>
      <c r="C44" s="25"/>
      <c r="D44" s="50"/>
      <c r="E44" s="28"/>
      <c r="F44" s="32"/>
      <c r="G44" s="33"/>
      <c r="H44" s="34"/>
    </row>
    <row r="45" spans="2:10" ht="12">
      <c r="B45" s="29" t="s">
        <v>37</v>
      </c>
      <c r="C45" s="30"/>
      <c r="D45" s="50">
        <v>81259548</v>
      </c>
      <c r="E45" s="28">
        <v>51120065</v>
      </c>
      <c r="F45" s="32"/>
      <c r="G45" s="33"/>
      <c r="H45" s="34"/>
    </row>
    <row r="46" spans="2:10" ht="12">
      <c r="B46" s="29" t="s">
        <v>38</v>
      </c>
      <c r="C46" s="30"/>
      <c r="D46" s="50">
        <v>0</v>
      </c>
      <c r="E46" s="28">
        <v>0</v>
      </c>
      <c r="F46" s="32"/>
      <c r="G46" s="33"/>
      <c r="H46" s="34"/>
      <c r="J46" s="34"/>
    </row>
    <row r="47" spans="2:10" ht="12">
      <c r="B47" s="29" t="s">
        <v>39</v>
      </c>
      <c r="C47" s="30"/>
      <c r="D47" s="50">
        <v>354844</v>
      </c>
      <c r="E47" s="28">
        <v>348901</v>
      </c>
      <c r="F47" s="32"/>
      <c r="G47" s="33"/>
      <c r="H47" s="34"/>
    </row>
    <row r="48" spans="2:10" ht="12">
      <c r="B48" s="29" t="s">
        <v>40</v>
      </c>
      <c r="C48" s="30"/>
      <c r="D48" s="50">
        <v>-8695450</v>
      </c>
      <c r="E48" s="51">
        <v>16595606</v>
      </c>
      <c r="F48" s="32"/>
      <c r="G48" s="33"/>
      <c r="H48" s="34"/>
      <c r="I48" s="34"/>
    </row>
    <row r="49" spans="2:10" ht="12">
      <c r="B49" s="29" t="s">
        <v>41</v>
      </c>
      <c r="C49" s="30"/>
      <c r="D49" s="50">
        <v>72918942</v>
      </c>
      <c r="E49" s="28">
        <v>68064572</v>
      </c>
      <c r="F49" s="32"/>
      <c r="G49" s="33"/>
      <c r="H49" s="34"/>
    </row>
    <row r="50" spans="2:10" ht="12">
      <c r="B50" s="66" t="s">
        <v>42</v>
      </c>
      <c r="C50" s="45"/>
      <c r="D50" s="50">
        <v>832</v>
      </c>
      <c r="E50" s="28">
        <v>832</v>
      </c>
      <c r="F50" s="32"/>
      <c r="G50" s="33"/>
      <c r="H50" s="34"/>
      <c r="I50" s="34"/>
    </row>
    <row r="51" spans="2:10" ht="12.6" thickBot="1">
      <c r="B51" s="67" t="s">
        <v>43</v>
      </c>
      <c r="C51" s="68"/>
      <c r="D51" s="62">
        <f>D50+D49</f>
        <v>72919774</v>
      </c>
      <c r="E51" s="69">
        <v>68065404</v>
      </c>
      <c r="F51" s="69"/>
      <c r="G51" s="70"/>
      <c r="H51" s="34"/>
      <c r="J51" s="34"/>
    </row>
    <row r="52" spans="2:10" ht="12">
      <c r="B52" s="71"/>
      <c r="C52" s="72"/>
      <c r="D52" s="50"/>
      <c r="E52" s="28"/>
      <c r="F52" s="32"/>
      <c r="G52" s="33"/>
      <c r="H52" s="34"/>
    </row>
    <row r="53" spans="2:10" ht="12">
      <c r="B53" s="71" t="s">
        <v>44</v>
      </c>
      <c r="C53" s="72"/>
      <c r="D53" s="73"/>
      <c r="E53" s="28"/>
      <c r="F53" s="32"/>
      <c r="G53" s="33"/>
      <c r="H53" s="34"/>
    </row>
    <row r="54" spans="2:10" ht="12">
      <c r="B54" s="74" t="s">
        <v>45</v>
      </c>
      <c r="C54" s="72"/>
      <c r="D54" s="50">
        <v>0</v>
      </c>
      <c r="E54" s="28">
        <v>0</v>
      </c>
      <c r="F54" s="32"/>
      <c r="G54" s="33"/>
      <c r="H54" s="34"/>
    </row>
    <row r="55" spans="2:10" ht="13.2">
      <c r="B55" s="75" t="s">
        <v>46</v>
      </c>
      <c r="C55" s="72"/>
      <c r="D55" s="50">
        <v>0</v>
      </c>
      <c r="E55" s="28">
        <v>0</v>
      </c>
      <c r="F55" s="32"/>
      <c r="G55" s="33"/>
      <c r="H55" s="34"/>
    </row>
    <row r="56" spans="2:10" ht="12">
      <c r="B56" s="74" t="s">
        <v>47</v>
      </c>
      <c r="C56" s="72"/>
      <c r="D56" s="50">
        <v>0</v>
      </c>
      <c r="E56" s="28">
        <v>0</v>
      </c>
      <c r="F56" s="32"/>
      <c r="G56" s="33"/>
      <c r="H56" s="34"/>
    </row>
    <row r="57" spans="2:10" ht="12">
      <c r="B57" s="74" t="s">
        <v>48</v>
      </c>
      <c r="C57" s="72"/>
      <c r="D57" s="50">
        <v>145047</v>
      </c>
      <c r="E57" s="28">
        <v>133085</v>
      </c>
      <c r="F57" s="32"/>
      <c r="G57" s="33"/>
      <c r="H57" s="34"/>
    </row>
    <row r="58" spans="2:10" ht="13.2">
      <c r="B58" s="76" t="s">
        <v>49</v>
      </c>
      <c r="C58" s="72"/>
      <c r="D58" s="50">
        <v>0</v>
      </c>
      <c r="E58" s="28">
        <v>0</v>
      </c>
      <c r="F58" s="32"/>
      <c r="G58" s="33"/>
      <c r="H58" s="34"/>
    </row>
    <row r="59" spans="2:10" ht="12">
      <c r="B59" s="77" t="s">
        <v>50</v>
      </c>
      <c r="C59" s="30"/>
      <c r="D59" s="50">
        <v>33153634</v>
      </c>
      <c r="E59" s="28">
        <v>33072162</v>
      </c>
      <c r="F59" s="32"/>
      <c r="G59" s="33"/>
      <c r="H59" s="34"/>
      <c r="I59" s="34"/>
    </row>
    <row r="60" spans="2:10" ht="12">
      <c r="B60" s="46"/>
      <c r="C60" s="78"/>
      <c r="D60" s="48">
        <f>SUM(D54:D59)</f>
        <v>33298681</v>
      </c>
      <c r="E60" s="79">
        <v>33205247</v>
      </c>
      <c r="F60" s="79"/>
      <c r="G60" s="80"/>
      <c r="H60" s="34"/>
    </row>
    <row r="61" spans="2:10" ht="12">
      <c r="B61" s="24" t="s">
        <v>51</v>
      </c>
      <c r="C61" s="30"/>
      <c r="D61" s="50"/>
      <c r="E61" s="28"/>
      <c r="F61" s="32"/>
      <c r="G61" s="33"/>
      <c r="H61" s="34"/>
      <c r="I61" s="34"/>
    </row>
    <row r="62" spans="2:10" ht="12">
      <c r="B62" s="29" t="s">
        <v>52</v>
      </c>
      <c r="C62" s="30"/>
      <c r="D62" s="50">
        <v>2786248</v>
      </c>
      <c r="E62" s="28">
        <v>795853</v>
      </c>
      <c r="F62" s="32"/>
      <c r="G62" s="33"/>
      <c r="H62" s="34"/>
      <c r="I62" s="34"/>
    </row>
    <row r="63" spans="2:10" ht="12">
      <c r="B63" s="77" t="s">
        <v>53</v>
      </c>
      <c r="C63" s="30"/>
      <c r="D63" s="50">
        <v>169963</v>
      </c>
      <c r="E63" s="28">
        <v>46027</v>
      </c>
      <c r="F63" s="32"/>
      <c r="G63" s="33"/>
      <c r="H63" s="34"/>
    </row>
    <row r="64" spans="2:10" ht="12">
      <c r="B64" s="29" t="s">
        <v>54</v>
      </c>
      <c r="C64" s="30"/>
      <c r="D64" s="50">
        <v>0</v>
      </c>
      <c r="E64" s="28">
        <v>0</v>
      </c>
      <c r="F64" s="32"/>
      <c r="G64" s="33"/>
      <c r="H64" s="34"/>
    </row>
    <row r="65" spans="2:8" ht="12">
      <c r="B65" s="29" t="s">
        <v>55</v>
      </c>
      <c r="C65" s="30"/>
      <c r="D65" s="50">
        <v>154852</v>
      </c>
      <c r="E65" s="28">
        <v>122796</v>
      </c>
      <c r="F65" s="32"/>
      <c r="G65" s="33"/>
      <c r="H65" s="34"/>
    </row>
    <row r="66" spans="2:8" ht="12">
      <c r="B66" s="29" t="s">
        <v>56</v>
      </c>
      <c r="C66" s="30"/>
      <c r="D66" s="52">
        <v>0</v>
      </c>
      <c r="E66" s="28">
        <v>0</v>
      </c>
      <c r="F66" s="32"/>
      <c r="G66" s="33"/>
      <c r="H66" s="34"/>
    </row>
    <row r="67" spans="2:8" ht="12">
      <c r="B67" s="29" t="s">
        <v>57</v>
      </c>
      <c r="C67" s="30"/>
      <c r="D67" s="50">
        <v>4440485</v>
      </c>
      <c r="E67" s="28">
        <v>17148007</v>
      </c>
      <c r="F67" s="32"/>
      <c r="G67" s="33"/>
      <c r="H67" s="34"/>
    </row>
    <row r="68" spans="2:8" ht="12">
      <c r="B68" s="29" t="s">
        <v>58</v>
      </c>
      <c r="C68" s="30"/>
      <c r="D68" s="50">
        <v>749010</v>
      </c>
      <c r="E68" s="28">
        <v>124835</v>
      </c>
      <c r="F68" s="32"/>
      <c r="G68" s="33"/>
      <c r="H68" s="34"/>
    </row>
    <row r="69" spans="2:8" ht="12">
      <c r="B69" s="81" t="s">
        <v>59</v>
      </c>
      <c r="C69" s="45"/>
      <c r="D69" s="50">
        <v>0</v>
      </c>
      <c r="E69" s="28">
        <v>0</v>
      </c>
      <c r="F69" s="32"/>
      <c r="G69" s="33"/>
      <c r="H69" s="34"/>
    </row>
    <row r="70" spans="2:8" ht="12">
      <c r="B70" s="53"/>
      <c r="C70" s="30"/>
      <c r="D70" s="54">
        <f>SUM(D62:D69)</f>
        <v>8300558</v>
      </c>
      <c r="E70" s="82">
        <v>18237518</v>
      </c>
      <c r="F70" s="82"/>
      <c r="G70" s="83"/>
      <c r="H70" s="34"/>
    </row>
    <row r="71" spans="2:8" ht="12">
      <c r="B71" s="84" t="s">
        <v>60</v>
      </c>
      <c r="C71" s="59"/>
      <c r="D71" s="54">
        <f>D70+D60</f>
        <v>41599239</v>
      </c>
      <c r="E71" s="82">
        <v>51442765</v>
      </c>
      <c r="F71" s="82"/>
      <c r="G71" s="83"/>
      <c r="H71" s="34"/>
    </row>
    <row r="72" spans="2:8" ht="12">
      <c r="B72" s="84" t="s">
        <v>61</v>
      </c>
      <c r="C72" s="85"/>
      <c r="D72" s="54">
        <f>ROUND((D71+D51),)</f>
        <v>114519013</v>
      </c>
      <c r="E72" s="82">
        <v>119508169</v>
      </c>
      <c r="F72" s="82"/>
      <c r="G72" s="83"/>
      <c r="H72" s="34"/>
    </row>
    <row r="73" spans="2:8" ht="15.6" customHeight="1" thickBot="1">
      <c r="B73" s="67" t="s">
        <v>62</v>
      </c>
      <c r="C73" s="61"/>
      <c r="D73" s="86">
        <v>896.47514406553182</v>
      </c>
      <c r="E73" s="87">
        <v>1329.9881367521734</v>
      </c>
      <c r="F73" s="86"/>
      <c r="G73" s="88"/>
      <c r="H73" s="34"/>
    </row>
    <row r="74" spans="2:8" ht="11.4">
      <c r="B74" s="89" t="s">
        <v>63</v>
      </c>
      <c r="C74" s="89"/>
      <c r="D74" s="90">
        <f>D72-D41</f>
        <v>0</v>
      </c>
      <c r="E74" s="90">
        <f>E72-E41</f>
        <v>0</v>
      </c>
      <c r="F74" s="91">
        <f>F72-F41</f>
        <v>0</v>
      </c>
    </row>
    <row r="75" spans="2:8" ht="11.4">
      <c r="B75" s="3"/>
      <c r="C75" s="2"/>
      <c r="F75" s="23"/>
    </row>
    <row r="76" spans="2:8" ht="12">
      <c r="B76" s="92" t="s">
        <v>64</v>
      </c>
      <c r="C76" s="2"/>
      <c r="D76" s="93"/>
      <c r="E76" s="94"/>
      <c r="F76" s="95"/>
      <c r="G76" s="27"/>
    </row>
    <row r="77" spans="2:8" ht="23.4" customHeight="1">
      <c r="B77" s="13" t="s">
        <v>5</v>
      </c>
      <c r="C77" s="14" t="s">
        <v>6</v>
      </c>
      <c r="D77" s="96">
        <f>A4</f>
        <v>43008</v>
      </c>
      <c r="E77" s="97" t="s">
        <v>65</v>
      </c>
      <c r="F77" s="97"/>
    </row>
    <row r="78" spans="2:8" ht="12">
      <c r="B78" s="98"/>
      <c r="C78" s="20"/>
      <c r="D78" s="99"/>
      <c r="E78" s="100"/>
      <c r="F78" s="100"/>
    </row>
    <row r="79" spans="2:8" ht="12">
      <c r="B79" s="101" t="s">
        <v>66</v>
      </c>
      <c r="C79" s="25"/>
      <c r="D79" s="28"/>
      <c r="E79" s="36"/>
      <c r="F79" s="36"/>
    </row>
    <row r="80" spans="2:8" ht="12">
      <c r="B80" s="64"/>
      <c r="C80" s="25"/>
      <c r="D80" s="28"/>
      <c r="E80" s="36"/>
      <c r="F80" s="36"/>
    </row>
    <row r="81" spans="2:15" ht="12">
      <c r="B81" s="29" t="s">
        <v>67</v>
      </c>
      <c r="C81" s="30"/>
      <c r="D81" s="50">
        <v>9169967</v>
      </c>
      <c r="E81" s="36">
        <v>26068810</v>
      </c>
      <c r="F81" s="36"/>
      <c r="G81" s="34"/>
    </row>
    <row r="82" spans="2:15" ht="12">
      <c r="B82" s="44" t="s">
        <v>68</v>
      </c>
      <c r="C82" s="45"/>
      <c r="D82" s="50">
        <v>-7457437</v>
      </c>
      <c r="E82" s="36">
        <v>-15867793</v>
      </c>
      <c r="F82" s="36"/>
      <c r="G82" s="34"/>
    </row>
    <row r="83" spans="2:15" s="9" customFormat="1" ht="12">
      <c r="B83" s="102" t="s">
        <v>69</v>
      </c>
      <c r="C83" s="20"/>
      <c r="D83" s="48">
        <v>1712530</v>
      </c>
      <c r="E83" s="99">
        <f>SUM(E81:E82)</f>
        <v>10201017</v>
      </c>
      <c r="F83" s="99"/>
      <c r="G83" s="34"/>
      <c r="H83" s="2"/>
      <c r="I83" s="2"/>
      <c r="J83" s="2"/>
      <c r="K83" s="2"/>
      <c r="M83" s="2"/>
      <c r="N83" s="2"/>
      <c r="O83" s="2"/>
    </row>
    <row r="84" spans="2:15" ht="12">
      <c r="B84" s="101"/>
      <c r="C84" s="30"/>
      <c r="D84" s="50"/>
      <c r="E84" s="36"/>
      <c r="F84" s="36"/>
      <c r="G84" s="34"/>
    </row>
    <row r="85" spans="2:15" ht="12">
      <c r="B85" s="29" t="s">
        <v>70</v>
      </c>
      <c r="C85" s="30"/>
      <c r="D85" s="50">
        <v>-1188884</v>
      </c>
      <c r="E85" s="36">
        <v>-1199695</v>
      </c>
      <c r="F85" s="36"/>
      <c r="G85" s="34"/>
      <c r="H85" s="103"/>
    </row>
    <row r="86" spans="2:15" ht="12">
      <c r="B86" s="29" t="s">
        <v>71</v>
      </c>
      <c r="C86" s="30"/>
      <c r="D86" s="50">
        <v>-2520725</v>
      </c>
      <c r="E86" s="36">
        <v>-3940352</v>
      </c>
      <c r="F86" s="36"/>
      <c r="G86" s="34"/>
    </row>
    <row r="87" spans="2:15" ht="12">
      <c r="B87" s="29" t="s">
        <v>72</v>
      </c>
      <c r="C87" s="45"/>
      <c r="D87" s="50">
        <v>0</v>
      </c>
      <c r="E87" s="36"/>
      <c r="F87" s="36"/>
      <c r="G87" s="34"/>
    </row>
    <row r="88" spans="2:15" s="9" customFormat="1" ht="12">
      <c r="B88" s="102" t="s">
        <v>73</v>
      </c>
      <c r="C88" s="20"/>
      <c r="D88" s="48">
        <v>-1997079</v>
      </c>
      <c r="E88" s="99">
        <f>SUM(E83:E87)</f>
        <v>5060970</v>
      </c>
      <c r="F88" s="99"/>
      <c r="G88" s="34"/>
      <c r="H88" s="2"/>
      <c r="I88" s="2"/>
      <c r="J88" s="2"/>
      <c r="K88" s="2"/>
      <c r="M88" s="2"/>
      <c r="N88" s="2"/>
      <c r="O88" s="2"/>
    </row>
    <row r="89" spans="2:15" ht="12">
      <c r="B89" s="64"/>
      <c r="C89" s="30"/>
      <c r="D89" s="50"/>
      <c r="E89" s="36"/>
      <c r="F89" s="36"/>
      <c r="G89" s="34"/>
    </row>
    <row r="90" spans="2:15" ht="12">
      <c r="B90" s="29" t="s">
        <v>74</v>
      </c>
      <c r="C90" s="30"/>
      <c r="D90" s="50">
        <v>19987</v>
      </c>
      <c r="E90" s="36">
        <v>-786970</v>
      </c>
      <c r="F90" s="36"/>
      <c r="G90" s="34"/>
    </row>
    <row r="91" spans="2:15" ht="12">
      <c r="B91" s="29" t="s">
        <v>75</v>
      </c>
      <c r="C91" s="30"/>
      <c r="D91" s="50">
        <v>1798799</v>
      </c>
      <c r="E91" s="36">
        <v>2897833</v>
      </c>
      <c r="F91" s="36"/>
      <c r="G91" s="34"/>
    </row>
    <row r="92" spans="2:15" ht="12">
      <c r="B92" s="29" t="s">
        <v>76</v>
      </c>
      <c r="C92" s="30"/>
      <c r="D92" s="50">
        <v>180297</v>
      </c>
      <c r="E92" s="36">
        <v>149491</v>
      </c>
      <c r="F92" s="36"/>
      <c r="G92" s="34"/>
    </row>
    <row r="93" spans="2:15" ht="12">
      <c r="B93" s="29" t="s">
        <v>77</v>
      </c>
      <c r="C93" s="30"/>
      <c r="D93" s="50">
        <v>-2429257</v>
      </c>
      <c r="E93" s="36">
        <v>-3626284</v>
      </c>
      <c r="F93" s="36"/>
      <c r="G93" s="34"/>
    </row>
    <row r="94" spans="2:15" ht="12">
      <c r="B94" s="29" t="s">
        <v>78</v>
      </c>
      <c r="C94" s="30"/>
      <c r="D94" s="50">
        <v>0</v>
      </c>
      <c r="E94" s="36">
        <v>-612813</v>
      </c>
      <c r="F94" s="104"/>
      <c r="G94" s="34"/>
      <c r="K94" s="2" t="s">
        <v>79</v>
      </c>
    </row>
    <row r="95" spans="2:15" ht="12">
      <c r="B95" s="29" t="s">
        <v>80</v>
      </c>
      <c r="C95" s="30"/>
      <c r="D95" s="50">
        <v>1067888</v>
      </c>
      <c r="E95" s="36">
        <v>848417</v>
      </c>
      <c r="F95" s="36"/>
      <c r="G95" s="34"/>
    </row>
    <row r="96" spans="2:15" ht="12">
      <c r="B96" s="44" t="s">
        <v>81</v>
      </c>
      <c r="C96" s="45"/>
      <c r="D96" s="50">
        <v>-5529376</v>
      </c>
      <c r="E96" s="36">
        <v>-1979808</v>
      </c>
      <c r="F96" s="36"/>
      <c r="G96" s="34"/>
      <c r="H96" s="103"/>
    </row>
    <row r="97" spans="2:15" s="9" customFormat="1" ht="12">
      <c r="B97" s="92" t="s">
        <v>82</v>
      </c>
      <c r="C97" s="14"/>
      <c r="D97" s="48">
        <v>-6888741</v>
      </c>
      <c r="E97" s="99">
        <f>SUM(E88:E96)</f>
        <v>1950836</v>
      </c>
      <c r="F97" s="99"/>
      <c r="G97" s="34"/>
      <c r="H97" s="2"/>
      <c r="I97" s="2"/>
      <c r="J97" s="2"/>
      <c r="K97" s="2"/>
      <c r="M97" s="2"/>
      <c r="N97" s="2"/>
      <c r="O97" s="2"/>
    </row>
    <row r="98" spans="2:15" ht="12">
      <c r="B98" s="3"/>
      <c r="C98" s="72"/>
      <c r="D98" s="73"/>
      <c r="E98" s="37"/>
      <c r="F98" s="37"/>
      <c r="G98" s="34"/>
    </row>
    <row r="99" spans="2:15" ht="12">
      <c r="B99" s="105" t="s">
        <v>83</v>
      </c>
      <c r="C99" s="30"/>
      <c r="D99" s="50">
        <v>40055</v>
      </c>
      <c r="E99" s="36">
        <v>-595648</v>
      </c>
      <c r="F99" s="36"/>
      <c r="G99" s="34"/>
    </row>
    <row r="100" spans="2:15" s="9" customFormat="1" ht="12.6" thickBot="1">
      <c r="B100" s="106" t="s">
        <v>84</v>
      </c>
      <c r="C100" s="107"/>
      <c r="D100" s="62">
        <v>-6848686</v>
      </c>
      <c r="E100" s="108">
        <f>SUM(E97:E99)</f>
        <v>1355188</v>
      </c>
      <c r="F100" s="108"/>
      <c r="G100" s="34"/>
      <c r="H100" s="2"/>
      <c r="I100" s="2"/>
      <c r="J100" s="2"/>
      <c r="K100" s="2"/>
      <c r="M100" s="2"/>
      <c r="N100" s="2"/>
      <c r="O100" s="2"/>
    </row>
    <row r="101" spans="2:15" s="9" customFormat="1" ht="12.6" thickBot="1">
      <c r="B101" s="106" t="s">
        <v>85</v>
      </c>
      <c r="C101" s="107"/>
      <c r="D101" s="109">
        <v>0</v>
      </c>
      <c r="E101" s="110"/>
      <c r="F101" s="110"/>
      <c r="G101" s="34"/>
      <c r="H101" s="2"/>
      <c r="I101" s="2"/>
      <c r="J101" s="2"/>
      <c r="K101" s="2"/>
      <c r="M101" s="2"/>
      <c r="N101" s="2"/>
      <c r="O101" s="2"/>
    </row>
    <row r="102" spans="2:15" ht="12">
      <c r="B102" s="3"/>
      <c r="C102" s="27"/>
      <c r="D102" s="50"/>
      <c r="E102" s="36"/>
      <c r="F102" s="36"/>
      <c r="G102" s="34"/>
      <c r="H102" s="34"/>
    </row>
    <row r="103" spans="2:15" ht="12">
      <c r="B103" s="74" t="s">
        <v>86</v>
      </c>
      <c r="C103" s="95"/>
      <c r="D103" s="73"/>
      <c r="E103" s="37"/>
      <c r="F103" s="37"/>
      <c r="G103" s="34"/>
    </row>
    <row r="104" spans="2:15" ht="12">
      <c r="B104" s="74" t="s">
        <v>87</v>
      </c>
      <c r="C104" s="72"/>
      <c r="D104" s="73">
        <v>-6848685.8504382456</v>
      </c>
      <c r="E104" s="37">
        <f>E106-E105</f>
        <v>1355191</v>
      </c>
      <c r="F104" s="37"/>
      <c r="G104" s="34"/>
    </row>
    <row r="105" spans="2:15" ht="12">
      <c r="B105" s="29" t="s">
        <v>42</v>
      </c>
      <c r="C105" s="30"/>
      <c r="D105" s="50">
        <v>-0.14956175431308799</v>
      </c>
      <c r="E105" s="36">
        <v>-3</v>
      </c>
      <c r="F105" s="36"/>
      <c r="G105" s="34"/>
      <c r="H105" s="34"/>
    </row>
    <row r="106" spans="2:15" s="9" customFormat="1" ht="12.6" thickBot="1">
      <c r="B106" s="106"/>
      <c r="C106" s="107"/>
      <c r="D106" s="62">
        <v>-6848686</v>
      </c>
      <c r="E106" s="111">
        <f>E100</f>
        <v>1355188</v>
      </c>
      <c r="F106" s="111"/>
      <c r="G106" s="34"/>
      <c r="H106" s="34"/>
      <c r="I106" s="2"/>
      <c r="J106" s="2"/>
      <c r="K106" s="2"/>
      <c r="M106" s="2"/>
      <c r="N106" s="2"/>
      <c r="O106" s="2"/>
    </row>
    <row r="107" spans="2:15" ht="12">
      <c r="B107" s="3"/>
      <c r="C107" s="72"/>
      <c r="D107" s="73">
        <v>0</v>
      </c>
      <c r="E107" s="37"/>
      <c r="F107" s="37"/>
      <c r="G107" s="34"/>
    </row>
    <row r="108" spans="2:15" ht="12">
      <c r="B108" s="92" t="s">
        <v>88</v>
      </c>
      <c r="C108" s="72"/>
      <c r="D108" s="73"/>
      <c r="E108" s="37"/>
      <c r="F108" s="37"/>
      <c r="G108" s="34"/>
    </row>
    <row r="109" spans="2:15" ht="12">
      <c r="B109" s="29" t="s">
        <v>89</v>
      </c>
      <c r="C109" s="30"/>
      <c r="D109" s="50">
        <v>5943</v>
      </c>
      <c r="E109" s="36">
        <v>-162934</v>
      </c>
      <c r="F109" s="36"/>
      <c r="G109" s="34"/>
    </row>
    <row r="110" spans="2:15" ht="12">
      <c r="B110" s="84" t="s">
        <v>90</v>
      </c>
      <c r="C110" s="57"/>
      <c r="D110" s="54">
        <v>5943</v>
      </c>
      <c r="E110" s="54">
        <f>E109</f>
        <v>-162934</v>
      </c>
      <c r="F110" s="54"/>
      <c r="G110" s="34"/>
    </row>
    <row r="111" spans="2:15" ht="12.6" thickBot="1">
      <c r="B111" s="67" t="s">
        <v>91</v>
      </c>
      <c r="C111" s="112"/>
      <c r="D111" s="62">
        <v>-6842743</v>
      </c>
      <c r="E111" s="62">
        <f>E110+E106</f>
        <v>1192254</v>
      </c>
      <c r="F111" s="62"/>
      <c r="G111" s="34"/>
    </row>
    <row r="112" spans="2:15" ht="12">
      <c r="C112" s="27"/>
      <c r="D112" s="50">
        <v>0</v>
      </c>
      <c r="E112" s="50"/>
      <c r="F112" s="50"/>
      <c r="G112" s="34"/>
      <c r="I112" s="34"/>
    </row>
    <row r="113" spans="2:11" ht="12">
      <c r="B113" s="74" t="s">
        <v>92</v>
      </c>
      <c r="C113" s="72"/>
      <c r="D113" s="113"/>
      <c r="E113" s="114"/>
      <c r="F113" s="114"/>
      <c r="G113" s="34"/>
    </row>
    <row r="114" spans="2:11" ht="12">
      <c r="B114" s="74" t="s">
        <v>87</v>
      </c>
      <c r="C114" s="72"/>
      <c r="D114" s="73">
        <v>-6842742.8504382456</v>
      </c>
      <c r="E114" s="73">
        <f>E111-E115</f>
        <v>1192257</v>
      </c>
      <c r="F114" s="73"/>
      <c r="G114" s="34"/>
    </row>
    <row r="115" spans="2:11" ht="12">
      <c r="B115" s="29" t="s">
        <v>93</v>
      </c>
      <c r="C115" s="30"/>
      <c r="D115" s="50">
        <v>-0.14956175431308799</v>
      </c>
      <c r="E115" s="36">
        <v>-3</v>
      </c>
      <c r="F115" s="36"/>
      <c r="G115" s="34"/>
    </row>
    <row r="116" spans="2:11" ht="12.6" thickBot="1">
      <c r="B116" s="115"/>
      <c r="C116" s="68"/>
      <c r="D116" s="116">
        <v>-6842743</v>
      </c>
      <c r="E116" s="116">
        <f>SUM(E114:E115)</f>
        <v>1192254</v>
      </c>
      <c r="F116" s="116"/>
      <c r="G116" s="34"/>
    </row>
    <row r="117" spans="2:11" ht="12.6" thickBot="1">
      <c r="B117" s="117" t="s">
        <v>94</v>
      </c>
      <c r="C117" s="118"/>
      <c r="D117" s="119"/>
      <c r="E117" s="120"/>
      <c r="F117" s="120"/>
      <c r="G117" s="34"/>
    </row>
    <row r="118" spans="2:11" ht="12" thickBot="1">
      <c r="B118" s="117" t="s">
        <v>95</v>
      </c>
      <c r="C118" s="118"/>
      <c r="D118" s="121">
        <v>-84.281613902630198</v>
      </c>
      <c r="E118" s="121">
        <f>E104/[1]A4.203!D25*1000</f>
        <v>26.509962379742671</v>
      </c>
      <c r="F118" s="122"/>
      <c r="G118" s="34"/>
    </row>
    <row r="119" spans="2:11" ht="12.75" customHeight="1">
      <c r="B119" s="89"/>
      <c r="C119" s="2"/>
      <c r="D119" s="123"/>
    </row>
    <row r="120" spans="2:11" ht="12.75" customHeight="1">
      <c r="C120" s="2"/>
    </row>
    <row r="121" spans="2:11" ht="12">
      <c r="B121" s="9" t="s">
        <v>96</v>
      </c>
      <c r="C121" s="124"/>
      <c r="D121" s="125" t="s">
        <v>97</v>
      </c>
      <c r="E121" s="125"/>
      <c r="F121" s="126"/>
      <c r="G121" s="126"/>
      <c r="H121" s="126"/>
      <c r="I121" s="26"/>
      <c r="J121" s="127"/>
      <c r="K121" s="127"/>
    </row>
    <row r="122" spans="2:11" ht="36.75" customHeight="1">
      <c r="B122" s="128" t="s">
        <v>5</v>
      </c>
      <c r="C122" s="14" t="s">
        <v>6</v>
      </c>
      <c r="D122" s="129" t="str">
        <f>B45</f>
        <v>Уставный капитал</v>
      </c>
      <c r="E122" s="129" t="str">
        <f>B46</f>
        <v>Дополнительный оплаченный капитал</v>
      </c>
      <c r="F122" s="129" t="str">
        <f>B47</f>
        <v>Резерв от пересчета иностранной валюты</v>
      </c>
      <c r="G122" s="129" t="str">
        <f>B48</f>
        <v xml:space="preserve">Нераспределенная прибыль </v>
      </c>
      <c r="H122" s="129" t="s">
        <v>98</v>
      </c>
      <c r="I122" s="130" t="str">
        <f>B50</f>
        <v>Неконтрольные доли участия</v>
      </c>
      <c r="J122" s="130" t="s">
        <v>98</v>
      </c>
    </row>
    <row r="123" spans="2:11" ht="11.4">
      <c r="B123" s="131" t="s">
        <v>99</v>
      </c>
      <c r="C123" s="132"/>
      <c r="D123" s="82">
        <v>51120065</v>
      </c>
      <c r="E123" s="82">
        <v>0</v>
      </c>
      <c r="F123" s="82">
        <v>609939</v>
      </c>
      <c r="G123" s="82">
        <v>14117775</v>
      </c>
      <c r="H123" s="82">
        <v>65847779</v>
      </c>
      <c r="I123" s="82">
        <v>835</v>
      </c>
      <c r="J123" s="82">
        <v>65848614</v>
      </c>
    </row>
    <row r="124" spans="2:11" ht="11.4">
      <c r="B124" s="133" t="s">
        <v>100</v>
      </c>
      <c r="C124" s="95"/>
      <c r="D124" s="32"/>
      <c r="E124" s="32"/>
      <c r="F124" s="32"/>
      <c r="G124" s="32">
        <v>1355191</v>
      </c>
      <c r="H124" s="32">
        <v>1355191</v>
      </c>
      <c r="I124" s="32">
        <v>-3</v>
      </c>
      <c r="J124" s="32">
        <v>1355188</v>
      </c>
      <c r="K124" s="34"/>
    </row>
    <row r="125" spans="2:11" ht="11.4">
      <c r="B125" s="134" t="s">
        <v>101</v>
      </c>
      <c r="C125" s="95"/>
      <c r="D125" s="32"/>
      <c r="E125" s="32">
        <v>0</v>
      </c>
      <c r="F125" s="211">
        <v>-162934</v>
      </c>
      <c r="G125" s="32">
        <v>0</v>
      </c>
      <c r="H125" s="211">
        <v>-162934</v>
      </c>
      <c r="I125" s="32">
        <v>0</v>
      </c>
      <c r="J125" s="211">
        <v>-162934</v>
      </c>
      <c r="K125" s="34"/>
    </row>
    <row r="126" spans="2:11" ht="11.4">
      <c r="B126" s="135" t="s">
        <v>102</v>
      </c>
      <c r="C126" s="22"/>
      <c r="D126" s="99">
        <v>0</v>
      </c>
      <c r="E126" s="99">
        <v>0</v>
      </c>
      <c r="F126" s="32">
        <v>-162934</v>
      </c>
      <c r="G126" s="99">
        <v>1355191</v>
      </c>
      <c r="H126" s="99">
        <v>1192257</v>
      </c>
      <c r="I126" s="99">
        <v>-3</v>
      </c>
      <c r="J126" s="99">
        <v>1192254</v>
      </c>
    </row>
    <row r="127" spans="2:11" ht="11.4">
      <c r="B127" s="136" t="s">
        <v>103</v>
      </c>
      <c r="C127" s="27"/>
      <c r="D127" s="28">
        <v>0</v>
      </c>
      <c r="E127" s="28"/>
      <c r="F127" s="28"/>
      <c r="G127" s="28"/>
      <c r="H127" s="28">
        <v>0</v>
      </c>
      <c r="I127" s="28"/>
      <c r="J127" s="99">
        <v>0</v>
      </c>
    </row>
    <row r="128" spans="2:11" ht="11.4">
      <c r="B128" s="136" t="s">
        <v>104</v>
      </c>
      <c r="C128" s="27"/>
      <c r="D128" s="28"/>
      <c r="E128" s="28"/>
      <c r="F128" s="28"/>
      <c r="G128" s="28">
        <v>-162265</v>
      </c>
      <c r="H128" s="28">
        <v>-162265</v>
      </c>
      <c r="I128" s="28"/>
      <c r="J128" s="99">
        <v>-162265</v>
      </c>
    </row>
    <row r="129" spans="2:13" ht="11.4">
      <c r="B129" s="136" t="s">
        <v>105</v>
      </c>
      <c r="C129" s="30"/>
      <c r="D129" s="28"/>
      <c r="E129" s="28"/>
      <c r="F129" s="28"/>
      <c r="G129" s="28">
        <v>711201</v>
      </c>
      <c r="H129" s="28">
        <v>711201</v>
      </c>
      <c r="I129" s="28"/>
      <c r="J129" s="28">
        <v>711201</v>
      </c>
    </row>
    <row r="130" spans="2:13" ht="11.4">
      <c r="B130" s="137" t="s">
        <v>106</v>
      </c>
      <c r="C130" s="57"/>
      <c r="D130" s="82">
        <v>51120065</v>
      </c>
      <c r="E130" s="82">
        <v>0</v>
      </c>
      <c r="F130" s="82">
        <v>447005</v>
      </c>
      <c r="G130" s="82">
        <v>16021902</v>
      </c>
      <c r="H130" s="82">
        <v>67588972</v>
      </c>
      <c r="I130" s="82">
        <v>832</v>
      </c>
      <c r="J130" s="82">
        <v>67589804</v>
      </c>
      <c r="K130" s="138"/>
      <c r="M130" s="139"/>
    </row>
    <row r="131" spans="2:13" ht="11.4">
      <c r="B131" s="140"/>
      <c r="C131" s="45"/>
      <c r="D131" s="141"/>
      <c r="E131" s="141">
        <v>0</v>
      </c>
      <c r="F131" s="141"/>
      <c r="G131" s="141"/>
      <c r="H131" s="141"/>
      <c r="I131" s="141"/>
      <c r="J131" s="142"/>
      <c r="K131" s="143"/>
      <c r="M131" s="139"/>
    </row>
    <row r="132" spans="2:13" ht="12">
      <c r="B132" s="144" t="s">
        <v>107</v>
      </c>
      <c r="C132" s="85"/>
      <c r="D132" s="54">
        <v>51120065</v>
      </c>
      <c r="E132" s="54">
        <v>0</v>
      </c>
      <c r="F132" s="54">
        <v>348901</v>
      </c>
      <c r="G132" s="54">
        <v>16595606.052414401</v>
      </c>
      <c r="H132" s="54">
        <v>68064572.052414402</v>
      </c>
      <c r="I132" s="54">
        <v>831.85158557743023</v>
      </c>
      <c r="J132" s="54">
        <v>68065403.903999999</v>
      </c>
      <c r="K132" s="34"/>
    </row>
    <row r="133" spans="2:13" ht="12">
      <c r="B133" s="145" t="s">
        <v>100</v>
      </c>
      <c r="C133" s="14"/>
      <c r="D133" s="73"/>
      <c r="E133" s="73"/>
      <c r="F133" s="73"/>
      <c r="G133" s="73">
        <v>-6848685.8504382456</v>
      </c>
      <c r="H133" s="73">
        <v>-6848685.8504382456</v>
      </c>
      <c r="I133" s="73">
        <v>-0.14956175431308799</v>
      </c>
      <c r="J133" s="73">
        <v>-6848686</v>
      </c>
      <c r="K133" s="34"/>
    </row>
    <row r="134" spans="2:13" ht="24">
      <c r="B134" s="146" t="s">
        <v>108</v>
      </c>
      <c r="C134" s="113"/>
      <c r="D134" s="73"/>
      <c r="E134" s="73"/>
      <c r="F134" s="73">
        <v>5943</v>
      </c>
      <c r="G134" s="73"/>
      <c r="H134" s="73">
        <v>5943</v>
      </c>
      <c r="I134" s="73"/>
      <c r="J134" s="73">
        <v>5943</v>
      </c>
    </row>
    <row r="135" spans="2:13" ht="12">
      <c r="B135" s="147" t="s">
        <v>109</v>
      </c>
      <c r="C135" s="48">
        <f>SUM(C133:C134)</f>
        <v>0</v>
      </c>
      <c r="D135" s="48">
        <v>0</v>
      </c>
      <c r="E135" s="48">
        <v>0</v>
      </c>
      <c r="F135" s="48">
        <v>5943</v>
      </c>
      <c r="G135" s="48">
        <v>-6848685.8504382456</v>
      </c>
      <c r="H135" s="48">
        <v>-6842742.8504382456</v>
      </c>
      <c r="I135" s="48">
        <v>-0.14956175431308799</v>
      </c>
      <c r="J135" s="48">
        <v>-6842743</v>
      </c>
    </row>
    <row r="136" spans="2:13" ht="12">
      <c r="B136" s="148" t="s">
        <v>103</v>
      </c>
      <c r="C136" s="50"/>
      <c r="D136" s="50">
        <v>30139483</v>
      </c>
      <c r="E136" s="50"/>
      <c r="F136" s="50"/>
      <c r="G136" s="50"/>
      <c r="H136" s="50">
        <v>30139483</v>
      </c>
      <c r="I136" s="50"/>
      <c r="J136" s="50">
        <v>30139483</v>
      </c>
    </row>
    <row r="137" spans="2:13" ht="12">
      <c r="B137" s="148" t="s">
        <v>110</v>
      </c>
      <c r="C137" s="50"/>
      <c r="D137" s="50"/>
      <c r="E137" s="50">
        <v>0</v>
      </c>
      <c r="F137" s="50"/>
      <c r="G137" s="50"/>
      <c r="H137" s="50">
        <v>0</v>
      </c>
      <c r="I137" s="50"/>
      <c r="J137" s="50">
        <v>0</v>
      </c>
    </row>
    <row r="138" spans="2:13" ht="12">
      <c r="B138" s="146" t="s">
        <v>104</v>
      </c>
      <c r="C138" s="25"/>
      <c r="D138" s="50"/>
      <c r="E138" s="50">
        <v>0</v>
      </c>
      <c r="F138" s="50"/>
      <c r="G138" s="50">
        <v>-1147829.9718500001</v>
      </c>
      <c r="H138" s="50">
        <v>-1147829.9718500001</v>
      </c>
      <c r="I138" s="50"/>
      <c r="J138" s="50">
        <v>-1147829.9718500001</v>
      </c>
    </row>
    <row r="139" spans="2:13" ht="12">
      <c r="B139" s="26" t="s">
        <v>105</v>
      </c>
      <c r="C139" s="25"/>
      <c r="D139" s="50"/>
      <c r="E139" s="50"/>
      <c r="F139" s="50"/>
      <c r="G139" s="50">
        <v>-17294540</v>
      </c>
      <c r="H139" s="50">
        <v>-17294540</v>
      </c>
      <c r="I139" s="50"/>
      <c r="J139" s="50">
        <v>-17294540</v>
      </c>
      <c r="K139" s="34"/>
    </row>
    <row r="140" spans="2:13" ht="12.6" thickBot="1">
      <c r="B140" s="149" t="s">
        <v>111</v>
      </c>
      <c r="C140" s="150">
        <f>SUM(C135:C139)+C132</f>
        <v>0</v>
      </c>
      <c r="D140" s="150">
        <v>81259548</v>
      </c>
      <c r="E140" s="150">
        <v>0</v>
      </c>
      <c r="F140" s="150">
        <v>354844</v>
      </c>
      <c r="G140" s="150">
        <v>-8695449.7698738445</v>
      </c>
      <c r="H140" s="150">
        <v>72918942.230126157</v>
      </c>
      <c r="I140" s="150">
        <v>831.70202382311709</v>
      </c>
      <c r="J140" s="150">
        <v>72919773.932150006</v>
      </c>
      <c r="K140" s="34"/>
      <c r="L140" s="34"/>
    </row>
    <row r="141" spans="2:13" ht="12.75" customHeight="1">
      <c r="C141" s="2"/>
      <c r="D141" s="34">
        <f>D140-D45</f>
        <v>0</v>
      </c>
      <c r="E141" s="34"/>
      <c r="F141" s="34">
        <f>F140-D47</f>
        <v>0</v>
      </c>
      <c r="G141" s="34">
        <f>G140-D48</f>
        <v>0.2301261555403471</v>
      </c>
      <c r="H141" s="34">
        <f>H140-D49</f>
        <v>0.23012615740299225</v>
      </c>
      <c r="I141" s="34">
        <f>I140-D50</f>
        <v>-0.29797617688291211</v>
      </c>
      <c r="J141" s="34">
        <f>J140-D51</f>
        <v>-6.7849993705749512E-2</v>
      </c>
    </row>
    <row r="142" spans="2:13" ht="12.75" customHeight="1">
      <c r="C142" s="2"/>
      <c r="J142" s="34"/>
    </row>
    <row r="143" spans="2:13" ht="12.75" customHeight="1">
      <c r="G143" s="34"/>
    </row>
    <row r="144" spans="2:13" ht="12.75" customHeight="1">
      <c r="B144" s="9" t="s">
        <v>112</v>
      </c>
      <c r="J144" s="34"/>
      <c r="K144" s="34"/>
    </row>
    <row r="145" spans="2:15" ht="12.75" customHeight="1">
      <c r="B145" s="151"/>
      <c r="C145" s="152"/>
      <c r="D145" s="212" t="s">
        <v>113</v>
      </c>
      <c r="E145" s="213"/>
      <c r="J145" s="34"/>
    </row>
    <row r="146" spans="2:15" ht="12.75" customHeight="1" thickBot="1">
      <c r="B146" s="151"/>
      <c r="C146" s="152"/>
      <c r="D146" s="214" t="s">
        <v>114</v>
      </c>
      <c r="E146" s="215"/>
      <c r="J146" s="34"/>
    </row>
    <row r="147" spans="2:15" ht="27" customHeight="1" thickBot="1">
      <c r="B147" s="153" t="s">
        <v>5</v>
      </c>
      <c r="C147" s="154" t="s">
        <v>6</v>
      </c>
      <c r="D147" s="155" t="s">
        <v>115</v>
      </c>
      <c r="E147" s="156" t="s">
        <v>116</v>
      </c>
      <c r="H147" s="157"/>
      <c r="I147" s="158"/>
      <c r="J147" s="158"/>
      <c r="K147" s="159"/>
      <c r="L147" s="159"/>
      <c r="M147" s="159"/>
      <c r="N147" s="159"/>
      <c r="O147" s="159"/>
    </row>
    <row r="148" spans="2:15" ht="12.75" customHeight="1" thickBot="1">
      <c r="B148" s="160"/>
      <c r="C148" s="152"/>
      <c r="D148" s="161"/>
      <c r="E148" s="162"/>
      <c r="H148" s="157"/>
      <c r="I148" s="158"/>
      <c r="J148" s="158"/>
      <c r="K148" s="159"/>
      <c r="L148" s="159"/>
      <c r="M148" s="159"/>
      <c r="N148" s="159"/>
      <c r="O148" s="159"/>
    </row>
    <row r="149" spans="2:15" ht="12.75" customHeight="1">
      <c r="B149" s="163" t="s">
        <v>117</v>
      </c>
      <c r="C149" s="152"/>
      <c r="D149" s="164">
        <v>-6888741</v>
      </c>
      <c r="E149" s="34">
        <f>E97</f>
        <v>1950836</v>
      </c>
      <c r="F149" s="165"/>
      <c r="H149" s="166"/>
      <c r="I149" s="167"/>
      <c r="J149" s="167"/>
      <c r="K149" s="167"/>
      <c r="L149" s="168"/>
      <c r="M149" s="168"/>
      <c r="N149" s="168"/>
      <c r="O149" s="168"/>
    </row>
    <row r="150" spans="2:15" ht="12.75" customHeight="1">
      <c r="B150" s="169" t="s">
        <v>118</v>
      </c>
      <c r="C150" s="152"/>
      <c r="D150" s="164">
        <v>0</v>
      </c>
      <c r="E150" s="165"/>
      <c r="H150" s="64"/>
      <c r="I150" s="64"/>
      <c r="J150" s="64"/>
      <c r="K150" s="170"/>
      <c r="L150" s="64"/>
      <c r="M150" s="170"/>
      <c r="N150" s="64"/>
      <c r="O150" s="170"/>
    </row>
    <row r="151" spans="2:15" ht="12">
      <c r="B151" s="171" t="s">
        <v>119</v>
      </c>
      <c r="C151" s="172"/>
      <c r="D151" s="164">
        <v>172396.5</v>
      </c>
      <c r="E151" s="173">
        <v>171076</v>
      </c>
      <c r="H151" s="3"/>
      <c r="I151" s="3"/>
      <c r="J151" s="3"/>
      <c r="K151" s="174"/>
      <c r="L151" s="174"/>
      <c r="M151" s="174"/>
      <c r="N151" s="174"/>
      <c r="O151" s="174"/>
    </row>
    <row r="152" spans="2:15" ht="12.75" customHeight="1">
      <c r="B152" s="171" t="s">
        <v>120</v>
      </c>
      <c r="C152" s="172"/>
      <c r="D152" s="164">
        <v>-6351</v>
      </c>
      <c r="E152" s="173">
        <v>-32582</v>
      </c>
      <c r="H152" s="3"/>
      <c r="I152" s="3"/>
      <c r="J152" s="3"/>
      <c r="K152" s="3"/>
      <c r="L152" s="174"/>
      <c r="M152" s="174"/>
      <c r="N152" s="3"/>
      <c r="O152" s="174"/>
    </row>
    <row r="153" spans="2:15" ht="12.75" customHeight="1">
      <c r="B153" s="175" t="s">
        <v>121</v>
      </c>
      <c r="C153" s="172"/>
      <c r="D153" s="164">
        <v>0</v>
      </c>
      <c r="E153" s="173">
        <v>620643</v>
      </c>
      <c r="H153" s="64"/>
      <c r="I153" s="64"/>
      <c r="J153" s="64"/>
      <c r="K153" s="170"/>
      <c r="L153" s="170"/>
      <c r="M153" s="170"/>
      <c r="N153" s="170"/>
      <c r="O153" s="170"/>
    </row>
    <row r="154" spans="2:15" s="179" customFormat="1" ht="12.75" customHeight="1">
      <c r="B154" s="176" t="s">
        <v>122</v>
      </c>
      <c r="C154" s="177"/>
      <c r="D154" s="178">
        <v>0</v>
      </c>
      <c r="E154" s="173"/>
      <c r="H154" s="180"/>
      <c r="I154" s="180"/>
      <c r="J154" s="180"/>
      <c r="K154" s="181"/>
      <c r="L154" s="181"/>
      <c r="M154" s="181"/>
      <c r="N154" s="181"/>
      <c r="O154" s="181"/>
    </row>
    <row r="155" spans="2:15" s="179" customFormat="1" ht="12.75" customHeight="1">
      <c r="B155" s="176" t="s">
        <v>123</v>
      </c>
      <c r="C155" s="177"/>
      <c r="D155" s="178">
        <v>0</v>
      </c>
      <c r="E155" s="173"/>
      <c r="H155" s="180"/>
      <c r="I155" s="180"/>
      <c r="J155" s="180"/>
      <c r="K155" s="181"/>
      <c r="L155" s="181"/>
      <c r="M155" s="181"/>
      <c r="N155" s="181"/>
      <c r="O155" s="181"/>
    </row>
    <row r="156" spans="2:15" ht="12.75" customHeight="1">
      <c r="B156" s="171" t="s">
        <v>124</v>
      </c>
      <c r="C156" s="172">
        <v>19</v>
      </c>
      <c r="D156" s="39">
        <v>2429256</v>
      </c>
      <c r="E156" s="173">
        <v>3626284</v>
      </c>
      <c r="F156" s="39"/>
      <c r="H156" s="64"/>
      <c r="I156" s="64"/>
      <c r="J156" s="64"/>
      <c r="K156" s="170"/>
      <c r="L156" s="170"/>
      <c r="M156" s="170"/>
      <c r="N156" s="170"/>
      <c r="O156" s="170"/>
    </row>
    <row r="157" spans="2:15" ht="12.75" customHeight="1">
      <c r="B157" s="171" t="s">
        <v>125</v>
      </c>
      <c r="C157" s="172">
        <v>19</v>
      </c>
      <c r="D157" s="164">
        <v>-1798799</v>
      </c>
      <c r="E157" s="182">
        <v>-2897833</v>
      </c>
      <c r="F157" s="34"/>
      <c r="H157" s="64"/>
      <c r="I157" s="64"/>
      <c r="J157" s="64"/>
      <c r="K157" s="170"/>
      <c r="L157" s="170"/>
      <c r="M157" s="170"/>
      <c r="N157" s="170"/>
      <c r="O157" s="170"/>
    </row>
    <row r="158" spans="2:15" ht="12.75" customHeight="1">
      <c r="B158" s="171" t="s">
        <v>126</v>
      </c>
      <c r="C158" s="172"/>
      <c r="D158" s="164">
        <v>-180297</v>
      </c>
      <c r="E158" s="173">
        <v>-149491</v>
      </c>
    </row>
    <row r="159" spans="2:15" ht="23.25" customHeight="1">
      <c r="B159" s="183" t="s">
        <v>127</v>
      </c>
      <c r="C159" s="172">
        <v>17</v>
      </c>
      <c r="D159" s="164">
        <v>5511457</v>
      </c>
      <c r="E159" s="173">
        <v>713841</v>
      </c>
    </row>
    <row r="160" spans="2:15" ht="12.75" customHeight="1">
      <c r="B160" s="183" t="s">
        <v>128</v>
      </c>
      <c r="C160" s="172"/>
      <c r="D160" s="164">
        <v>0</v>
      </c>
      <c r="E160" s="173"/>
    </row>
    <row r="161" spans="2:7" ht="22.8">
      <c r="B161" s="171" t="s">
        <v>129</v>
      </c>
      <c r="C161" s="172"/>
      <c r="D161" s="164">
        <v>-71881</v>
      </c>
      <c r="E161" s="173">
        <v>79246</v>
      </c>
    </row>
    <row r="162" spans="2:7" ht="24">
      <c r="B162" s="163" t="s">
        <v>130</v>
      </c>
      <c r="C162" s="172"/>
      <c r="D162" s="164">
        <v>0</v>
      </c>
      <c r="E162" s="165"/>
    </row>
    <row r="163" spans="2:7" ht="12">
      <c r="B163" s="171" t="s">
        <v>131</v>
      </c>
      <c r="C163" s="172"/>
      <c r="D163" s="164">
        <v>1421469</v>
      </c>
      <c r="E163" s="173">
        <v>14839976</v>
      </c>
    </row>
    <row r="164" spans="2:7" ht="13.2">
      <c r="B164" s="184" t="s">
        <v>132</v>
      </c>
      <c r="C164" s="172"/>
      <c r="D164" s="164">
        <v>3780098</v>
      </c>
      <c r="E164" s="173"/>
    </row>
    <row r="165" spans="2:7" ht="22.8">
      <c r="B165" s="171" t="s">
        <v>133</v>
      </c>
      <c r="C165" s="172"/>
      <c r="D165" s="164">
        <v>-639563.5</v>
      </c>
      <c r="E165" s="173">
        <v>989696</v>
      </c>
      <c r="G165" s="34"/>
    </row>
    <row r="166" spans="2:7" ht="12">
      <c r="B166" s="171" t="s">
        <v>134</v>
      </c>
      <c r="C166" s="172"/>
      <c r="D166" s="164">
        <v>195562</v>
      </c>
      <c r="E166" s="165"/>
      <c r="G166" s="34"/>
    </row>
    <row r="167" spans="2:7" ht="12">
      <c r="B167" s="171" t="s">
        <v>135</v>
      </c>
      <c r="C167" s="172"/>
      <c r="D167" s="164">
        <v>-148503</v>
      </c>
      <c r="E167" s="173">
        <v>-12823392</v>
      </c>
    </row>
    <row r="168" spans="2:7" ht="12">
      <c r="B168" s="171" t="s">
        <v>136</v>
      </c>
      <c r="C168" s="172"/>
      <c r="D168" s="164">
        <v>17621</v>
      </c>
      <c r="E168" s="173">
        <v>1368</v>
      </c>
    </row>
    <row r="169" spans="2:7" ht="22.8">
      <c r="B169" s="185" t="s">
        <v>137</v>
      </c>
      <c r="C169" s="172"/>
      <c r="D169" s="164">
        <v>0</v>
      </c>
      <c r="E169" s="165"/>
    </row>
    <row r="170" spans="2:7" ht="12">
      <c r="B170" s="171" t="s">
        <v>138</v>
      </c>
      <c r="C170" s="172"/>
      <c r="D170" s="164">
        <v>0</v>
      </c>
      <c r="E170" s="165"/>
    </row>
    <row r="171" spans="2:7" ht="12">
      <c r="B171" s="171" t="s">
        <v>139</v>
      </c>
      <c r="C171" s="172"/>
      <c r="D171" s="164">
        <v>-2516</v>
      </c>
      <c r="E171" s="165">
        <v>776</v>
      </c>
    </row>
    <row r="172" spans="2:7" ht="12">
      <c r="B172" s="171" t="s">
        <v>140</v>
      </c>
      <c r="C172" s="172"/>
      <c r="D172" s="164">
        <v>-4828465</v>
      </c>
      <c r="E172" s="173">
        <v>-8080049</v>
      </c>
    </row>
    <row r="173" spans="2:7" ht="12">
      <c r="B173" s="171" t="s">
        <v>141</v>
      </c>
      <c r="C173" s="172"/>
      <c r="D173" s="164">
        <v>0</v>
      </c>
      <c r="E173" s="165"/>
    </row>
    <row r="174" spans="2:7" ht="12">
      <c r="B174" s="171" t="s">
        <v>142</v>
      </c>
      <c r="C174" s="172"/>
      <c r="D174" s="164">
        <v>32056</v>
      </c>
      <c r="E174" s="173">
        <v>153852</v>
      </c>
    </row>
    <row r="175" spans="2:7" ht="12">
      <c r="B175" s="171" t="s">
        <v>143</v>
      </c>
      <c r="C175" s="172"/>
      <c r="D175" s="164">
        <v>683466</v>
      </c>
      <c r="E175" s="173">
        <v>-733027</v>
      </c>
    </row>
    <row r="176" spans="2:7" ht="12">
      <c r="B176" s="171" t="s">
        <v>144</v>
      </c>
      <c r="C176" s="172"/>
      <c r="D176" s="164">
        <v>123936</v>
      </c>
      <c r="E176" s="173">
        <v>-3281906</v>
      </c>
    </row>
    <row r="177" spans="2:7" ht="23.4" thickBot="1">
      <c r="B177" s="171" t="s">
        <v>145</v>
      </c>
      <c r="C177" s="172"/>
      <c r="D177" s="164">
        <v>0</v>
      </c>
      <c r="E177" s="173">
        <v>156830</v>
      </c>
    </row>
    <row r="178" spans="2:7" ht="24.6" thickBot="1">
      <c r="B178" s="186" t="s">
        <v>146</v>
      </c>
      <c r="C178" s="187"/>
      <c r="D178" s="188">
        <f>SUM(D149:D177)</f>
        <v>-197799</v>
      </c>
      <c r="E178" s="188">
        <f>SUM(E149:E177)</f>
        <v>-4693856</v>
      </c>
      <c r="F178" s="2">
        <v>-4693856</v>
      </c>
      <c r="G178" s="39">
        <f>E178-F178</f>
        <v>0</v>
      </c>
    </row>
    <row r="179" spans="2:7" ht="12">
      <c r="B179" s="171" t="s">
        <v>147</v>
      </c>
      <c r="C179" s="172"/>
      <c r="D179" s="164">
        <v>-502618</v>
      </c>
      <c r="E179" s="189">
        <v>-180424</v>
      </c>
    </row>
    <row r="180" spans="2:7" ht="12">
      <c r="B180" s="171" t="s">
        <v>148</v>
      </c>
      <c r="C180" s="172"/>
      <c r="D180" s="164">
        <v>0</v>
      </c>
      <c r="E180" s="189"/>
    </row>
    <row r="181" spans="2:7" ht="21.6" customHeight="1">
      <c r="B181" s="190" t="s">
        <v>149</v>
      </c>
      <c r="C181" s="172"/>
      <c r="D181" s="164">
        <v>-1248350</v>
      </c>
      <c r="E181" s="191">
        <v>-1248350</v>
      </c>
    </row>
    <row r="182" spans="2:7" ht="12">
      <c r="B182" s="190" t="s">
        <v>150</v>
      </c>
      <c r="C182" s="172"/>
      <c r="D182" s="164">
        <v>-271593</v>
      </c>
      <c r="E182" s="165">
        <v>-719926</v>
      </c>
    </row>
    <row r="183" spans="2:7" ht="30" customHeight="1" thickBot="1">
      <c r="B183" s="171" t="s">
        <v>151</v>
      </c>
      <c r="C183" s="172"/>
      <c r="D183" s="164">
        <v>1000415</v>
      </c>
      <c r="E183" s="189">
        <v>1433591</v>
      </c>
    </row>
    <row r="184" spans="2:7" ht="24.6" thickBot="1">
      <c r="B184" s="186" t="s">
        <v>152</v>
      </c>
      <c r="C184" s="187"/>
      <c r="D184" s="188">
        <f>SUM(D178:D183)</f>
        <v>-1219945</v>
      </c>
      <c r="E184" s="188">
        <f>SUM(E178:E183)</f>
        <v>-5408965</v>
      </c>
      <c r="F184" s="192"/>
    </row>
    <row r="185" spans="2:7" ht="12">
      <c r="B185" s="163" t="s">
        <v>153</v>
      </c>
      <c r="C185" s="172"/>
      <c r="D185" s="161"/>
      <c r="E185" s="189"/>
    </row>
    <row r="186" spans="2:7" ht="12">
      <c r="B186" s="171" t="s">
        <v>154</v>
      </c>
      <c r="C186" s="172"/>
      <c r="D186" s="164">
        <v>425791</v>
      </c>
      <c r="E186" s="189">
        <v>100000</v>
      </c>
    </row>
    <row r="187" spans="2:7" ht="12">
      <c r="B187" s="171" t="s">
        <v>155</v>
      </c>
      <c r="C187" s="172"/>
      <c r="D187" s="164">
        <v>-270359</v>
      </c>
      <c r="E187" s="189">
        <v>-183987</v>
      </c>
    </row>
    <row r="188" spans="2:7" ht="13.2">
      <c r="B188" s="175" t="s">
        <v>156</v>
      </c>
      <c r="C188" s="172"/>
      <c r="D188" s="164">
        <v>0</v>
      </c>
      <c r="E188" s="165">
        <v>236100</v>
      </c>
    </row>
    <row r="189" spans="2:7" ht="12">
      <c r="B189" s="171" t="s">
        <v>157</v>
      </c>
      <c r="C189" s="172"/>
      <c r="D189" s="164">
        <v>-99883</v>
      </c>
      <c r="E189" s="189">
        <v>-67678</v>
      </c>
    </row>
    <row r="190" spans="2:7" ht="12">
      <c r="B190" s="171" t="s">
        <v>158</v>
      </c>
      <c r="C190" s="172"/>
      <c r="D190" s="164">
        <v>5955</v>
      </c>
      <c r="E190" s="189">
        <v>4046</v>
      </c>
      <c r="F190" s="192"/>
    </row>
    <row r="191" spans="2:7" ht="12">
      <c r="B191" s="171" t="s">
        <v>159</v>
      </c>
      <c r="C191" s="172"/>
      <c r="D191" s="164">
        <v>0</v>
      </c>
      <c r="E191" s="189"/>
    </row>
    <row r="192" spans="2:7" ht="12">
      <c r="B192" s="171" t="s">
        <v>160</v>
      </c>
      <c r="C192" s="172"/>
      <c r="D192" s="164">
        <v>0</v>
      </c>
      <c r="E192" s="189"/>
    </row>
    <row r="193" spans="2:5" ht="34.200000000000003">
      <c r="B193" s="171" t="s">
        <v>161</v>
      </c>
      <c r="C193" s="172"/>
      <c r="D193" s="164">
        <v>0</v>
      </c>
      <c r="E193" s="189"/>
    </row>
    <row r="194" spans="2:5" ht="12">
      <c r="B194" s="193" t="s">
        <v>162</v>
      </c>
      <c r="C194" s="172"/>
      <c r="D194" s="194">
        <v>0</v>
      </c>
      <c r="E194" s="189"/>
    </row>
    <row r="195" spans="2:5" ht="12">
      <c r="B195" s="171" t="s">
        <v>163</v>
      </c>
      <c r="C195" s="172"/>
      <c r="D195" s="164">
        <v>71916</v>
      </c>
      <c r="E195" s="189"/>
    </row>
    <row r="196" spans="2:5" ht="12.6" thickBot="1">
      <c r="B196" s="171" t="s">
        <v>164</v>
      </c>
      <c r="C196" s="172"/>
      <c r="D196" s="164">
        <v>0</v>
      </c>
      <c r="E196" s="189"/>
    </row>
    <row r="197" spans="2:5" ht="36.6" thickBot="1">
      <c r="B197" s="186" t="s">
        <v>165</v>
      </c>
      <c r="C197" s="187"/>
      <c r="D197" s="188">
        <f>SUM(D186:D196)</f>
        <v>133420</v>
      </c>
      <c r="E197" s="188">
        <f>SUM(E186:E195)</f>
        <v>88481</v>
      </c>
    </row>
    <row r="198" spans="2:5" ht="12">
      <c r="B198" s="195"/>
      <c r="C198" s="196"/>
      <c r="D198" s="197"/>
      <c r="E198" s="198"/>
    </row>
    <row r="199" spans="2:5" ht="12">
      <c r="B199" s="199" t="s">
        <v>166</v>
      </c>
      <c r="C199" s="196"/>
      <c r="D199" s="200"/>
      <c r="E199" s="201"/>
    </row>
    <row r="200" spans="2:5" ht="12.75" customHeight="1">
      <c r="B200" s="202" t="s">
        <v>167</v>
      </c>
      <c r="C200" s="196">
        <v>12</v>
      </c>
      <c r="D200" s="164">
        <v>0</v>
      </c>
      <c r="E200" s="201"/>
    </row>
    <row r="201" spans="2:5" ht="12.75" customHeight="1">
      <c r="B201" s="202" t="s">
        <v>168</v>
      </c>
      <c r="C201" s="196"/>
      <c r="D201" s="164">
        <v>0</v>
      </c>
      <c r="E201" s="201"/>
    </row>
    <row r="202" spans="2:5" ht="12.75" customHeight="1">
      <c r="B202" s="202" t="s">
        <v>169</v>
      </c>
      <c r="C202" s="196"/>
      <c r="D202" s="164">
        <v>0</v>
      </c>
      <c r="E202" s="201"/>
    </row>
    <row r="203" spans="2:5" ht="12.75" customHeight="1">
      <c r="B203" s="202" t="s">
        <v>170</v>
      </c>
      <c r="C203" s="196"/>
      <c r="D203" s="164">
        <v>0</v>
      </c>
      <c r="E203" s="201"/>
    </row>
    <row r="204" spans="2:5" ht="12.75" customHeight="1">
      <c r="B204" s="202" t="s">
        <v>171</v>
      </c>
      <c r="C204" s="196"/>
      <c r="D204" s="164">
        <v>0</v>
      </c>
      <c r="E204" s="201"/>
    </row>
    <row r="205" spans="2:5" ht="20.25" customHeight="1">
      <c r="B205" s="202" t="s">
        <v>172</v>
      </c>
      <c r="C205" s="196"/>
      <c r="D205" s="164">
        <v>0</v>
      </c>
      <c r="E205" s="201"/>
    </row>
    <row r="206" spans="2:5" ht="12.75" customHeight="1">
      <c r="B206" s="202" t="s">
        <v>173</v>
      </c>
      <c r="C206" s="196"/>
      <c r="D206" s="164">
        <v>4432350</v>
      </c>
      <c r="E206" s="201">
        <v>24026600</v>
      </c>
    </row>
    <row r="207" spans="2:5" ht="12.75" customHeight="1">
      <c r="B207" s="202" t="s">
        <v>174</v>
      </c>
      <c r="C207" s="196"/>
      <c r="D207" s="164">
        <v>-10078515</v>
      </c>
      <c r="E207" s="201">
        <v>-18259260</v>
      </c>
    </row>
    <row r="208" spans="2:5" ht="12.75" customHeight="1">
      <c r="B208" s="202" t="s">
        <v>175</v>
      </c>
      <c r="C208" s="196">
        <v>13</v>
      </c>
      <c r="D208" s="164">
        <v>0</v>
      </c>
      <c r="E208" s="201">
        <v>15410301</v>
      </c>
    </row>
    <row r="209" spans="2:7" ht="12.75" customHeight="1">
      <c r="B209" s="202" t="s">
        <v>176</v>
      </c>
      <c r="C209" s="196"/>
      <c r="D209" s="164">
        <v>0</v>
      </c>
      <c r="E209" s="201">
        <v>-8518116</v>
      </c>
    </row>
    <row r="210" spans="2:7" ht="12.75" customHeight="1" thickBot="1">
      <c r="B210" s="203" t="s">
        <v>177</v>
      </c>
      <c r="C210" s="204">
        <v>12</v>
      </c>
      <c r="D210" s="205">
        <v>0</v>
      </c>
      <c r="E210" s="206">
        <v>-162265</v>
      </c>
    </row>
    <row r="211" spans="2:7" ht="24" customHeight="1" thickBot="1">
      <c r="B211" s="207" t="s">
        <v>178</v>
      </c>
      <c r="C211" s="204"/>
      <c r="D211" s="205">
        <f>SUM(D200:D210)</f>
        <v>-5646165</v>
      </c>
      <c r="E211" s="205">
        <f>SUM(E200:E210)</f>
        <v>12497260</v>
      </c>
    </row>
    <row r="212" spans="2:7" ht="12.75" customHeight="1">
      <c r="B212" s="195"/>
      <c r="C212" s="196"/>
      <c r="D212" s="200"/>
      <c r="E212" s="201">
        <f>SUM(E200:E210)-E211</f>
        <v>0</v>
      </c>
    </row>
    <row r="213" spans="2:7" ht="24">
      <c r="B213" s="199" t="s">
        <v>179</v>
      </c>
      <c r="C213" s="196"/>
      <c r="D213" s="164">
        <f>D184+D197+D211</f>
        <v>-6732690</v>
      </c>
      <c r="E213" s="200">
        <f>E184+E197+E211</f>
        <v>7176776</v>
      </c>
    </row>
    <row r="214" spans="2:7" ht="24">
      <c r="B214" s="199" t="s">
        <v>180</v>
      </c>
      <c r="C214" s="196"/>
      <c r="D214" s="164">
        <f>ROUND(SUMIF('[1]ДДС косвенный'!$A$6:$A$95,A4.401!B214,'[1]ДДС косвенный'!$B$6:$B$95),0)</f>
        <v>0</v>
      </c>
      <c r="E214" s="200">
        <v>0</v>
      </c>
    </row>
    <row r="215" spans="2:7" ht="22.8">
      <c r="B215" s="202" t="s">
        <v>181</v>
      </c>
      <c r="C215" s="196"/>
      <c r="D215" s="164">
        <v>136385</v>
      </c>
      <c r="E215" s="200">
        <v>-476511</v>
      </c>
    </row>
    <row r="216" spans="2:7" ht="24.6" thickBot="1">
      <c r="B216" s="207" t="s">
        <v>182</v>
      </c>
      <c r="C216" s="204">
        <v>11</v>
      </c>
      <c r="D216" s="205">
        <f>E36</f>
        <v>26392833</v>
      </c>
      <c r="E216" s="206">
        <v>13101732</v>
      </c>
    </row>
    <row r="217" spans="2:7" ht="24.6" thickBot="1">
      <c r="B217" s="208" t="s">
        <v>183</v>
      </c>
      <c r="C217" s="209">
        <v>11</v>
      </c>
      <c r="D217" s="210">
        <f>SUM(D213:D216)</f>
        <v>19796528</v>
      </c>
      <c r="E217" s="210">
        <f>SUM(E213:E216)</f>
        <v>19801997</v>
      </c>
      <c r="F217" s="2">
        <v>19801997</v>
      </c>
      <c r="G217" s="34">
        <f>E217-F217</f>
        <v>0</v>
      </c>
    </row>
    <row r="218" spans="2:7" ht="12" thickTop="1">
      <c r="B218" s="3"/>
      <c r="C218" s="2"/>
      <c r="D218" s="34">
        <f>D36-D217</f>
        <v>1</v>
      </c>
      <c r="E218" s="34">
        <f>E36-E217</f>
        <v>6590836</v>
      </c>
    </row>
    <row r="220" spans="2:7" ht="12.75" customHeight="1">
      <c r="D220" s="34"/>
    </row>
  </sheetData>
  <mergeCells count="2">
    <mergeCell ref="D145:E145"/>
    <mergeCell ref="D146:E146"/>
  </mergeCells>
  <pageMargins left="0.31496062992125984" right="0.31496062992125984" top="0.15748031496062992" bottom="0.15748031496062992" header="0.31496062992125984" footer="0.31496062992125984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A4.401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Камзина Екатерина Павловна</dc:creator>
  <cp:lastModifiedBy>Камзина Екатерина Павловна</cp:lastModifiedBy>
  <dcterms:created xsi:type="dcterms:W3CDTF">2017-10-25T09:08:37Z</dcterms:created>
  <dcterms:modified xsi:type="dcterms:W3CDTF">2017-10-25T09:52:42Z</dcterms:modified>
</cp:coreProperties>
</file>