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0005" windowHeight="10005" activeTab="1"/>
  </bookViews>
  <sheets>
    <sheet name="Ф1" sheetId="1" r:id="rId1"/>
    <sheet name="Ф2" sheetId="2" r:id="rId2"/>
    <sheet name="Ф3_2" sheetId="3" state="hidden" r:id="rId3"/>
    <sheet name="Ф4" sheetId="4" state="hidden" r:id="rId4"/>
  </sheets>
  <definedNames>
    <definedName name="_xlnm.Print_Titles" localSheetId="0">Ф1!$41:$41</definedName>
    <definedName name="_xlnm.Print_Titles" localSheetId="3">Ф4!$27:$28</definedName>
  </definedNames>
  <calcPr calcId="124519"/>
</workbook>
</file>

<file path=xl/calcChain.xml><?xml version="1.0" encoding="utf-8"?>
<calcChain xmlns="http://schemas.openxmlformats.org/spreadsheetml/2006/main">
  <c r="F101" i="1"/>
  <c r="F103" s="1"/>
  <c r="E55"/>
  <c r="E54" i="3"/>
  <c r="E57" s="1"/>
  <c r="E61" s="1"/>
  <c r="E63" s="1"/>
  <c r="D47"/>
  <c r="D54" s="1"/>
  <c r="D57" s="1"/>
  <c r="D61" s="1"/>
  <c r="D63" s="1"/>
  <c r="E47"/>
  <c r="F84" i="1"/>
  <c r="E84"/>
  <c r="H86" i="4"/>
  <c r="J86" s="1"/>
  <c r="J85"/>
  <c r="I78"/>
  <c r="I93" s="1"/>
  <c r="G78"/>
  <c r="F78"/>
  <c r="F93" s="1"/>
  <c r="E78"/>
  <c r="D78"/>
  <c r="J36"/>
  <c r="J35"/>
  <c r="J32"/>
  <c r="J31"/>
  <c r="I33"/>
  <c r="I34" s="1"/>
  <c r="I62" s="1"/>
  <c r="I64" s="1"/>
  <c r="H33"/>
  <c r="H34" s="1"/>
  <c r="H62" s="1"/>
  <c r="H64" s="1"/>
  <c r="G33"/>
  <c r="F33"/>
  <c r="F34" s="1"/>
  <c r="F62" s="1"/>
  <c r="F64" s="1"/>
  <c r="E33"/>
  <c r="E34" s="1"/>
  <c r="E62" s="1"/>
  <c r="E64" s="1"/>
  <c r="E93" s="1"/>
  <c r="G34"/>
  <c r="G62" s="1"/>
  <c r="G64" s="1"/>
  <c r="G93" s="1"/>
  <c r="D33"/>
  <c r="D34" s="1"/>
  <c r="E34" i="2"/>
  <c r="E40" s="1"/>
  <c r="E42" s="1"/>
  <c r="E29"/>
  <c r="D29"/>
  <c r="D34" s="1"/>
  <c r="D40" s="1"/>
  <c r="D42" s="1"/>
  <c r="H78" i="4"/>
  <c r="E94" i="1"/>
  <c r="F94"/>
  <c r="E101"/>
  <c r="E103" s="1"/>
  <c r="F55"/>
  <c r="E72"/>
  <c r="F72"/>
  <c r="J34" i="4" l="1"/>
  <c r="J62" s="1"/>
  <c r="J64" s="1"/>
  <c r="D62"/>
  <c r="D64" s="1"/>
  <c r="D93" s="1"/>
  <c r="J78"/>
  <c r="J33"/>
  <c r="E104" i="1"/>
  <c r="F104"/>
  <c r="E73"/>
  <c r="F73"/>
  <c r="D45" i="2"/>
  <c r="H66" i="4" s="1"/>
  <c r="D60" i="2"/>
  <c r="E45"/>
  <c r="E60"/>
  <c r="J66" i="4" l="1"/>
  <c r="J93" s="1"/>
  <c r="H93"/>
</calcChain>
</file>

<file path=xl/sharedStrings.xml><?xml version="1.0" encoding="utf-8"?>
<sst xmlns="http://schemas.openxmlformats.org/spreadsheetml/2006/main" count="882" uniqueCount="225">
  <si>
    <t/>
  </si>
  <si>
    <t>Форма 1</t>
  </si>
  <si>
    <t>Вид деятельности организации: Добыча и обогащение свинцово-цинковой руды</t>
  </si>
  <si>
    <t>Тип отчета: Не консолидированный</t>
  </si>
  <si>
    <t>Среднегодовая численность работников: 126 чел.</t>
  </si>
  <si>
    <t>Субъект предпринимательства: Крупный</t>
  </si>
  <si>
    <t xml:space="preserve">Юридический адрес (организации): </t>
  </si>
  <si>
    <t>Казахстан</t>
  </si>
  <si>
    <t>за период с 01.01.2013 по 30.09.2013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</si>
  <si>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</si>
  <si>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</si>
  <si>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</si>
  <si>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</si>
  <si>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</si>
  <si>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</si>
  <si>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</si>
  <si>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</si>
  <si>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</si>
  <si>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</si>
  <si>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</si>
  <si>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</si>
  <si>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</si>
  <si>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</si>
  <si>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</si>
  <si>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</si>
  <si>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</si>
  <si>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</si>
  <si>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</si>
  <si>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</si>
  <si>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</si>
  <si>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</si>
  <si>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</si>
  <si>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</si>
  <si>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</si>
  <si>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</si>
  <si>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</si>
  <si>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</si>
  <si>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</si>
  <si>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</si>
  <si>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</si>
  <si>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</si>
  <si>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</si>
  <si>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</si>
  <si>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</si>
  <si>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</si>
  <si>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</si>
  <si>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</si>
  <si>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</si>
  <si>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</si>
  <si>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</si>
  <si>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</si>
  <si>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</si>
  <si>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</si>
  <si>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</si>
  <si>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</si>
  <si>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</si>
  <si>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</si>
  <si>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</si>
  <si>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</si>
  <si>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</si>
  <si>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</si>
  <si>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</si>
  <si>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</si>
  <si>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</si>
  <si>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</si>
  <si>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</si>
  <si>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</si>
  <si>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</si>
  <si>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</si>
  <si>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</si>
  <si>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</si>
  <si>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</si>
  <si>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</si>
  <si>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</si>
  <si>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</si>
  <si>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</si>
  <si>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</si>
  <si>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</si>
  <si>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                                                (фамилия, имя, отчество) </t>
  </si>
  <si>
    <t>(подпись)</t>
  </si>
  <si>
    <t xml:space="preserve">Главный бухгалтер: Байтурсунова Мухаббат Ахатовна </t>
  </si>
  <si>
    <t>                                                (фамилия, имя, отчество)</t>
  </si>
  <si>
    <t>Место печати</t>
  </si>
  <si>
    <t>Форма 2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</si>
  <si>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</si>
  <si>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</si>
  <si>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</si>
  <si>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</si>
  <si>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</si>
  <si>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</si>
  <si>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</si>
  <si>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</si>
  <si>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</si>
  <si>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</si>
  <si>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</si>
  <si>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</si>
  <si>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</si>
  <si>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</si>
  <si>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</si>
  <si>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</si>
  <si>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</si>
  <si>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</si>
  <si>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</si>
  <si>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</si>
  <si>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</si>
  <si>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</si>
  <si>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</si>
  <si>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</si>
  <si>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</si>
  <si>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</si>
  <si>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</si>
  <si>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</si>
  <si>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</si>
  <si>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</si>
  <si>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</si>
  <si>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</si>
  <si>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</si>
  <si>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</si>
  <si>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</si>
  <si>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</si>
  <si>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</si>
  <si>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</si>
  <si>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</si>
  <si>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</si>
  <si>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</si>
  <si>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</si>
  <si>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</si>
  <si>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</si>
  <si>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</si>
  <si>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</si>
  <si>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</si>
  <si>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</si>
  <si>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</si>
  <si>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</si>
  <si>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Форма 3</t>
  </si>
  <si>
    <t>Отчет о движении денежных средств (косвенный метод)</t>
  </si>
  <si>
    <t>тыс.тенге</t>
  </si>
  <si>
    <t>1.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</si>
  <si>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</si>
  <si>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</si>
  <si>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</si>
  <si>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</si>
  <si>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</si>
  <si>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</si>
  <si>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</si>
  <si>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</si>
  <si>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</si>
  <si>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</si>
  <si>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</si>
  <si>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</si>
  <si>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</si>
  <si>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</si>
  <si>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общей совокупной прибыли (убытка)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</si>
  <si>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</si>
  <si>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</si>
  <si>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</si>
  <si>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</si>
  <si>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</si>
  <si>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</si>
  <si>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</si>
  <si>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</si>
  <si>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</si>
  <si>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</si>
  <si>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</si>
  <si>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</si>
  <si>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</si>
  <si>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</si>
  <si>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</si>
  <si>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</si>
  <si>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</si>
  <si>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</si>
  <si>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</si>
  <si>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</si>
  <si>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Чистая сумма денежных средств от операционной деятельности (строка 010+/- строка 030 +/- строка 040+/- строка 041+/- строка 042)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</si>
  <si>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</si>
  <si>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</si>
  <si>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4. Влияние обменных курсов валют к тенге</t>
  </si>
  <si>
    <t>5. Увеличение +/- уменьшение денежных средств (строка 100 +/- строка 200 +/- строка 300+/- стр 400)</t>
  </si>
  <si>
    <t>6.Денежные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</si>
  <si>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</si>
  <si>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Форма 4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</si>
  <si>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</si>
  <si>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</si>
  <si>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</si>
  <si>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</si>
  <si>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</si>
  <si>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</si>
  <si>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</si>
  <si>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</si>
  <si>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</si>
  <si>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</si>
  <si>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</si>
  <si>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</si>
  <si>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</si>
  <si>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</si>
  <si>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</si>
  <si>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</si>
  <si>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</si>
  <si>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</si>
  <si>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</si>
  <si>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</si>
  <si>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</si>
  <si>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</si>
  <si>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</si>
  <si>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</si>
  <si>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</si>
  <si>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</si>
  <si>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</si>
  <si>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</si>
  <si>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</si>
  <si>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</si>
  <si>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</si>
  <si>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</si>
  <si>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</si>
  <si>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</si>
  <si>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</si>
  <si>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</si>
  <si>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Сальдо на 30 сентября  отчетного года (строка 500 + строка 600 + строка 700)</t>
  </si>
  <si>
    <t>Наименование организации: АО "ШалкияЦинк ЛТД"</t>
  </si>
  <si>
    <t>Организационно-правовая форма: Юридическая</t>
  </si>
  <si>
    <t>Сведения о реорганизации: Реорганизовано на АО и зарегестрировано в органах юстиции 29.03.2013</t>
  </si>
  <si>
    <t>Финансовый контроллер: Жумажанов Дамир Толкынович</t>
  </si>
  <si>
    <t>Отчет о финансовом положении</t>
  </si>
  <si>
    <t xml:space="preserve">Отчет о совокупном доходе </t>
  </si>
  <si>
    <t>за период с 01.01.2014 по 31.03.2014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</si>
</sst>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22">
    <font>
      <sz val="11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9" applyNumberFormat="0" applyAlignment="0" applyProtection="0"/>
    <xf numFmtId="0" fontId="9" fillId="28" borderId="10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9" applyNumberFormat="0" applyAlignment="0" applyProtection="0"/>
    <xf numFmtId="0" fontId="16" fillId="0" borderId="14" applyNumberFormat="0" applyFill="0" applyAlignment="0" applyProtection="0"/>
    <xf numFmtId="0" fontId="17" fillId="31" borderId="0" applyNumberFormat="0" applyBorder="0" applyAlignment="0" applyProtection="0"/>
    <xf numFmtId="0" fontId="4" fillId="0" borderId="0"/>
    <xf numFmtId="0" fontId="5" fillId="32" borderId="15" applyNumberFormat="0" applyFont="0" applyAlignment="0" applyProtection="0"/>
    <xf numFmtId="0" fontId="18" fillId="2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/>
    <xf numFmtId="0" fontId="0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left" wrapText="1"/>
    </xf>
    <xf numFmtId="0" fontId="2" fillId="33" borderId="1" xfId="0" applyFont="1" applyFill="1" applyBorder="1" applyAlignment="1">
      <alignment horizontal="left" vertical="center" wrapText="1"/>
    </xf>
    <xf numFmtId="0" fontId="1" fillId="33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left" vertical="center" wrapText="1"/>
    </xf>
    <xf numFmtId="0" fontId="2" fillId="33" borderId="1" xfId="0" applyFont="1" applyFill="1" applyBorder="1" applyAlignment="1">
      <alignment horizontal="center" vertical="center" wrapText="1"/>
    </xf>
    <xf numFmtId="4" fontId="2" fillId="33" borderId="1" xfId="0" applyNumberFormat="1" applyFont="1" applyFill="1" applyBorder="1" applyAlignment="1">
      <alignment horizontal="right" vertical="center" wrapText="1"/>
    </xf>
    <xf numFmtId="49" fontId="2" fillId="33" borderId="1" xfId="0" applyNumberFormat="1" applyFont="1" applyFill="1" applyBorder="1" applyAlignment="1">
      <alignment horizontal="center" vertical="center" wrapText="1"/>
    </xf>
    <xf numFmtId="4" fontId="1" fillId="33" borderId="1" xfId="0" applyNumberFormat="1" applyFont="1" applyFill="1" applyBorder="1" applyAlignment="1">
      <alignment horizontal="right" vertical="center" wrapText="1"/>
    </xf>
    <xf numFmtId="0" fontId="2" fillId="33" borderId="2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49" fontId="1" fillId="33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top" wrapText="1"/>
    </xf>
    <xf numFmtId="41" fontId="2" fillId="33" borderId="1" xfId="0" applyNumberFormat="1" applyFont="1" applyFill="1" applyBorder="1" applyAlignment="1">
      <alignment horizontal="right" vertical="center" wrapText="1"/>
    </xf>
    <xf numFmtId="41" fontId="1" fillId="33" borderId="1" xfId="0" applyNumberFormat="1" applyFont="1" applyFill="1" applyBorder="1" applyAlignment="1">
      <alignment horizontal="right" vertical="center" wrapText="1"/>
    </xf>
    <xf numFmtId="41" fontId="2" fillId="33" borderId="0" xfId="0" applyNumberFormat="1" applyFont="1" applyFill="1" applyAlignment="1">
      <alignment horizontal="left" vertical="center" wrapText="1"/>
    </xf>
    <xf numFmtId="41" fontId="0" fillId="33" borderId="0" xfId="0" applyNumberFormat="1" applyFont="1" applyFill="1" applyAlignment="1">
      <alignment horizontal="left" wrapText="1"/>
    </xf>
    <xf numFmtId="0" fontId="2" fillId="33" borderId="2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43" fontId="2" fillId="33" borderId="1" xfId="0" applyNumberFormat="1" applyFont="1" applyFill="1" applyBorder="1" applyAlignment="1">
      <alignment horizontal="right" vertical="center" wrapText="1"/>
    </xf>
    <xf numFmtId="0" fontId="1" fillId="33" borderId="3" xfId="0" applyFont="1" applyFill="1" applyBorder="1" applyAlignment="1">
      <alignment horizontal="left" vertical="center" wrapText="1"/>
    </xf>
    <xf numFmtId="0" fontId="1" fillId="33" borderId="4" xfId="0" applyFont="1" applyFill="1" applyBorder="1" applyAlignment="1">
      <alignment horizontal="left" vertical="center" wrapText="1"/>
    </xf>
    <xf numFmtId="0" fontId="2" fillId="33" borderId="2" xfId="0" applyFont="1" applyFill="1" applyBorder="1" applyAlignment="1">
      <alignment horizontal="left" wrapText="1"/>
    </xf>
    <xf numFmtId="0" fontId="2" fillId="33" borderId="5" xfId="0" applyFont="1" applyFill="1" applyBorder="1" applyAlignment="1">
      <alignment horizontal="left" wrapText="1"/>
    </xf>
    <xf numFmtId="0" fontId="2" fillId="33" borderId="0" xfId="0" applyFont="1" applyFill="1" applyAlignment="1">
      <alignment horizontal="left" vertical="center" wrapText="1"/>
    </xf>
    <xf numFmtId="0" fontId="2" fillId="33" borderId="3" xfId="0" applyFont="1" applyFill="1" applyBorder="1" applyAlignment="1">
      <alignment horizontal="left" vertical="center" wrapText="1"/>
    </xf>
    <xf numFmtId="0" fontId="2" fillId="33" borderId="4" xfId="0" applyFont="1" applyFill="1" applyBorder="1" applyAlignment="1">
      <alignment horizontal="left" vertical="center" wrapText="1"/>
    </xf>
    <xf numFmtId="0" fontId="1" fillId="33" borderId="3" xfId="0" applyFont="1" applyFill="1" applyBorder="1" applyAlignment="1">
      <alignment horizontal="center" vertical="center" wrapText="1"/>
    </xf>
    <xf numFmtId="0" fontId="1" fillId="33" borderId="6" xfId="0" applyFont="1" applyFill="1" applyBorder="1" applyAlignment="1">
      <alignment horizontal="center" vertical="center" wrapText="1"/>
    </xf>
    <xf numFmtId="0" fontId="1" fillId="33" borderId="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right" wrapText="1"/>
    </xf>
    <xf numFmtId="0" fontId="2" fillId="33" borderId="6" xfId="0" applyFont="1" applyFill="1" applyBorder="1" applyAlignment="1">
      <alignment horizontal="left" vertical="center" wrapText="1"/>
    </xf>
    <xf numFmtId="0" fontId="1" fillId="33" borderId="7" xfId="0" applyFont="1" applyFill="1" applyBorder="1" applyAlignment="1">
      <alignment horizontal="center" vertical="center" wrapText="1"/>
    </xf>
    <xf numFmtId="0" fontId="1" fillId="33" borderId="8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 10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opLeftCell="B92" workbookViewId="0">
      <selection activeCell="H100" sqref="H100"/>
    </sheetView>
  </sheetViews>
  <sheetFormatPr defaultRowHeight="15" customHeight="1"/>
  <cols>
    <col min="1" max="1" width="2.85546875" style="1" hidden="1" customWidth="1"/>
    <col min="2" max="2" width="26.85546875" style="1" customWidth="1"/>
    <col min="3" max="3" width="30.42578125" style="1" customWidth="1"/>
    <col min="4" max="4" width="9.85546875" style="1" customWidth="1"/>
    <col min="5" max="5" width="16" style="1" customWidth="1"/>
    <col min="6" max="6" width="16.140625" style="1" customWidth="1"/>
    <col min="7" max="7" width="3.28515625" style="1" hidden="1" customWidth="1"/>
    <col min="8" max="8" width="12" style="1" bestFit="1" customWidth="1"/>
    <col min="9" max="16384" width="9.140625" style="1"/>
  </cols>
  <sheetData>
    <row r="1" spans="1:7" ht="12" customHeight="1">
      <c r="A1" s="2" t="s">
        <v>0</v>
      </c>
      <c r="B1" s="40"/>
      <c r="C1" s="40"/>
      <c r="D1" s="40"/>
      <c r="E1" s="40"/>
      <c r="F1" s="40"/>
      <c r="G1" s="2"/>
    </row>
    <row r="2" spans="1:7" ht="12" customHeight="1">
      <c r="A2" s="2" t="s">
        <v>0</v>
      </c>
      <c r="B2" s="40"/>
      <c r="C2" s="40"/>
      <c r="D2" s="40"/>
      <c r="E2" s="40"/>
      <c r="F2" s="40"/>
      <c r="G2" s="2"/>
    </row>
    <row r="3" spans="1:7" ht="12" customHeight="1">
      <c r="A3" s="2" t="s">
        <v>0</v>
      </c>
      <c r="B3" s="40"/>
      <c r="C3" s="40"/>
      <c r="D3" s="40"/>
      <c r="E3" s="40"/>
      <c r="F3" s="40"/>
      <c r="G3" s="2"/>
    </row>
    <row r="4" spans="1:7" ht="12" customHeight="1">
      <c r="A4" s="2" t="s">
        <v>0</v>
      </c>
      <c r="B4" s="40"/>
      <c r="C4" s="40"/>
      <c r="D4" s="40"/>
      <c r="E4" s="40"/>
      <c r="F4" s="40"/>
      <c r="G4" s="2"/>
    </row>
    <row r="5" spans="1:7" ht="12" customHeight="1">
      <c r="A5" s="2" t="s">
        <v>0</v>
      </c>
      <c r="B5" s="30"/>
      <c r="C5" s="30"/>
      <c r="D5" s="30"/>
      <c r="E5" s="30"/>
      <c r="F5" s="30"/>
      <c r="G5" s="2"/>
    </row>
    <row r="6" spans="1:7" ht="12" customHeight="1">
      <c r="A6" s="2" t="s">
        <v>0</v>
      </c>
      <c r="B6" s="40" t="s">
        <v>1</v>
      </c>
      <c r="C6" s="40"/>
      <c r="D6" s="40"/>
      <c r="E6" s="40"/>
      <c r="F6" s="40"/>
      <c r="G6" s="2"/>
    </row>
    <row r="7" spans="1:7" ht="12" customHeight="1">
      <c r="A7" s="2" t="s">
        <v>0</v>
      </c>
      <c r="B7" s="39" t="s">
        <v>218</v>
      </c>
      <c r="C7" s="39"/>
      <c r="D7" s="39"/>
      <c r="E7" s="39"/>
      <c r="F7" s="39"/>
      <c r="G7" s="2"/>
    </row>
    <row r="8" spans="1:7" ht="12" customHeight="1">
      <c r="A8" s="2" t="s">
        <v>0</v>
      </c>
      <c r="B8" s="2" t="s">
        <v>0</v>
      </c>
      <c r="C8" s="2" t="s">
        <v>0</v>
      </c>
      <c r="D8" s="2" t="s">
        <v>0</v>
      </c>
      <c r="E8" s="2" t="s">
        <v>0</v>
      </c>
      <c r="F8" s="2" t="s">
        <v>0</v>
      </c>
      <c r="G8" s="2"/>
    </row>
    <row r="9" spans="1:7" ht="12" customHeight="1">
      <c r="A9" s="2" t="s">
        <v>0</v>
      </c>
      <c r="B9" s="30" t="s">
        <v>220</v>
      </c>
      <c r="C9" s="30"/>
      <c r="D9" s="30"/>
      <c r="E9" s="30"/>
      <c r="F9" s="30"/>
      <c r="G9" s="2"/>
    </row>
    <row r="10" spans="1:7" ht="12" customHeight="1">
      <c r="A10" s="2" t="s">
        <v>0</v>
      </c>
      <c r="B10" s="30" t="s">
        <v>2</v>
      </c>
      <c r="C10" s="30"/>
      <c r="D10" s="30"/>
      <c r="E10" s="30"/>
      <c r="F10" s="30"/>
      <c r="G10" s="2"/>
    </row>
    <row r="11" spans="1:7" ht="12" customHeight="1">
      <c r="A11" s="2" t="s">
        <v>0</v>
      </c>
      <c r="B11" s="30" t="s">
        <v>219</v>
      </c>
      <c r="C11" s="30"/>
      <c r="D11" s="30"/>
      <c r="E11" s="30"/>
      <c r="F11" s="30"/>
      <c r="G11" s="2"/>
    </row>
    <row r="12" spans="1:7" ht="12" customHeight="1">
      <c r="A12" s="2" t="s">
        <v>0</v>
      </c>
      <c r="B12" s="30" t="s">
        <v>3</v>
      </c>
      <c r="C12" s="30"/>
      <c r="D12" s="30"/>
      <c r="E12" s="30"/>
      <c r="F12" s="30"/>
      <c r="G12" s="2"/>
    </row>
    <row r="13" spans="1:7" ht="12" customHeight="1">
      <c r="A13" s="2" t="s">
        <v>0</v>
      </c>
      <c r="B13" s="30" t="s">
        <v>4</v>
      </c>
      <c r="C13" s="30"/>
      <c r="D13" s="30"/>
      <c r="E13" s="30"/>
      <c r="F13" s="30"/>
      <c r="G13" s="2"/>
    </row>
    <row r="14" spans="1:7" ht="12" customHeight="1">
      <c r="A14" s="2" t="s">
        <v>0</v>
      </c>
      <c r="B14" s="30" t="s">
        <v>5</v>
      </c>
      <c r="C14" s="30"/>
      <c r="D14" s="30"/>
      <c r="E14" s="30"/>
      <c r="F14" s="30"/>
      <c r="G14" s="2"/>
    </row>
    <row r="15" spans="1:7" ht="36" customHeight="1">
      <c r="A15" s="2" t="s">
        <v>0</v>
      </c>
      <c r="B15" s="5" t="s">
        <v>6</v>
      </c>
      <c r="C15" s="36" t="s">
        <v>7</v>
      </c>
      <c r="D15" s="36"/>
      <c r="E15" s="36"/>
      <c r="F15" s="36"/>
      <c r="G15" s="2"/>
    </row>
    <row r="16" spans="1:7" ht="12" customHeight="1">
      <c r="A16" s="2" t="s">
        <v>0</v>
      </c>
      <c r="B16" s="6" t="s">
        <v>0</v>
      </c>
      <c r="C16" s="6" t="s">
        <v>0</v>
      </c>
      <c r="D16" s="2" t="s">
        <v>0</v>
      </c>
      <c r="E16" s="2" t="s">
        <v>0</v>
      </c>
      <c r="F16" s="3" t="s">
        <v>0</v>
      </c>
      <c r="G16" s="2"/>
    </row>
    <row r="17" spans="1:7" ht="14.25" customHeight="1">
      <c r="A17" s="2" t="s">
        <v>0</v>
      </c>
      <c r="B17" s="37" t="s">
        <v>222</v>
      </c>
      <c r="C17" s="37"/>
      <c r="D17" s="37"/>
      <c r="E17" s="37"/>
      <c r="F17" s="37"/>
      <c r="G17" s="2"/>
    </row>
    <row r="18" spans="1:7" ht="12" customHeight="1">
      <c r="A18" s="2" t="s">
        <v>0</v>
      </c>
      <c r="B18" s="38" t="s">
        <v>224</v>
      </c>
      <c r="C18" s="38"/>
      <c r="D18" s="38"/>
      <c r="E18" s="38"/>
      <c r="F18" s="38"/>
      <c r="G18" s="2"/>
    </row>
    <row r="19" spans="1:7" ht="12" customHeight="1">
      <c r="A19" s="2" t="s">
        <v>0</v>
      </c>
      <c r="B19" s="7" t="s">
        <v>0</v>
      </c>
      <c r="C19" s="7" t="s">
        <v>0</v>
      </c>
      <c r="D19" s="2" t="s">
        <v>0</v>
      </c>
      <c r="E19" s="2" t="s">
        <v>0</v>
      </c>
      <c r="F19" s="2" t="s">
        <v>0</v>
      </c>
      <c r="G19" s="2"/>
    </row>
    <row r="20" spans="1:7" ht="12" customHeight="1">
      <c r="A20" s="2" t="s">
        <v>0</v>
      </c>
      <c r="B20" s="2" t="s">
        <v>0</v>
      </c>
      <c r="C20" s="2" t="s">
        <v>0</v>
      </c>
      <c r="D20" s="2" t="s">
        <v>0</v>
      </c>
      <c r="E20" s="2" t="s">
        <v>0</v>
      </c>
      <c r="F20" s="3" t="s">
        <v>9</v>
      </c>
      <c r="G20" s="2"/>
    </row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15" hidden="1" customHeight="1"/>
    <row r="38" spans="1:6" ht="15" hidden="1" customHeight="1"/>
    <row r="39" spans="1:6" ht="15" hidden="1" customHeight="1"/>
    <row r="40" spans="1:6" ht="15" hidden="1" customHeight="1"/>
    <row r="41" spans="1:6" ht="24" customHeight="1">
      <c r="A41" s="8" t="s">
        <v>0</v>
      </c>
      <c r="B41" s="33" t="s">
        <v>10</v>
      </c>
      <c r="C41" s="35"/>
      <c r="D41" s="9" t="s">
        <v>11</v>
      </c>
      <c r="E41" s="9" t="s">
        <v>12</v>
      </c>
      <c r="F41" s="9" t="s">
        <v>13</v>
      </c>
    </row>
    <row r="42" spans="1:6" ht="15" hidden="1" customHeight="1"/>
    <row r="43" spans="1:6" ht="12" customHeight="1">
      <c r="A43" s="8" t="s">
        <v>0</v>
      </c>
      <c r="B43" s="33" t="s">
        <v>14</v>
      </c>
      <c r="C43" s="34"/>
      <c r="D43" s="34"/>
      <c r="E43" s="34"/>
      <c r="F43" s="35"/>
    </row>
    <row r="44" spans="1:6" ht="12" customHeight="1">
      <c r="A44" s="8" t="s">
        <v>0</v>
      </c>
      <c r="B44" s="26" t="s">
        <v>15</v>
      </c>
      <c r="C44" s="27"/>
      <c r="D44" s="11" t="s">
        <v>0</v>
      </c>
      <c r="E44" s="12" t="s">
        <v>0</v>
      </c>
      <c r="F44" s="12" t="s">
        <v>0</v>
      </c>
    </row>
    <row r="45" spans="1:6" ht="12" customHeight="1">
      <c r="A45" s="8" t="s">
        <v>0</v>
      </c>
      <c r="B45" s="31" t="s">
        <v>16</v>
      </c>
      <c r="C45" s="32"/>
      <c r="D45" s="13" t="s">
        <v>17</v>
      </c>
      <c r="E45" s="19">
        <v>46650</v>
      </c>
      <c r="F45" s="19">
        <v>2945</v>
      </c>
    </row>
    <row r="46" spans="1:6" ht="12" customHeight="1">
      <c r="A46" s="8" t="s">
        <v>0</v>
      </c>
      <c r="B46" s="31" t="s">
        <v>18</v>
      </c>
      <c r="C46" s="32"/>
      <c r="D46" s="13" t="s">
        <v>19</v>
      </c>
      <c r="E46" s="19">
        <v>0</v>
      </c>
      <c r="F46" s="19">
        <v>0</v>
      </c>
    </row>
    <row r="47" spans="1:6" ht="12" customHeight="1">
      <c r="A47" s="8" t="s">
        <v>0</v>
      </c>
      <c r="B47" s="31" t="s">
        <v>20</v>
      </c>
      <c r="C47" s="32"/>
      <c r="D47" s="13" t="s">
        <v>21</v>
      </c>
      <c r="E47" s="19">
        <v>0</v>
      </c>
      <c r="F47" s="19">
        <v>0</v>
      </c>
    </row>
    <row r="48" spans="1:6" ht="24" customHeight="1">
      <c r="A48" s="8" t="s">
        <v>0</v>
      </c>
      <c r="B48" s="31" t="s">
        <v>22</v>
      </c>
      <c r="C48" s="32"/>
      <c r="D48" s="13" t="s">
        <v>23</v>
      </c>
      <c r="E48" s="19">
        <v>0</v>
      </c>
      <c r="F48" s="19">
        <v>0</v>
      </c>
    </row>
    <row r="49" spans="1:6" ht="12" customHeight="1">
      <c r="A49" s="8" t="s">
        <v>0</v>
      </c>
      <c r="B49" s="31" t="s">
        <v>24</v>
      </c>
      <c r="C49" s="32"/>
      <c r="D49" s="13" t="s">
        <v>25</v>
      </c>
      <c r="E49" s="19">
        <v>0</v>
      </c>
      <c r="F49" s="19">
        <v>0</v>
      </c>
    </row>
    <row r="50" spans="1:6" ht="12" customHeight="1">
      <c r="A50" s="8" t="s">
        <v>0</v>
      </c>
      <c r="B50" s="31" t="s">
        <v>26</v>
      </c>
      <c r="C50" s="32"/>
      <c r="D50" s="13" t="s">
        <v>27</v>
      </c>
      <c r="E50" s="19">
        <v>12441</v>
      </c>
      <c r="F50" s="19">
        <v>13096</v>
      </c>
    </row>
    <row r="51" spans="1:6" ht="12" customHeight="1">
      <c r="A51" s="8" t="s">
        <v>0</v>
      </c>
      <c r="B51" s="31" t="s">
        <v>28</v>
      </c>
      <c r="C51" s="32"/>
      <c r="D51" s="13" t="s">
        <v>29</v>
      </c>
      <c r="E51" s="19">
        <v>66494</v>
      </c>
      <c r="F51" s="19">
        <v>137865</v>
      </c>
    </row>
    <row r="52" spans="1:6" ht="12" customHeight="1">
      <c r="A52" s="8" t="s">
        <v>0</v>
      </c>
      <c r="B52" s="31" t="s">
        <v>30</v>
      </c>
      <c r="C52" s="32"/>
      <c r="D52" s="13" t="s">
        <v>31</v>
      </c>
      <c r="E52" s="19"/>
      <c r="F52" s="19"/>
    </row>
    <row r="53" spans="1:6" ht="12" customHeight="1">
      <c r="A53" s="8" t="s">
        <v>0</v>
      </c>
      <c r="B53" s="31" t="s">
        <v>32</v>
      </c>
      <c r="C53" s="32"/>
      <c r="D53" s="13" t="s">
        <v>33</v>
      </c>
      <c r="E53" s="19">
        <v>8539</v>
      </c>
      <c r="F53" s="19">
        <v>9545</v>
      </c>
    </row>
    <row r="54" spans="1:6" ht="12" customHeight="1">
      <c r="A54" s="8" t="s">
        <v>0</v>
      </c>
      <c r="B54" s="31" t="s">
        <v>34</v>
      </c>
      <c r="C54" s="32"/>
      <c r="D54" s="13" t="s">
        <v>35</v>
      </c>
      <c r="E54" s="19">
        <v>44900</v>
      </c>
      <c r="F54" s="19">
        <v>152682</v>
      </c>
    </row>
    <row r="55" spans="1:6" ht="24.75" customHeight="1">
      <c r="A55" s="8" t="s">
        <v>0</v>
      </c>
      <c r="B55" s="26" t="s">
        <v>36</v>
      </c>
      <c r="C55" s="27"/>
      <c r="D55" s="9">
        <v>100</v>
      </c>
      <c r="E55" s="20">
        <f>SUM(E45:E54)</f>
        <v>179024</v>
      </c>
      <c r="F55" s="20">
        <f>SUM(F45:F54)</f>
        <v>316133</v>
      </c>
    </row>
    <row r="56" spans="1:6" ht="12" customHeight="1">
      <c r="A56" s="8" t="s">
        <v>0</v>
      </c>
      <c r="B56" s="31" t="s">
        <v>37</v>
      </c>
      <c r="C56" s="32"/>
      <c r="D56" s="11">
        <v>101</v>
      </c>
      <c r="E56" s="19"/>
      <c r="F56" s="19"/>
    </row>
    <row r="57" spans="1:6" ht="12" customHeight="1">
      <c r="A57" s="8" t="s">
        <v>0</v>
      </c>
      <c r="B57" s="26" t="s">
        <v>38</v>
      </c>
      <c r="C57" s="27"/>
      <c r="D57" s="9" t="s">
        <v>0</v>
      </c>
      <c r="E57" s="20" t="s">
        <v>0</v>
      </c>
      <c r="F57" s="20" t="s">
        <v>0</v>
      </c>
    </row>
    <row r="58" spans="1:6" ht="12" customHeight="1">
      <c r="A58" s="8" t="s">
        <v>0</v>
      </c>
      <c r="B58" s="31" t="s">
        <v>18</v>
      </c>
      <c r="C58" s="32"/>
      <c r="D58" s="11">
        <v>110</v>
      </c>
      <c r="E58" s="19">
        <v>0</v>
      </c>
      <c r="F58" s="19">
        <v>0</v>
      </c>
    </row>
    <row r="59" spans="1:6" ht="12" customHeight="1">
      <c r="A59" s="8" t="s">
        <v>0</v>
      </c>
      <c r="B59" s="31" t="s">
        <v>20</v>
      </c>
      <c r="C59" s="32"/>
      <c r="D59" s="11">
        <v>111</v>
      </c>
      <c r="E59" s="19">
        <v>0</v>
      </c>
      <c r="F59" s="19">
        <v>0</v>
      </c>
    </row>
    <row r="60" spans="1:6" ht="24" customHeight="1">
      <c r="A60" s="8" t="s">
        <v>0</v>
      </c>
      <c r="B60" s="31" t="s">
        <v>22</v>
      </c>
      <c r="C60" s="32"/>
      <c r="D60" s="11">
        <v>112</v>
      </c>
      <c r="E60" s="19">
        <v>0</v>
      </c>
      <c r="F60" s="19">
        <v>0</v>
      </c>
    </row>
    <row r="61" spans="1:6" ht="12" customHeight="1">
      <c r="A61" s="8" t="s">
        <v>0</v>
      </c>
      <c r="B61" s="31" t="s">
        <v>24</v>
      </c>
      <c r="C61" s="32"/>
      <c r="D61" s="11">
        <v>113</v>
      </c>
      <c r="E61" s="19">
        <v>0</v>
      </c>
      <c r="F61" s="19">
        <v>0</v>
      </c>
    </row>
    <row r="62" spans="1:6" ht="12" customHeight="1">
      <c r="A62" s="8" t="s">
        <v>0</v>
      </c>
      <c r="B62" s="31" t="s">
        <v>39</v>
      </c>
      <c r="C62" s="32"/>
      <c r="D62" s="11">
        <v>114</v>
      </c>
      <c r="E62" s="19">
        <v>336229</v>
      </c>
      <c r="F62" s="19">
        <v>336229</v>
      </c>
    </row>
    <row r="63" spans="1:6" ht="18" customHeight="1">
      <c r="A63" s="8" t="s">
        <v>0</v>
      </c>
      <c r="B63" s="31" t="s">
        <v>40</v>
      </c>
      <c r="C63" s="32"/>
      <c r="D63" s="11">
        <v>115</v>
      </c>
      <c r="E63" s="19">
        <v>0</v>
      </c>
      <c r="F63" s="19"/>
    </row>
    <row r="64" spans="1:6" ht="12" customHeight="1">
      <c r="A64" s="8" t="s">
        <v>0</v>
      </c>
      <c r="B64" s="31" t="s">
        <v>41</v>
      </c>
      <c r="C64" s="32"/>
      <c r="D64" s="11">
        <v>116</v>
      </c>
      <c r="E64" s="19">
        <v>0</v>
      </c>
      <c r="F64" s="19">
        <v>0</v>
      </c>
    </row>
    <row r="65" spans="1:6" ht="12" customHeight="1">
      <c r="A65" s="8" t="s">
        <v>0</v>
      </c>
      <c r="B65" s="31" t="s">
        <v>42</v>
      </c>
      <c r="C65" s="32"/>
      <c r="D65" s="11">
        <v>117</v>
      </c>
      <c r="E65" s="19">
        <v>0</v>
      </c>
      <c r="F65" s="19">
        <v>0</v>
      </c>
    </row>
    <row r="66" spans="1:6" ht="12" customHeight="1">
      <c r="A66" s="8" t="s">
        <v>0</v>
      </c>
      <c r="B66" s="31" t="s">
        <v>43</v>
      </c>
      <c r="C66" s="32"/>
      <c r="D66" s="11">
        <v>118</v>
      </c>
      <c r="E66" s="19">
        <v>3028663</v>
      </c>
      <c r="F66" s="19">
        <v>2974805</v>
      </c>
    </row>
    <row r="67" spans="1:6" ht="12" customHeight="1">
      <c r="A67" s="8" t="s">
        <v>0</v>
      </c>
      <c r="B67" s="31" t="s">
        <v>44</v>
      </c>
      <c r="C67" s="32"/>
      <c r="D67" s="11">
        <v>119</v>
      </c>
      <c r="E67" s="19">
        <v>0</v>
      </c>
      <c r="F67" s="19">
        <v>0</v>
      </c>
    </row>
    <row r="68" spans="1:6" ht="12" customHeight="1">
      <c r="A68" s="8" t="s">
        <v>0</v>
      </c>
      <c r="B68" s="31" t="s">
        <v>45</v>
      </c>
      <c r="C68" s="32"/>
      <c r="D68" s="11">
        <v>120</v>
      </c>
      <c r="E68" s="19">
        <v>0</v>
      </c>
      <c r="F68" s="19">
        <v>0</v>
      </c>
    </row>
    <row r="69" spans="1:6" ht="12" customHeight="1">
      <c r="A69" s="8" t="s">
        <v>0</v>
      </c>
      <c r="B69" s="31" t="s">
        <v>46</v>
      </c>
      <c r="C69" s="32"/>
      <c r="D69" s="11">
        <v>121</v>
      </c>
      <c r="E69" s="19">
        <v>0</v>
      </c>
      <c r="F69" s="19">
        <v>0</v>
      </c>
    </row>
    <row r="70" spans="1:6" ht="12" customHeight="1">
      <c r="A70" s="8" t="s">
        <v>0</v>
      </c>
      <c r="B70" s="31" t="s">
        <v>47</v>
      </c>
      <c r="C70" s="32"/>
      <c r="D70" s="11">
        <v>122</v>
      </c>
      <c r="E70" s="19">
        <v>0</v>
      </c>
      <c r="F70" s="19">
        <v>0</v>
      </c>
    </row>
    <row r="71" spans="1:6" ht="12" customHeight="1">
      <c r="A71" s="8" t="s">
        <v>0</v>
      </c>
      <c r="B71" s="31" t="s">
        <v>48</v>
      </c>
      <c r="C71" s="32"/>
      <c r="D71" s="11">
        <v>123</v>
      </c>
      <c r="E71" s="19">
        <v>42638</v>
      </c>
      <c r="F71" s="19">
        <v>42638</v>
      </c>
    </row>
    <row r="72" spans="1:6" ht="24" customHeight="1">
      <c r="A72" s="8" t="s">
        <v>0</v>
      </c>
      <c r="B72" s="26" t="s">
        <v>49</v>
      </c>
      <c r="C72" s="27"/>
      <c r="D72" s="9">
        <v>200</v>
      </c>
      <c r="E72" s="20">
        <f>SUM(E58:E71)</f>
        <v>3407530</v>
      </c>
      <c r="F72" s="20">
        <f>SUM(F58:F71)</f>
        <v>3353672</v>
      </c>
    </row>
    <row r="73" spans="1:6" ht="12" customHeight="1">
      <c r="A73" s="8" t="s">
        <v>0</v>
      </c>
      <c r="B73" s="26" t="s">
        <v>50</v>
      </c>
      <c r="C73" s="27"/>
      <c r="D73" s="9" t="s">
        <v>0</v>
      </c>
      <c r="E73" s="20">
        <f>E72+E55</f>
        <v>3586554</v>
      </c>
      <c r="F73" s="20">
        <f>F72+F55</f>
        <v>3669805</v>
      </c>
    </row>
    <row r="74" spans="1:6" ht="12" customHeight="1">
      <c r="A74" s="8" t="s">
        <v>0</v>
      </c>
      <c r="B74" s="33"/>
      <c r="C74" s="34"/>
      <c r="D74" s="34"/>
      <c r="E74" s="34"/>
      <c r="F74" s="35"/>
    </row>
    <row r="75" spans="1:6" ht="12" customHeight="1">
      <c r="A75" s="8" t="s">
        <v>0</v>
      </c>
      <c r="B75" s="26" t="s">
        <v>51</v>
      </c>
      <c r="C75" s="27"/>
      <c r="D75" s="9" t="s">
        <v>0</v>
      </c>
      <c r="E75" s="9" t="s">
        <v>0</v>
      </c>
      <c r="F75" s="9" t="s">
        <v>0</v>
      </c>
    </row>
    <row r="76" spans="1:6" ht="12" customHeight="1">
      <c r="A76" s="8" t="s">
        <v>0</v>
      </c>
      <c r="B76" s="31" t="s">
        <v>52</v>
      </c>
      <c r="C76" s="32"/>
      <c r="D76" s="11">
        <v>210</v>
      </c>
      <c r="E76" s="19">
        <v>0</v>
      </c>
      <c r="F76" s="19">
        <v>0</v>
      </c>
    </row>
    <row r="77" spans="1:6" ht="12" customHeight="1">
      <c r="A77" s="8" t="s">
        <v>0</v>
      </c>
      <c r="B77" s="31" t="s">
        <v>20</v>
      </c>
      <c r="C77" s="32"/>
      <c r="D77" s="11">
        <v>211</v>
      </c>
      <c r="E77" s="19">
        <v>0</v>
      </c>
      <c r="F77" s="19">
        <v>0</v>
      </c>
    </row>
    <row r="78" spans="1:6" ht="12" customHeight="1">
      <c r="A78" s="8" t="s">
        <v>0</v>
      </c>
      <c r="B78" s="31" t="s">
        <v>53</v>
      </c>
      <c r="C78" s="32"/>
      <c r="D78" s="11">
        <v>212</v>
      </c>
      <c r="E78" s="19">
        <v>0</v>
      </c>
      <c r="F78" s="19"/>
    </row>
    <row r="79" spans="1:6" ht="12" customHeight="1">
      <c r="A79" s="8" t="s">
        <v>0</v>
      </c>
      <c r="B79" s="31" t="s">
        <v>54</v>
      </c>
      <c r="C79" s="32"/>
      <c r="D79" s="11">
        <v>213</v>
      </c>
      <c r="E79" s="19">
        <v>59357</v>
      </c>
      <c r="F79" s="19">
        <v>74607</v>
      </c>
    </row>
    <row r="80" spans="1:6" ht="12" customHeight="1">
      <c r="A80" s="8" t="s">
        <v>0</v>
      </c>
      <c r="B80" s="31" t="s">
        <v>55</v>
      </c>
      <c r="C80" s="32"/>
      <c r="D80" s="11">
        <v>214</v>
      </c>
      <c r="E80" s="19">
        <v>0</v>
      </c>
      <c r="F80" s="19"/>
    </row>
    <row r="81" spans="1:8" ht="12" customHeight="1">
      <c r="A81" s="8" t="s">
        <v>0</v>
      </c>
      <c r="B81" s="31" t="s">
        <v>56</v>
      </c>
      <c r="C81" s="32"/>
      <c r="D81" s="11">
        <v>215</v>
      </c>
      <c r="E81" s="19">
        <v>0</v>
      </c>
      <c r="F81" s="19">
        <v>4498</v>
      </c>
    </row>
    <row r="82" spans="1:8" ht="12" customHeight="1">
      <c r="A82" s="8" t="s">
        <v>0</v>
      </c>
      <c r="B82" s="31" t="s">
        <v>57</v>
      </c>
      <c r="C82" s="32"/>
      <c r="D82" s="11">
        <v>216</v>
      </c>
      <c r="E82" s="19">
        <v>0</v>
      </c>
      <c r="F82" s="19"/>
    </row>
    <row r="83" spans="1:8" ht="12" customHeight="1">
      <c r="A83" s="8" t="s">
        <v>0</v>
      </c>
      <c r="B83" s="31" t="s">
        <v>58</v>
      </c>
      <c r="C83" s="32"/>
      <c r="D83" s="11">
        <v>217</v>
      </c>
      <c r="E83" s="19">
        <v>14834</v>
      </c>
      <c r="F83" s="19">
        <v>23386</v>
      </c>
    </row>
    <row r="84" spans="1:8" ht="24.75" customHeight="1">
      <c r="A84" s="8" t="s">
        <v>0</v>
      </c>
      <c r="B84" s="26" t="s">
        <v>59</v>
      </c>
      <c r="C84" s="27"/>
      <c r="D84" s="9">
        <v>300</v>
      </c>
      <c r="E84" s="20">
        <f>SUM(E76:E83)</f>
        <v>74191</v>
      </c>
      <c r="F84" s="20">
        <f>SUM(F76:F83)</f>
        <v>102491</v>
      </c>
    </row>
    <row r="85" spans="1:8" ht="12" customHeight="1">
      <c r="A85" s="8" t="s">
        <v>0</v>
      </c>
      <c r="B85" s="31" t="s">
        <v>60</v>
      </c>
      <c r="C85" s="32"/>
      <c r="D85" s="11">
        <v>301</v>
      </c>
      <c r="E85" s="12"/>
      <c r="F85" s="12"/>
    </row>
    <row r="86" spans="1:8" ht="12" customHeight="1">
      <c r="A86" s="8" t="s">
        <v>0</v>
      </c>
      <c r="B86" s="26" t="s">
        <v>61</v>
      </c>
      <c r="C86" s="27"/>
      <c r="D86" s="9" t="s">
        <v>0</v>
      </c>
      <c r="E86" s="14" t="s">
        <v>0</v>
      </c>
      <c r="F86" s="14" t="s">
        <v>0</v>
      </c>
    </row>
    <row r="87" spans="1:8" ht="12" customHeight="1">
      <c r="A87" s="8" t="s">
        <v>0</v>
      </c>
      <c r="B87" s="31" t="s">
        <v>52</v>
      </c>
      <c r="C87" s="32"/>
      <c r="D87" s="11">
        <v>310</v>
      </c>
      <c r="E87" s="19">
        <v>0</v>
      </c>
      <c r="F87" s="19">
        <v>0</v>
      </c>
    </row>
    <row r="88" spans="1:8" ht="12" customHeight="1">
      <c r="A88" s="8" t="s">
        <v>0</v>
      </c>
      <c r="B88" s="31" t="s">
        <v>20</v>
      </c>
      <c r="C88" s="32"/>
      <c r="D88" s="11">
        <v>311</v>
      </c>
      <c r="E88" s="19">
        <v>0</v>
      </c>
      <c r="F88" s="19">
        <v>0</v>
      </c>
    </row>
    <row r="89" spans="1:8" ht="12" customHeight="1">
      <c r="A89" s="8" t="s">
        <v>0</v>
      </c>
      <c r="B89" s="31" t="s">
        <v>62</v>
      </c>
      <c r="C89" s="32"/>
      <c r="D89" s="11">
        <v>312</v>
      </c>
      <c r="E89" s="19">
        <v>0</v>
      </c>
      <c r="F89" s="19">
        <v>0</v>
      </c>
    </row>
    <row r="90" spans="1:8" ht="12" customHeight="1">
      <c r="A90" s="8" t="s">
        <v>0</v>
      </c>
      <c r="B90" s="31" t="s">
        <v>63</v>
      </c>
      <c r="C90" s="32"/>
      <c r="D90" s="11">
        <v>313</v>
      </c>
      <c r="E90" s="19">
        <v>0</v>
      </c>
      <c r="F90" s="19">
        <v>0</v>
      </c>
    </row>
    <row r="91" spans="1:8" ht="12" customHeight="1">
      <c r="A91" s="8" t="s">
        <v>0</v>
      </c>
      <c r="B91" s="31" t="s">
        <v>64</v>
      </c>
      <c r="C91" s="32"/>
      <c r="D91" s="11">
        <v>314</v>
      </c>
      <c r="E91" s="19">
        <v>231238</v>
      </c>
      <c r="F91" s="19">
        <v>231238</v>
      </c>
    </row>
    <row r="92" spans="1:8" ht="12" customHeight="1">
      <c r="A92" s="8" t="s">
        <v>0</v>
      </c>
      <c r="B92" s="31" t="s">
        <v>65</v>
      </c>
      <c r="C92" s="32"/>
      <c r="D92" s="11">
        <v>315</v>
      </c>
      <c r="E92" s="19">
        <v>0</v>
      </c>
      <c r="F92" s="19">
        <v>0</v>
      </c>
    </row>
    <row r="93" spans="1:8" ht="12" customHeight="1">
      <c r="A93" s="8" t="s">
        <v>0</v>
      </c>
      <c r="B93" s="31" t="s">
        <v>66</v>
      </c>
      <c r="C93" s="32"/>
      <c r="D93" s="11">
        <v>316</v>
      </c>
      <c r="E93" s="19">
        <v>291446</v>
      </c>
      <c r="F93" s="19">
        <v>291446</v>
      </c>
    </row>
    <row r="94" spans="1:8" ht="24" customHeight="1">
      <c r="A94" s="8" t="s">
        <v>0</v>
      </c>
      <c r="B94" s="26" t="s">
        <v>67</v>
      </c>
      <c r="C94" s="27"/>
      <c r="D94" s="9">
        <v>400</v>
      </c>
      <c r="E94" s="20">
        <f>SUM(E87:E93)</f>
        <v>522684</v>
      </c>
      <c r="F94" s="20">
        <f>SUM(F87:F93)</f>
        <v>522684</v>
      </c>
    </row>
    <row r="95" spans="1:8" ht="12" customHeight="1">
      <c r="A95" s="8" t="s">
        <v>0</v>
      </c>
      <c r="B95" s="26" t="s">
        <v>68</v>
      </c>
      <c r="C95" s="27"/>
      <c r="D95" s="9" t="s">
        <v>0</v>
      </c>
      <c r="E95" s="14" t="s">
        <v>0</v>
      </c>
      <c r="F95" s="14" t="s">
        <v>0</v>
      </c>
    </row>
    <row r="96" spans="1:8" ht="12" customHeight="1">
      <c r="A96" s="8" t="s">
        <v>0</v>
      </c>
      <c r="B96" s="31" t="s">
        <v>69</v>
      </c>
      <c r="C96" s="32"/>
      <c r="D96" s="11">
        <v>410</v>
      </c>
      <c r="E96" s="19">
        <v>4176100</v>
      </c>
      <c r="F96" s="19">
        <v>4176100</v>
      </c>
      <c r="H96" s="22"/>
    </row>
    <row r="97" spans="1:8" ht="12" customHeight="1">
      <c r="A97" s="8" t="s">
        <v>0</v>
      </c>
      <c r="B97" s="31" t="s">
        <v>70</v>
      </c>
      <c r="C97" s="32"/>
      <c r="D97" s="11">
        <v>411</v>
      </c>
      <c r="E97" s="19">
        <v>0</v>
      </c>
      <c r="F97" s="19">
        <v>0</v>
      </c>
    </row>
    <row r="98" spans="1:8" ht="12" customHeight="1">
      <c r="A98" s="8" t="s">
        <v>0</v>
      </c>
      <c r="B98" s="31" t="s">
        <v>71</v>
      </c>
      <c r="C98" s="32"/>
      <c r="D98" s="11">
        <v>412</v>
      </c>
      <c r="E98" s="19">
        <v>0</v>
      </c>
      <c r="F98" s="19">
        <v>0</v>
      </c>
    </row>
    <row r="99" spans="1:8" ht="12" customHeight="1">
      <c r="A99" s="8" t="s">
        <v>0</v>
      </c>
      <c r="B99" s="31" t="s">
        <v>72</v>
      </c>
      <c r="C99" s="32"/>
      <c r="D99" s="11">
        <v>413</v>
      </c>
      <c r="E99" s="19">
        <v>0</v>
      </c>
      <c r="F99" s="19">
        <v>0</v>
      </c>
      <c r="H99" s="22"/>
    </row>
    <row r="100" spans="1:8" ht="12" customHeight="1">
      <c r="A100" s="8" t="s">
        <v>0</v>
      </c>
      <c r="B100" s="31" t="s">
        <v>73</v>
      </c>
      <c r="C100" s="32"/>
      <c r="D100" s="11">
        <v>414</v>
      </c>
      <c r="E100" s="19">
        <v>-1186421</v>
      </c>
      <c r="F100" s="19">
        <v>-1131470</v>
      </c>
      <c r="H100" s="22"/>
    </row>
    <row r="101" spans="1:8" ht="24" customHeight="1">
      <c r="A101" s="8" t="s">
        <v>0</v>
      </c>
      <c r="B101" s="31" t="s">
        <v>74</v>
      </c>
      <c r="C101" s="32"/>
      <c r="D101" s="11">
        <v>420</v>
      </c>
      <c r="E101" s="19">
        <f>SUM(E96:E100)</f>
        <v>2989679</v>
      </c>
      <c r="F101" s="19">
        <f>SUM(F96:F100)</f>
        <v>3044630</v>
      </c>
    </row>
    <row r="102" spans="1:8" ht="12" customHeight="1">
      <c r="A102" s="8" t="s">
        <v>0</v>
      </c>
      <c r="B102" s="31" t="s">
        <v>75</v>
      </c>
      <c r="C102" s="32"/>
      <c r="D102" s="11">
        <v>421</v>
      </c>
      <c r="E102" s="19"/>
      <c r="F102" s="19"/>
    </row>
    <row r="103" spans="1:8" ht="12" customHeight="1">
      <c r="A103" s="8" t="s">
        <v>0</v>
      </c>
      <c r="B103" s="26" t="s">
        <v>76</v>
      </c>
      <c r="C103" s="27"/>
      <c r="D103" s="9">
        <v>500</v>
      </c>
      <c r="E103" s="20">
        <f>E101</f>
        <v>2989679</v>
      </c>
      <c r="F103" s="20">
        <f>F101</f>
        <v>3044630</v>
      </c>
    </row>
    <row r="104" spans="1:8" ht="12" customHeight="1">
      <c r="A104" s="8" t="s">
        <v>0</v>
      </c>
      <c r="B104" s="26" t="s">
        <v>77</v>
      </c>
      <c r="C104" s="27"/>
      <c r="D104" s="9" t="s">
        <v>0</v>
      </c>
      <c r="E104" s="20">
        <f>E103+E94+E84</f>
        <v>3586554</v>
      </c>
      <c r="F104" s="20">
        <f>F103+F94+F84</f>
        <v>3669805</v>
      </c>
    </row>
    <row r="105" spans="1:8" ht="12" customHeight="1">
      <c r="B105" s="2" t="s">
        <v>0</v>
      </c>
      <c r="C105" s="2" t="s">
        <v>0</v>
      </c>
      <c r="D105" s="2" t="s">
        <v>0</v>
      </c>
      <c r="E105" s="21"/>
      <c r="F105" s="21"/>
      <c r="G105" s="2"/>
    </row>
    <row r="106" spans="1:8" ht="12" customHeight="1">
      <c r="B106" s="2" t="s">
        <v>0</v>
      </c>
      <c r="C106" s="2" t="s">
        <v>0</v>
      </c>
      <c r="D106" s="2" t="s">
        <v>0</v>
      </c>
      <c r="E106" s="21"/>
      <c r="F106" s="21"/>
      <c r="G106" s="2"/>
    </row>
    <row r="107" spans="1:8" ht="12" customHeight="1">
      <c r="B107" s="28" t="s">
        <v>221</v>
      </c>
      <c r="C107" s="28"/>
      <c r="D107" s="7" t="s">
        <v>0</v>
      </c>
      <c r="E107" s="15" t="s">
        <v>0</v>
      </c>
      <c r="F107" s="7" t="s">
        <v>0</v>
      </c>
      <c r="G107" s="2"/>
    </row>
    <row r="108" spans="1:8" ht="12" customHeight="1">
      <c r="B108" s="29" t="s">
        <v>78</v>
      </c>
      <c r="C108" s="29"/>
      <c r="D108" s="7" t="s">
        <v>0</v>
      </c>
      <c r="E108" s="16" t="s">
        <v>79</v>
      </c>
      <c r="F108" s="7" t="s">
        <v>0</v>
      </c>
      <c r="G108" s="2"/>
    </row>
    <row r="109" spans="1:8" ht="12" customHeight="1">
      <c r="B109" s="28" t="s">
        <v>80</v>
      </c>
      <c r="C109" s="28"/>
      <c r="D109" s="7" t="s">
        <v>0</v>
      </c>
      <c r="E109" s="15" t="s">
        <v>0</v>
      </c>
      <c r="F109" s="7" t="s">
        <v>0</v>
      </c>
      <c r="G109" s="2"/>
    </row>
    <row r="110" spans="1:8" ht="12" customHeight="1">
      <c r="B110" s="29" t="s">
        <v>81</v>
      </c>
      <c r="C110" s="29"/>
      <c r="D110" s="7" t="s">
        <v>0</v>
      </c>
      <c r="E110" s="16" t="s">
        <v>79</v>
      </c>
      <c r="F110" s="7" t="s">
        <v>0</v>
      </c>
      <c r="G110" s="2"/>
    </row>
    <row r="111" spans="1:8" ht="12" customHeight="1">
      <c r="B111" s="30" t="s">
        <v>82</v>
      </c>
      <c r="C111" s="30"/>
      <c r="D111" s="30"/>
      <c r="E111" s="30"/>
      <c r="F111" s="30"/>
      <c r="G111" s="2"/>
    </row>
    <row r="112" spans="1:8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B13:F13"/>
    <mergeCell ref="B1:F1"/>
    <mergeCell ref="B2:F2"/>
    <mergeCell ref="B3:F3"/>
    <mergeCell ref="B4:F4"/>
    <mergeCell ref="B5:F5"/>
    <mergeCell ref="B6:F6"/>
    <mergeCell ref="B7:F7"/>
    <mergeCell ref="B9:F9"/>
    <mergeCell ref="B10:F10"/>
    <mergeCell ref="B11:F11"/>
    <mergeCell ref="B12:F12"/>
    <mergeCell ref="B49:C49"/>
    <mergeCell ref="B14:F14"/>
    <mergeCell ref="C15:F15"/>
    <mergeCell ref="B17:F17"/>
    <mergeCell ref="B18:F18"/>
    <mergeCell ref="B41:C41"/>
    <mergeCell ref="B43:F43"/>
    <mergeCell ref="B44:C44"/>
    <mergeCell ref="B45:C45"/>
    <mergeCell ref="B46:C46"/>
    <mergeCell ref="B47:C47"/>
    <mergeCell ref="B48:C48"/>
    <mergeCell ref="B61:C61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85:C85"/>
    <mergeCell ref="B74:F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7:C97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111:F111"/>
    <mergeCell ref="B98:C98"/>
    <mergeCell ref="B99:C99"/>
    <mergeCell ref="B100:C100"/>
    <mergeCell ref="B101:C101"/>
    <mergeCell ref="B102:C102"/>
    <mergeCell ref="B103:C103"/>
    <mergeCell ref="B104:C104"/>
    <mergeCell ref="B107:C107"/>
    <mergeCell ref="B108:C108"/>
    <mergeCell ref="B109:C109"/>
    <mergeCell ref="B110:C110"/>
  </mergeCells>
  <pageMargins left="0.70866141732283505" right="0.70866141732283505" top="0.74803149606299202" bottom="0.74803149606299202" header="0.31496062992126" footer="0.31496062992126"/>
  <pageSetup paperSize="9" scale="88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B29" workbookViewId="0">
      <selection activeCell="E44" sqref="E44"/>
    </sheetView>
  </sheetViews>
  <sheetFormatPr defaultRowHeight="15" customHeight="1"/>
  <cols>
    <col min="1" max="1" width="2.85546875" style="1" hidden="1" customWidth="1"/>
    <col min="2" max="2" width="57" style="1" customWidth="1"/>
    <col min="3" max="3" width="9.85546875" style="1" customWidth="1"/>
    <col min="4" max="4" width="17.5703125" style="1" customWidth="1"/>
    <col min="5" max="5" width="17" style="1" customWidth="1"/>
    <col min="6" max="6" width="3.28515625" style="1" hidden="1" customWidth="1"/>
    <col min="7" max="16384" width="9.140625" style="1"/>
  </cols>
  <sheetData>
    <row r="1" spans="1:6" ht="12" customHeight="1">
      <c r="A1" s="2" t="s">
        <v>0</v>
      </c>
      <c r="B1" s="2" t="s">
        <v>0</v>
      </c>
      <c r="C1" s="40"/>
      <c r="D1" s="40"/>
      <c r="E1" s="40"/>
      <c r="F1" s="2"/>
    </row>
    <row r="2" spans="1:6" ht="12" customHeight="1">
      <c r="A2" s="2" t="s">
        <v>0</v>
      </c>
      <c r="B2" s="2" t="s">
        <v>0</v>
      </c>
      <c r="C2" s="40"/>
      <c r="D2" s="40"/>
      <c r="E2" s="40"/>
      <c r="F2" s="2"/>
    </row>
    <row r="3" spans="1:6" ht="12" customHeight="1">
      <c r="A3" s="2" t="s">
        <v>0</v>
      </c>
      <c r="B3" s="2" t="s">
        <v>0</v>
      </c>
      <c r="C3" s="40"/>
      <c r="D3" s="40"/>
      <c r="E3" s="40"/>
      <c r="F3" s="2"/>
    </row>
    <row r="4" spans="1:6" ht="12" customHeight="1">
      <c r="A4" s="2" t="s">
        <v>0</v>
      </c>
      <c r="B4" s="2" t="s">
        <v>0</v>
      </c>
      <c r="C4" s="40"/>
      <c r="D4" s="40"/>
      <c r="E4" s="40"/>
      <c r="F4" s="2"/>
    </row>
    <row r="5" spans="1:6" ht="12" customHeight="1">
      <c r="A5" s="2" t="s">
        <v>0</v>
      </c>
      <c r="B5" s="2" t="s">
        <v>0</v>
      </c>
      <c r="C5" s="30" t="s">
        <v>0</v>
      </c>
      <c r="D5" s="30"/>
      <c r="E5" s="30"/>
      <c r="F5" s="2"/>
    </row>
    <row r="6" spans="1:6" ht="12" customHeight="1">
      <c r="A6" s="2" t="s">
        <v>0</v>
      </c>
      <c r="B6" s="2" t="s">
        <v>0</v>
      </c>
      <c r="C6" s="40" t="s">
        <v>83</v>
      </c>
      <c r="D6" s="40"/>
      <c r="E6" s="40"/>
      <c r="F6" s="2"/>
    </row>
    <row r="7" spans="1:6" ht="12" customHeight="1">
      <c r="A7" s="2" t="s">
        <v>0</v>
      </c>
      <c r="B7" s="2" t="s">
        <v>0</v>
      </c>
      <c r="C7" s="3" t="s">
        <v>0</v>
      </c>
      <c r="D7" s="3" t="s">
        <v>0</v>
      </c>
      <c r="E7" s="3" t="s">
        <v>0</v>
      </c>
      <c r="F7" s="2"/>
    </row>
    <row r="8" spans="1:6" ht="12" customHeight="1">
      <c r="A8" s="2" t="s">
        <v>0</v>
      </c>
      <c r="B8" s="39" t="s">
        <v>218</v>
      </c>
      <c r="C8" s="39"/>
      <c r="D8" s="39"/>
      <c r="E8" s="39"/>
      <c r="F8" s="39"/>
    </row>
    <row r="9" spans="1:6" ht="12" customHeight="1">
      <c r="A9" s="2" t="s">
        <v>0</v>
      </c>
      <c r="B9" s="3" t="s">
        <v>0</v>
      </c>
      <c r="C9" s="2" t="s">
        <v>0</v>
      </c>
      <c r="D9" s="2" t="s">
        <v>0</v>
      </c>
      <c r="E9" s="2" t="s">
        <v>0</v>
      </c>
      <c r="F9" s="2"/>
    </row>
    <row r="10" spans="1:6" ht="14.25" customHeight="1">
      <c r="A10" s="2" t="s">
        <v>0</v>
      </c>
      <c r="B10" s="37" t="s">
        <v>223</v>
      </c>
      <c r="C10" s="37"/>
      <c r="D10" s="37"/>
      <c r="E10" s="37"/>
      <c r="F10" s="2"/>
    </row>
    <row r="11" spans="1:6" ht="12" customHeight="1">
      <c r="A11" s="2" t="s">
        <v>0</v>
      </c>
      <c r="B11" s="38" t="s">
        <v>224</v>
      </c>
      <c r="C11" s="38"/>
      <c r="D11" s="38"/>
      <c r="E11" s="38"/>
      <c r="F11" s="2"/>
    </row>
    <row r="12" spans="1:6" ht="12" customHeight="1">
      <c r="A12" s="2" t="s">
        <v>0</v>
      </c>
      <c r="B12" s="2" t="s">
        <v>0</v>
      </c>
      <c r="C12" s="2" t="s">
        <v>0</v>
      </c>
      <c r="D12" s="2" t="s">
        <v>0</v>
      </c>
      <c r="E12" s="3" t="s">
        <v>9</v>
      </c>
      <c r="F12" s="2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24" customHeight="1">
      <c r="A25" s="8" t="s">
        <v>0</v>
      </c>
      <c r="B25" s="9" t="s">
        <v>84</v>
      </c>
      <c r="C25" s="9" t="s">
        <v>11</v>
      </c>
      <c r="D25" s="9" t="s">
        <v>85</v>
      </c>
      <c r="E25" s="9" t="s">
        <v>86</v>
      </c>
    </row>
    <row r="26" spans="1:5" ht="15" hidden="1" customHeight="1"/>
    <row r="27" spans="1:5" ht="12" customHeight="1">
      <c r="A27" s="8" t="s">
        <v>0</v>
      </c>
      <c r="B27" s="8" t="s">
        <v>87</v>
      </c>
      <c r="C27" s="13" t="s">
        <v>17</v>
      </c>
      <c r="D27" s="19">
        <v>0</v>
      </c>
      <c r="E27" s="19">
        <v>0</v>
      </c>
    </row>
    <row r="28" spans="1:5" ht="12" customHeight="1">
      <c r="A28" s="8" t="s">
        <v>0</v>
      </c>
      <c r="B28" s="8" t="s">
        <v>88</v>
      </c>
      <c r="C28" s="13" t="s">
        <v>19</v>
      </c>
      <c r="D28" s="19">
        <v>0</v>
      </c>
      <c r="E28" s="19">
        <v>0</v>
      </c>
    </row>
    <row r="29" spans="1:5" ht="12" customHeight="1">
      <c r="A29" s="8" t="s">
        <v>0</v>
      </c>
      <c r="B29" s="10" t="s">
        <v>89</v>
      </c>
      <c r="C29" s="17" t="s">
        <v>21</v>
      </c>
      <c r="D29" s="19">
        <f>SUM(D27:D28)</f>
        <v>0</v>
      </c>
      <c r="E29" s="19">
        <f>SUM(E27:E28)</f>
        <v>0</v>
      </c>
    </row>
    <row r="30" spans="1:5" ht="12" customHeight="1">
      <c r="A30" s="8" t="s">
        <v>0</v>
      </c>
      <c r="B30" s="8" t="s">
        <v>90</v>
      </c>
      <c r="C30" s="13" t="s">
        <v>23</v>
      </c>
      <c r="D30" s="19">
        <v>0</v>
      </c>
      <c r="E30" s="19">
        <v>0</v>
      </c>
    </row>
    <row r="31" spans="1:5" ht="12" customHeight="1">
      <c r="A31" s="8" t="s">
        <v>0</v>
      </c>
      <c r="B31" s="8" t="s">
        <v>91</v>
      </c>
      <c r="C31" s="13" t="s">
        <v>25</v>
      </c>
      <c r="D31" s="19">
        <v>-58443</v>
      </c>
      <c r="E31" s="19">
        <v>-1053366</v>
      </c>
    </row>
    <row r="32" spans="1:5" ht="12" customHeight="1">
      <c r="A32" s="8" t="s">
        <v>0</v>
      </c>
      <c r="B32" s="8" t="s">
        <v>92</v>
      </c>
      <c r="C32" s="13" t="s">
        <v>27</v>
      </c>
      <c r="D32" s="19">
        <v>-11197</v>
      </c>
      <c r="E32" s="19">
        <v>-2725</v>
      </c>
    </row>
    <row r="33" spans="1:5" ht="12" customHeight="1">
      <c r="A33" s="8" t="s">
        <v>0</v>
      </c>
      <c r="B33" s="8" t="s">
        <v>93</v>
      </c>
      <c r="C33" s="13" t="s">
        <v>29</v>
      </c>
      <c r="D33" s="19">
        <v>17972</v>
      </c>
      <c r="E33" s="19">
        <v>9981</v>
      </c>
    </row>
    <row r="34" spans="1:5" ht="24" customHeight="1">
      <c r="A34" s="8" t="s">
        <v>0</v>
      </c>
      <c r="B34" s="10" t="s">
        <v>94</v>
      </c>
      <c r="C34" s="17" t="s">
        <v>95</v>
      </c>
      <c r="D34" s="20">
        <f>SUM(D30:D33)+D29</f>
        <v>-51668</v>
      </c>
      <c r="E34" s="20">
        <f>SUM(E30:E33)+E29</f>
        <v>-1046110</v>
      </c>
    </row>
    <row r="35" spans="1:5" ht="12" customHeight="1">
      <c r="A35" s="8" t="s">
        <v>0</v>
      </c>
      <c r="B35" s="8" t="s">
        <v>96</v>
      </c>
      <c r="C35" s="13" t="s">
        <v>97</v>
      </c>
      <c r="D35" s="19"/>
      <c r="E35" s="19">
        <v>193376</v>
      </c>
    </row>
    <row r="36" spans="1:5" ht="12" customHeight="1">
      <c r="A36" s="8" t="s">
        <v>0</v>
      </c>
      <c r="B36" s="8" t="s">
        <v>98</v>
      </c>
      <c r="C36" s="13" t="s">
        <v>99</v>
      </c>
      <c r="D36" s="19"/>
      <c r="E36" s="19">
        <v>-38636</v>
      </c>
    </row>
    <row r="37" spans="1:5" ht="24" customHeight="1">
      <c r="A37" s="8" t="s">
        <v>0</v>
      </c>
      <c r="B37" s="8" t="s">
        <v>100</v>
      </c>
      <c r="C37" s="13" t="s">
        <v>101</v>
      </c>
      <c r="D37" s="19"/>
      <c r="E37" s="19">
        <v>33610</v>
      </c>
    </row>
    <row r="38" spans="1:5" ht="12" customHeight="1">
      <c r="A38" s="8" t="s">
        <v>0</v>
      </c>
      <c r="B38" s="8" t="s">
        <v>102</v>
      </c>
      <c r="C38" s="13" t="s">
        <v>103</v>
      </c>
      <c r="D38" s="19"/>
      <c r="E38" s="19">
        <v>0</v>
      </c>
    </row>
    <row r="39" spans="1:5" ht="12" customHeight="1">
      <c r="A39" s="8" t="s">
        <v>0</v>
      </c>
      <c r="B39" s="8" t="s">
        <v>104</v>
      </c>
      <c r="C39" s="13" t="s">
        <v>105</v>
      </c>
      <c r="D39" s="19">
        <v>-3121</v>
      </c>
      <c r="E39" s="19">
        <v>0</v>
      </c>
    </row>
    <row r="40" spans="1:5" ht="24" customHeight="1">
      <c r="A40" s="8" t="s">
        <v>0</v>
      </c>
      <c r="B40" s="10" t="s">
        <v>106</v>
      </c>
      <c r="C40" s="9">
        <v>100</v>
      </c>
      <c r="D40" s="20">
        <f>SUM(D35:D39)+D34</f>
        <v>-54789</v>
      </c>
      <c r="E40" s="20">
        <f>SUM(E35:E39)+E34</f>
        <v>-857760</v>
      </c>
    </row>
    <row r="41" spans="1:5" ht="12" customHeight="1">
      <c r="A41" s="8" t="s">
        <v>0</v>
      </c>
      <c r="B41" s="8" t="s">
        <v>107</v>
      </c>
      <c r="C41" s="11">
        <v>101</v>
      </c>
      <c r="D41" s="19">
        <v>-162</v>
      </c>
      <c r="E41" s="19">
        <v>-224046</v>
      </c>
    </row>
    <row r="42" spans="1:5" ht="24" customHeight="1">
      <c r="A42" s="8" t="s">
        <v>0</v>
      </c>
      <c r="B42" s="10" t="s">
        <v>108</v>
      </c>
      <c r="C42" s="9">
        <v>200</v>
      </c>
      <c r="D42" s="20">
        <f>D40+D41</f>
        <v>-54951</v>
      </c>
      <c r="E42" s="20">
        <f>E40+E41</f>
        <v>-1081806</v>
      </c>
    </row>
    <row r="43" spans="1:5" ht="12" customHeight="1">
      <c r="A43" s="8" t="s">
        <v>0</v>
      </c>
      <c r="B43" s="8" t="s">
        <v>109</v>
      </c>
      <c r="C43" s="11">
        <v>201</v>
      </c>
      <c r="D43" s="19"/>
      <c r="E43" s="19"/>
    </row>
    <row r="44" spans="1:5" ht="12" customHeight="1">
      <c r="A44" s="8" t="s">
        <v>0</v>
      </c>
      <c r="B44" s="10" t="s">
        <v>110</v>
      </c>
      <c r="C44" s="9">
        <v>300</v>
      </c>
      <c r="D44" s="20"/>
      <c r="E44" s="20"/>
    </row>
    <row r="45" spans="1:5" ht="12" customHeight="1">
      <c r="A45" s="8" t="s">
        <v>0</v>
      </c>
      <c r="B45" s="8" t="s">
        <v>111</v>
      </c>
      <c r="C45" s="11" t="s">
        <v>0</v>
      </c>
      <c r="D45" s="19">
        <f>D42</f>
        <v>-54951</v>
      </c>
      <c r="E45" s="19">
        <f>E42</f>
        <v>-1081806</v>
      </c>
    </row>
    <row r="46" spans="1:5" ht="12" customHeight="1">
      <c r="A46" s="8" t="s">
        <v>0</v>
      </c>
      <c r="B46" s="8" t="s">
        <v>112</v>
      </c>
      <c r="C46" s="11" t="s">
        <v>0</v>
      </c>
      <c r="D46" s="19"/>
      <c r="E46" s="19"/>
    </row>
    <row r="47" spans="1:5" ht="14.25" customHeight="1">
      <c r="A47" s="8" t="s">
        <v>0</v>
      </c>
      <c r="B47" s="10" t="s">
        <v>113</v>
      </c>
      <c r="C47" s="9">
        <v>400</v>
      </c>
      <c r="D47" s="20"/>
      <c r="E47" s="20"/>
    </row>
    <row r="48" spans="1:5" ht="12" customHeight="1">
      <c r="A48" s="8" t="s">
        <v>0</v>
      </c>
      <c r="B48" s="31" t="s">
        <v>114</v>
      </c>
      <c r="C48" s="41"/>
      <c r="D48" s="41"/>
      <c r="E48" s="32"/>
    </row>
    <row r="49" spans="1:5" ht="12" customHeight="1">
      <c r="A49" s="8" t="s">
        <v>0</v>
      </c>
      <c r="B49" s="8" t="s">
        <v>115</v>
      </c>
      <c r="C49" s="11">
        <v>410</v>
      </c>
      <c r="D49" s="12"/>
      <c r="E49" s="12"/>
    </row>
    <row r="50" spans="1:5" ht="12" customHeight="1">
      <c r="A50" s="8" t="s">
        <v>0</v>
      </c>
      <c r="B50" s="8" t="s">
        <v>116</v>
      </c>
      <c r="C50" s="11">
        <v>411</v>
      </c>
      <c r="D50" s="12"/>
      <c r="E50" s="12"/>
    </row>
    <row r="51" spans="1:5" ht="26.25" customHeight="1">
      <c r="A51" s="8" t="s">
        <v>0</v>
      </c>
      <c r="B51" s="8" t="s">
        <v>117</v>
      </c>
      <c r="C51" s="11">
        <v>412</v>
      </c>
      <c r="D51" s="12"/>
      <c r="E51" s="12"/>
    </row>
    <row r="52" spans="1:5" ht="12" customHeight="1">
      <c r="A52" s="8" t="s">
        <v>0</v>
      </c>
      <c r="B52" s="8" t="s">
        <v>118</v>
      </c>
      <c r="C52" s="11">
        <v>413</v>
      </c>
      <c r="D52" s="12"/>
      <c r="E52" s="12"/>
    </row>
    <row r="53" spans="1:5" ht="24" customHeight="1">
      <c r="A53" s="8" t="s">
        <v>0</v>
      </c>
      <c r="B53" s="8" t="s">
        <v>119</v>
      </c>
      <c r="C53" s="11">
        <v>414</v>
      </c>
      <c r="D53" s="12"/>
      <c r="E53" s="12"/>
    </row>
    <row r="54" spans="1:5" ht="12" customHeight="1">
      <c r="A54" s="8" t="s">
        <v>0</v>
      </c>
      <c r="B54" s="8" t="s">
        <v>120</v>
      </c>
      <c r="C54" s="11">
        <v>415</v>
      </c>
      <c r="D54" s="12"/>
      <c r="E54" s="12"/>
    </row>
    <row r="55" spans="1:5" ht="12" customHeight="1">
      <c r="A55" s="8" t="s">
        <v>0</v>
      </c>
      <c r="B55" s="8" t="s">
        <v>121</v>
      </c>
      <c r="C55" s="11">
        <v>416</v>
      </c>
      <c r="D55" s="12"/>
      <c r="E55" s="12"/>
    </row>
    <row r="56" spans="1:5" ht="12" customHeight="1">
      <c r="A56" s="8" t="s">
        <v>0</v>
      </c>
      <c r="B56" s="8" t="s">
        <v>122</v>
      </c>
      <c r="C56" s="11">
        <v>417</v>
      </c>
      <c r="D56" s="12"/>
      <c r="E56" s="12"/>
    </row>
    <row r="57" spans="1:5" ht="12" customHeight="1">
      <c r="A57" s="8" t="s">
        <v>0</v>
      </c>
      <c r="B57" s="8" t="s">
        <v>123</v>
      </c>
      <c r="C57" s="11">
        <v>418</v>
      </c>
      <c r="D57" s="12"/>
      <c r="E57" s="12"/>
    </row>
    <row r="58" spans="1:5" ht="12" customHeight="1">
      <c r="A58" s="8" t="s">
        <v>0</v>
      </c>
      <c r="B58" s="8" t="s">
        <v>124</v>
      </c>
      <c r="C58" s="11">
        <v>419</v>
      </c>
      <c r="D58" s="12"/>
      <c r="E58" s="12"/>
    </row>
    <row r="59" spans="1:5" ht="12" customHeight="1">
      <c r="A59" s="8" t="s">
        <v>0</v>
      </c>
      <c r="B59" s="8" t="s">
        <v>125</v>
      </c>
      <c r="C59" s="11">
        <v>420</v>
      </c>
      <c r="D59" s="12"/>
      <c r="E59" s="12"/>
    </row>
    <row r="60" spans="1:5" ht="12" customHeight="1">
      <c r="A60" s="8" t="s">
        <v>0</v>
      </c>
      <c r="B60" s="10" t="s">
        <v>126</v>
      </c>
      <c r="C60" s="9">
        <v>500</v>
      </c>
      <c r="D60" s="20">
        <f>D42</f>
        <v>-54951</v>
      </c>
      <c r="E60" s="20">
        <f>E42</f>
        <v>-1081806</v>
      </c>
    </row>
    <row r="61" spans="1:5" ht="12" customHeight="1">
      <c r="A61" s="8" t="s">
        <v>0</v>
      </c>
      <c r="B61" s="8" t="s">
        <v>127</v>
      </c>
      <c r="C61" s="11" t="s">
        <v>0</v>
      </c>
      <c r="D61" s="12" t="s">
        <v>0</v>
      </c>
      <c r="E61" s="12" t="s">
        <v>0</v>
      </c>
    </row>
    <row r="62" spans="1:5" ht="12" customHeight="1">
      <c r="A62" s="8" t="s">
        <v>0</v>
      </c>
      <c r="B62" s="8" t="s">
        <v>111</v>
      </c>
      <c r="C62" s="11" t="s">
        <v>0</v>
      </c>
      <c r="D62" s="12"/>
      <c r="E62" s="12"/>
    </row>
    <row r="63" spans="1:5" ht="12" customHeight="1">
      <c r="A63" s="8" t="s">
        <v>0</v>
      </c>
      <c r="B63" s="8" t="s">
        <v>128</v>
      </c>
      <c r="C63" s="11" t="s">
        <v>0</v>
      </c>
      <c r="D63" s="12"/>
      <c r="E63" s="12"/>
    </row>
    <row r="64" spans="1:5" ht="12" customHeight="1">
      <c r="A64" s="8" t="s">
        <v>0</v>
      </c>
      <c r="B64" s="10" t="s">
        <v>129</v>
      </c>
      <c r="C64" s="9">
        <v>600</v>
      </c>
      <c r="D64" s="14"/>
      <c r="E64" s="14"/>
    </row>
    <row r="65" spans="1:6" ht="12" customHeight="1">
      <c r="A65" s="8" t="s">
        <v>0</v>
      </c>
      <c r="B65" s="31" t="s">
        <v>114</v>
      </c>
      <c r="C65" s="41"/>
      <c r="D65" s="41"/>
      <c r="E65" s="32"/>
    </row>
    <row r="66" spans="1:6" ht="12" customHeight="1">
      <c r="A66" s="8" t="s">
        <v>0</v>
      </c>
      <c r="B66" s="8" t="s">
        <v>130</v>
      </c>
      <c r="C66" s="11" t="s">
        <v>0</v>
      </c>
      <c r="D66" s="12" t="s">
        <v>0</v>
      </c>
      <c r="E66" s="12" t="s">
        <v>0</v>
      </c>
    </row>
    <row r="67" spans="1:6" ht="12" customHeight="1">
      <c r="A67" s="8" t="s">
        <v>0</v>
      </c>
      <c r="B67" s="8" t="s">
        <v>131</v>
      </c>
      <c r="C67" s="11" t="s">
        <v>0</v>
      </c>
      <c r="D67" s="25"/>
      <c r="E67" s="25"/>
    </row>
    <row r="68" spans="1:6" ht="12" customHeight="1">
      <c r="A68" s="8" t="s">
        <v>0</v>
      </c>
      <c r="B68" s="8" t="s">
        <v>132</v>
      </c>
      <c r="C68" s="11" t="s">
        <v>0</v>
      </c>
      <c r="D68" s="12"/>
      <c r="E68" s="12"/>
    </row>
    <row r="69" spans="1:6" ht="12" customHeight="1">
      <c r="A69" s="8" t="s">
        <v>0</v>
      </c>
      <c r="B69" s="8" t="s">
        <v>133</v>
      </c>
      <c r="C69" s="11" t="s">
        <v>0</v>
      </c>
      <c r="D69" s="25"/>
      <c r="E69" s="25"/>
    </row>
    <row r="70" spans="1:6" ht="12" customHeight="1">
      <c r="A70" s="8" t="s">
        <v>0</v>
      </c>
      <c r="B70" s="8" t="s">
        <v>131</v>
      </c>
      <c r="C70" s="11"/>
      <c r="D70" s="25"/>
      <c r="E70" s="25"/>
    </row>
    <row r="71" spans="1:6" ht="12" customHeight="1">
      <c r="A71" s="8" t="s">
        <v>0</v>
      </c>
      <c r="B71" s="8" t="s">
        <v>132</v>
      </c>
      <c r="C71" s="11" t="s">
        <v>0</v>
      </c>
      <c r="D71" s="12"/>
      <c r="E71" s="12"/>
    </row>
    <row r="72" spans="1:6" ht="12" customHeight="1">
      <c r="B72" s="2" t="s">
        <v>0</v>
      </c>
      <c r="C72" s="2" t="s">
        <v>0</v>
      </c>
      <c r="D72" s="2" t="s">
        <v>0</v>
      </c>
      <c r="E72" s="2" t="s">
        <v>0</v>
      </c>
      <c r="F72" s="2"/>
    </row>
    <row r="73" spans="1:6" ht="12" customHeight="1">
      <c r="B73" s="2" t="s">
        <v>0</v>
      </c>
      <c r="C73" s="2" t="s">
        <v>0</v>
      </c>
      <c r="D73" s="2" t="s">
        <v>0</v>
      </c>
      <c r="E73" s="2" t="s">
        <v>0</v>
      </c>
      <c r="F73" s="2"/>
    </row>
    <row r="74" spans="1:6" ht="12" customHeight="1">
      <c r="B74" s="23" t="s">
        <v>221</v>
      </c>
      <c r="C74" s="24"/>
      <c r="D74" s="15" t="s">
        <v>0</v>
      </c>
      <c r="E74" s="7" t="s">
        <v>0</v>
      </c>
      <c r="F74" s="2"/>
    </row>
    <row r="75" spans="1:6" ht="12" customHeight="1">
      <c r="B75" s="7" t="s">
        <v>78</v>
      </c>
      <c r="C75" s="24" t="s">
        <v>0</v>
      </c>
      <c r="D75" s="16" t="s">
        <v>79</v>
      </c>
      <c r="E75" s="7" t="s">
        <v>0</v>
      </c>
      <c r="F75" s="2"/>
    </row>
    <row r="76" spans="1:6" ht="12" customHeight="1">
      <c r="B76" s="15" t="s">
        <v>80</v>
      </c>
      <c r="C76" s="7" t="s">
        <v>0</v>
      </c>
      <c r="D76" s="15" t="s">
        <v>0</v>
      </c>
      <c r="E76" s="7" t="s">
        <v>0</v>
      </c>
      <c r="F76" s="2"/>
    </row>
    <row r="77" spans="1:6" ht="12" customHeight="1">
      <c r="B77" s="7" t="s">
        <v>81</v>
      </c>
      <c r="C77" s="7" t="s">
        <v>0</v>
      </c>
      <c r="D77" s="16" t="s">
        <v>79</v>
      </c>
      <c r="E77" s="7" t="s">
        <v>0</v>
      </c>
      <c r="F77" s="2"/>
    </row>
    <row r="78" spans="1:6" ht="12" customHeight="1">
      <c r="B78" s="2" t="s">
        <v>82</v>
      </c>
      <c r="C78" s="2" t="s">
        <v>0</v>
      </c>
      <c r="D78" s="2" t="s">
        <v>0</v>
      </c>
      <c r="E78" s="2" t="s">
        <v>0</v>
      </c>
      <c r="F78" s="2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C1:E1"/>
    <mergeCell ref="C2:E2"/>
    <mergeCell ref="C3:E3"/>
    <mergeCell ref="C4:E4"/>
    <mergeCell ref="C5:E5"/>
    <mergeCell ref="C6:E6"/>
    <mergeCell ref="B10:E10"/>
    <mergeCell ref="B11:E11"/>
    <mergeCell ref="B48:E48"/>
    <mergeCell ref="B65:E65"/>
    <mergeCell ref="B8:F8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7"/>
  <sheetViews>
    <sheetView topLeftCell="B1" workbookViewId="0">
      <selection activeCell="B4" sqref="B4"/>
    </sheetView>
  </sheetViews>
  <sheetFormatPr defaultRowHeight="15" customHeight="1"/>
  <cols>
    <col min="1" max="1" width="2.85546875" style="1" hidden="1" customWidth="1"/>
    <col min="2" max="2" width="56.85546875" style="1" customWidth="1"/>
    <col min="3" max="3" width="10.140625" style="1" customWidth="1"/>
    <col min="4" max="5" width="15.85546875" style="1" customWidth="1"/>
    <col min="6" max="6" width="3.28515625" style="1" hidden="1" customWidth="1"/>
    <col min="7" max="16384" width="9.140625" style="1"/>
  </cols>
  <sheetData>
    <row r="1" spans="1:6" ht="12" customHeight="1">
      <c r="A1" s="2" t="s">
        <v>0</v>
      </c>
      <c r="B1" s="2"/>
      <c r="C1" s="40"/>
      <c r="D1" s="40"/>
      <c r="E1" s="40"/>
      <c r="F1" s="2"/>
    </row>
    <row r="2" spans="1:6" ht="12" customHeight="1">
      <c r="A2" s="2" t="s">
        <v>0</v>
      </c>
      <c r="B2" s="2"/>
      <c r="C2" s="40"/>
      <c r="D2" s="40"/>
      <c r="E2" s="40"/>
      <c r="F2" s="2"/>
    </row>
    <row r="3" spans="1:6" ht="12" customHeight="1">
      <c r="A3" s="2" t="s">
        <v>0</v>
      </c>
      <c r="B3" s="2"/>
      <c r="C3" s="40"/>
      <c r="D3" s="40"/>
      <c r="E3" s="40"/>
      <c r="F3" s="2"/>
    </row>
    <row r="4" spans="1:6" ht="12" customHeight="1">
      <c r="A4" s="2" t="s">
        <v>0</v>
      </c>
      <c r="B4" s="2"/>
      <c r="C4" s="40"/>
      <c r="D4" s="40"/>
      <c r="E4" s="40"/>
      <c r="F4" s="2"/>
    </row>
    <row r="5" spans="1:6" ht="12" customHeight="1">
      <c r="A5" s="2" t="s">
        <v>0</v>
      </c>
      <c r="B5" s="2" t="s">
        <v>0</v>
      </c>
      <c r="C5" s="2" t="s">
        <v>0</v>
      </c>
      <c r="D5" s="2" t="s">
        <v>0</v>
      </c>
      <c r="E5" s="3" t="s">
        <v>0</v>
      </c>
      <c r="F5" s="2"/>
    </row>
    <row r="6" spans="1:6" ht="12" customHeight="1">
      <c r="A6" s="2" t="s">
        <v>0</v>
      </c>
      <c r="B6" s="2" t="s">
        <v>0</v>
      </c>
      <c r="C6" s="2" t="s">
        <v>0</v>
      </c>
      <c r="D6" s="2" t="s">
        <v>0</v>
      </c>
      <c r="E6" s="3" t="s">
        <v>0</v>
      </c>
      <c r="F6" s="2"/>
    </row>
    <row r="7" spans="1:6" ht="12" customHeight="1">
      <c r="A7" s="2" t="s">
        <v>0</v>
      </c>
      <c r="B7" s="2" t="s">
        <v>0</v>
      </c>
      <c r="C7" s="2" t="s">
        <v>0</v>
      </c>
      <c r="D7" s="2" t="s">
        <v>0</v>
      </c>
      <c r="E7" s="3" t="s">
        <v>134</v>
      </c>
      <c r="F7" s="2"/>
    </row>
    <row r="8" spans="1:6" ht="12" customHeight="1">
      <c r="A8" s="2" t="s">
        <v>0</v>
      </c>
      <c r="B8" s="2" t="s">
        <v>0</v>
      </c>
      <c r="C8" s="2" t="s">
        <v>0</v>
      </c>
      <c r="D8" s="2" t="s">
        <v>0</v>
      </c>
      <c r="E8" s="3" t="s">
        <v>0</v>
      </c>
      <c r="F8" s="2"/>
    </row>
    <row r="9" spans="1:6" ht="12" customHeight="1">
      <c r="A9" s="2" t="s">
        <v>0</v>
      </c>
      <c r="B9" s="39" t="s">
        <v>218</v>
      </c>
      <c r="C9" s="39"/>
      <c r="D9" s="39"/>
      <c r="E9" s="39"/>
      <c r="F9" s="4"/>
    </row>
    <row r="10" spans="1:6" ht="12" customHeight="1">
      <c r="A10" s="2" t="s">
        <v>0</v>
      </c>
      <c r="B10" s="2" t="s">
        <v>0</v>
      </c>
      <c r="C10" s="2" t="s">
        <v>0</v>
      </c>
      <c r="D10" s="2" t="s">
        <v>0</v>
      </c>
      <c r="E10" s="2" t="s">
        <v>0</v>
      </c>
      <c r="F10" s="2"/>
    </row>
    <row r="11" spans="1:6" ht="14.25" customHeight="1">
      <c r="A11" s="2" t="s">
        <v>0</v>
      </c>
      <c r="B11" s="37" t="s">
        <v>135</v>
      </c>
      <c r="C11" s="37"/>
      <c r="D11" s="37"/>
      <c r="E11" s="37"/>
      <c r="F11" s="2"/>
    </row>
    <row r="12" spans="1:6" ht="12" customHeight="1">
      <c r="A12" s="2" t="s">
        <v>0</v>
      </c>
      <c r="B12" s="38" t="s">
        <v>8</v>
      </c>
      <c r="C12" s="38"/>
      <c r="D12" s="38"/>
      <c r="E12" s="38"/>
      <c r="F12" s="2"/>
    </row>
    <row r="13" spans="1:6" ht="12" customHeight="1">
      <c r="A13" s="2" t="s">
        <v>0</v>
      </c>
      <c r="B13" s="7" t="s">
        <v>0</v>
      </c>
      <c r="C13" s="2" t="s">
        <v>0</v>
      </c>
      <c r="D13" s="2" t="s">
        <v>0</v>
      </c>
      <c r="E13" s="2" t="s">
        <v>0</v>
      </c>
      <c r="F13" s="2"/>
    </row>
    <row r="14" spans="1:6" ht="12" customHeight="1">
      <c r="A14" s="2" t="s">
        <v>0</v>
      </c>
      <c r="B14" s="2" t="s">
        <v>0</v>
      </c>
      <c r="C14" s="2" t="s">
        <v>0</v>
      </c>
      <c r="D14" s="2" t="s">
        <v>0</v>
      </c>
      <c r="E14" s="3" t="s">
        <v>136</v>
      </c>
      <c r="F14" s="2"/>
    </row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15" hidden="1" customHeight="1"/>
    <row r="26" spans="1:5" ht="15" hidden="1" customHeight="1"/>
    <row r="27" spans="1:5" ht="15" hidden="1" customHeight="1"/>
    <row r="28" spans="1:5" ht="24" customHeight="1">
      <c r="A28" s="8" t="s">
        <v>0</v>
      </c>
      <c r="B28" s="9" t="s">
        <v>84</v>
      </c>
      <c r="C28" s="9" t="s">
        <v>11</v>
      </c>
      <c r="D28" s="9" t="s">
        <v>85</v>
      </c>
      <c r="E28" s="9" t="s">
        <v>86</v>
      </c>
    </row>
    <row r="29" spans="1:5" ht="15" hidden="1" customHeight="1"/>
    <row r="30" spans="1:5" ht="12" customHeight="1">
      <c r="A30" s="8" t="s">
        <v>0</v>
      </c>
      <c r="B30" s="10" t="s">
        <v>137</v>
      </c>
      <c r="C30" s="9" t="s">
        <v>0</v>
      </c>
      <c r="D30" s="18" t="s">
        <v>0</v>
      </c>
      <c r="E30" s="18" t="s">
        <v>0</v>
      </c>
    </row>
    <row r="31" spans="1:5" ht="12" customHeight="1">
      <c r="A31" s="8" t="s">
        <v>0</v>
      </c>
      <c r="B31" s="8" t="s">
        <v>138</v>
      </c>
      <c r="C31" s="13" t="s">
        <v>17</v>
      </c>
      <c r="D31" s="19">
        <v>-851269</v>
      </c>
      <c r="E31" s="19">
        <v>-628755</v>
      </c>
    </row>
    <row r="32" spans="1:5" ht="24" customHeight="1">
      <c r="A32" s="8" t="s">
        <v>0</v>
      </c>
      <c r="B32" s="8" t="s">
        <v>139</v>
      </c>
      <c r="C32" s="13" t="s">
        <v>19</v>
      </c>
      <c r="D32" s="19">
        <v>78126</v>
      </c>
      <c r="E32" s="19">
        <v>123931</v>
      </c>
    </row>
    <row r="33" spans="1:5" ht="12" customHeight="1">
      <c r="A33" s="8" t="s">
        <v>0</v>
      </c>
      <c r="B33" s="8" t="s">
        <v>140</v>
      </c>
      <c r="C33" s="13" t="s">
        <v>21</v>
      </c>
      <c r="D33" s="19"/>
      <c r="E33" s="19">
        <v>0</v>
      </c>
    </row>
    <row r="34" spans="1:5" ht="12" customHeight="1">
      <c r="A34" s="8" t="s">
        <v>0</v>
      </c>
      <c r="B34" s="8" t="s">
        <v>141</v>
      </c>
      <c r="C34" s="13" t="s">
        <v>23</v>
      </c>
      <c r="D34" s="19">
        <v>1739</v>
      </c>
      <c r="E34" s="19">
        <v>468110</v>
      </c>
    </row>
    <row r="35" spans="1:5" ht="27.75" customHeight="1">
      <c r="A35" s="8" t="s">
        <v>0</v>
      </c>
      <c r="B35" s="8" t="s">
        <v>142</v>
      </c>
      <c r="C35" s="13" t="s">
        <v>25</v>
      </c>
      <c r="D35" s="19">
        <v>945445</v>
      </c>
      <c r="E35" s="19">
        <v>41242</v>
      </c>
    </row>
    <row r="36" spans="1:5" ht="12" customHeight="1">
      <c r="A36" s="8" t="s">
        <v>0</v>
      </c>
      <c r="B36" s="8" t="s">
        <v>143</v>
      </c>
      <c r="C36" s="13" t="s">
        <v>27</v>
      </c>
      <c r="D36" s="19">
        <v>18050</v>
      </c>
      <c r="E36" s="19">
        <v>3529</v>
      </c>
    </row>
    <row r="37" spans="1:5" ht="12" customHeight="1">
      <c r="A37" s="8" t="s">
        <v>0</v>
      </c>
      <c r="B37" s="8" t="s">
        <v>144</v>
      </c>
      <c r="C37" s="13" t="s">
        <v>29</v>
      </c>
      <c r="D37" s="19">
        <v>0</v>
      </c>
      <c r="E37" s="19">
        <v>0</v>
      </c>
    </row>
    <row r="38" spans="1:5" ht="12" customHeight="1">
      <c r="A38" s="8" t="s">
        <v>0</v>
      </c>
      <c r="B38" s="8" t="s">
        <v>145</v>
      </c>
      <c r="C38" s="13" t="s">
        <v>31</v>
      </c>
      <c r="D38" s="19">
        <v>0</v>
      </c>
      <c r="E38" s="19">
        <v>0</v>
      </c>
    </row>
    <row r="39" spans="1:5" ht="36" customHeight="1">
      <c r="A39" s="8" t="s">
        <v>0</v>
      </c>
      <c r="B39" s="8" t="s">
        <v>146</v>
      </c>
      <c r="C39" s="13" t="s">
        <v>33</v>
      </c>
      <c r="D39" s="19">
        <v>35554</v>
      </c>
      <c r="E39" s="19">
        <v>27074</v>
      </c>
    </row>
    <row r="40" spans="1:5" ht="12" customHeight="1">
      <c r="A40" s="8" t="s">
        <v>0</v>
      </c>
      <c r="B40" s="8" t="s">
        <v>147</v>
      </c>
      <c r="C40" s="13" t="s">
        <v>35</v>
      </c>
      <c r="D40" s="19"/>
      <c r="E40" s="19">
        <v>0</v>
      </c>
    </row>
    <row r="41" spans="1:5" ht="12" customHeight="1">
      <c r="A41" s="8" t="s">
        <v>0</v>
      </c>
      <c r="B41" s="8" t="s">
        <v>57</v>
      </c>
      <c r="C41" s="13" t="s">
        <v>95</v>
      </c>
      <c r="D41" s="19"/>
      <c r="E41" s="19">
        <v>0</v>
      </c>
    </row>
    <row r="42" spans="1:5" ht="12" customHeight="1">
      <c r="A42" s="8" t="s">
        <v>0</v>
      </c>
      <c r="B42" s="8" t="s">
        <v>148</v>
      </c>
      <c r="C42" s="13" t="s">
        <v>97</v>
      </c>
      <c r="D42" s="19"/>
      <c r="E42" s="19">
        <v>0</v>
      </c>
    </row>
    <row r="43" spans="1:5" ht="12" customHeight="1">
      <c r="A43" s="8" t="s">
        <v>0</v>
      </c>
      <c r="B43" s="8" t="s">
        <v>149</v>
      </c>
      <c r="C43" s="13" t="s">
        <v>99</v>
      </c>
      <c r="D43" s="19"/>
      <c r="E43" s="19">
        <v>0</v>
      </c>
    </row>
    <row r="44" spans="1:5" ht="12" customHeight="1">
      <c r="A44" s="8" t="s">
        <v>0</v>
      </c>
      <c r="B44" s="8" t="s">
        <v>150</v>
      </c>
      <c r="C44" s="13" t="s">
        <v>101</v>
      </c>
      <c r="D44" s="19">
        <v>26134</v>
      </c>
      <c r="E44" s="19">
        <v>84892</v>
      </c>
    </row>
    <row r="45" spans="1:5" ht="24" customHeight="1">
      <c r="A45" s="8" t="s">
        <v>0</v>
      </c>
      <c r="B45" s="8" t="s">
        <v>151</v>
      </c>
      <c r="C45" s="13" t="s">
        <v>103</v>
      </c>
      <c r="D45" s="19"/>
      <c r="E45" s="19">
        <v>0</v>
      </c>
    </row>
    <row r="46" spans="1:5" ht="24" customHeight="1">
      <c r="A46" s="8" t="s">
        <v>0</v>
      </c>
      <c r="B46" s="8" t="s">
        <v>152</v>
      </c>
      <c r="C46" s="13" t="s">
        <v>105</v>
      </c>
      <c r="D46" s="19">
        <v>-290088</v>
      </c>
      <c r="E46" s="19">
        <v>-177735</v>
      </c>
    </row>
    <row r="47" spans="1:5" ht="24" customHeight="1">
      <c r="A47" s="8" t="s">
        <v>0</v>
      </c>
      <c r="B47" s="10" t="s">
        <v>153</v>
      </c>
      <c r="C47" s="17" t="s">
        <v>154</v>
      </c>
      <c r="D47" s="20">
        <f>SUM(D31:D46)</f>
        <v>-36309</v>
      </c>
      <c r="E47" s="20">
        <f>SUM(E31:E46)</f>
        <v>-57712</v>
      </c>
    </row>
    <row r="48" spans="1:5" ht="12" customHeight="1">
      <c r="A48" s="8" t="s">
        <v>0</v>
      </c>
      <c r="B48" s="8" t="s">
        <v>155</v>
      </c>
      <c r="C48" s="13" t="s">
        <v>156</v>
      </c>
      <c r="D48" s="19">
        <v>26321</v>
      </c>
      <c r="E48" s="19">
        <v>-32548</v>
      </c>
    </row>
    <row r="49" spans="1:6" ht="12" customHeight="1">
      <c r="A49" s="8" t="s">
        <v>0</v>
      </c>
      <c r="B49" s="8" t="s">
        <v>157</v>
      </c>
      <c r="C49" s="13" t="s">
        <v>158</v>
      </c>
      <c r="D49" s="19"/>
      <c r="E49" s="19">
        <v>0</v>
      </c>
    </row>
    <row r="50" spans="1:6" ht="12" customHeight="1">
      <c r="A50" s="8" t="s">
        <v>0</v>
      </c>
      <c r="B50" s="8" t="s">
        <v>159</v>
      </c>
      <c r="C50" s="13" t="s">
        <v>160</v>
      </c>
      <c r="D50" s="19">
        <v>-39941</v>
      </c>
      <c r="E50" s="19">
        <v>-2063</v>
      </c>
    </row>
    <row r="51" spans="1:6" ht="12" customHeight="1">
      <c r="A51" s="8" t="s">
        <v>0</v>
      </c>
      <c r="B51" s="8" t="s">
        <v>161</v>
      </c>
      <c r="C51" s="13" t="s">
        <v>162</v>
      </c>
      <c r="D51" s="19">
        <v>-18252</v>
      </c>
      <c r="E51" s="19">
        <v>-4922</v>
      </c>
    </row>
    <row r="52" spans="1:6" ht="24" customHeight="1">
      <c r="A52" s="8" t="s">
        <v>0</v>
      </c>
      <c r="B52" s="8" t="s">
        <v>163</v>
      </c>
      <c r="C52" s="13" t="s">
        <v>164</v>
      </c>
      <c r="D52" s="19">
        <v>-4762</v>
      </c>
      <c r="E52" s="19">
        <v>3396</v>
      </c>
    </row>
    <row r="53" spans="1:6" ht="12" customHeight="1">
      <c r="A53" s="8" t="s">
        <v>0</v>
      </c>
      <c r="B53" s="8" t="s">
        <v>165</v>
      </c>
      <c r="C53" s="13" t="s">
        <v>166</v>
      </c>
      <c r="D53" s="19"/>
      <c r="E53" s="19">
        <v>0</v>
      </c>
    </row>
    <row r="54" spans="1:6" ht="24" customHeight="1">
      <c r="A54" s="8" t="s">
        <v>0</v>
      </c>
      <c r="B54" s="10" t="s">
        <v>167</v>
      </c>
      <c r="C54" s="17" t="s">
        <v>168</v>
      </c>
      <c r="D54" s="20">
        <f>SUM(D48:D53)+D47</f>
        <v>-72943</v>
      </c>
      <c r="E54" s="20">
        <f>SUM(E48:E53)+E47</f>
        <v>-93849</v>
      </c>
    </row>
    <row r="55" spans="1:6" ht="12" customHeight="1">
      <c r="A55" s="8" t="s">
        <v>0</v>
      </c>
      <c r="B55" s="8" t="s">
        <v>169</v>
      </c>
      <c r="C55" s="13" t="s">
        <v>170</v>
      </c>
      <c r="D55" s="19"/>
      <c r="E55" s="19">
        <v>0</v>
      </c>
    </row>
    <row r="56" spans="1:6" ht="12" customHeight="1">
      <c r="A56" s="8" t="s">
        <v>0</v>
      </c>
      <c r="B56" s="8" t="s">
        <v>171</v>
      </c>
      <c r="C56" s="13" t="s">
        <v>172</v>
      </c>
      <c r="D56" s="19"/>
      <c r="E56" s="19">
        <v>0</v>
      </c>
    </row>
    <row r="57" spans="1:6" ht="24" customHeight="1">
      <c r="A57" s="8" t="s">
        <v>0</v>
      </c>
      <c r="B57" s="10" t="s">
        <v>173</v>
      </c>
      <c r="C57" s="9">
        <v>100</v>
      </c>
      <c r="D57" s="20">
        <f>D54+D55+D56</f>
        <v>-72943</v>
      </c>
      <c r="E57" s="20">
        <f>E54+E55+E56</f>
        <v>-93849</v>
      </c>
    </row>
    <row r="58" spans="1:6" ht="12" customHeight="1">
      <c r="A58" s="8" t="s">
        <v>0</v>
      </c>
      <c r="B58" s="10" t="s">
        <v>174</v>
      </c>
      <c r="C58" s="9">
        <v>200</v>
      </c>
      <c r="D58" s="20">
        <v>89305</v>
      </c>
      <c r="E58" s="20">
        <v>15636</v>
      </c>
    </row>
    <row r="59" spans="1:6" ht="12" customHeight="1">
      <c r="A59" s="8" t="s">
        <v>0</v>
      </c>
      <c r="B59" s="10" t="s">
        <v>175</v>
      </c>
      <c r="C59" s="9">
        <v>300</v>
      </c>
      <c r="D59" s="20">
        <v>-16150</v>
      </c>
      <c r="E59" s="20">
        <v>76928</v>
      </c>
    </row>
    <row r="60" spans="1:6" ht="12" customHeight="1">
      <c r="A60" s="8" t="s">
        <v>0</v>
      </c>
      <c r="B60" s="10" t="s">
        <v>176</v>
      </c>
      <c r="C60" s="9">
        <v>400</v>
      </c>
      <c r="D60" s="19"/>
      <c r="E60" s="19">
        <v>0</v>
      </c>
    </row>
    <row r="61" spans="1:6" ht="25.5" customHeight="1">
      <c r="A61" s="8" t="s">
        <v>0</v>
      </c>
      <c r="B61" s="10" t="s">
        <v>177</v>
      </c>
      <c r="C61" s="9">
        <v>500</v>
      </c>
      <c r="D61" s="20">
        <f>SUM(D57:D60)</f>
        <v>212</v>
      </c>
      <c r="E61" s="20">
        <f>SUM(E57:E60)</f>
        <v>-1285</v>
      </c>
    </row>
    <row r="62" spans="1:6" ht="17.25" customHeight="1">
      <c r="A62" s="8" t="s">
        <v>0</v>
      </c>
      <c r="B62" s="10" t="s">
        <v>178</v>
      </c>
      <c r="C62" s="9">
        <v>600</v>
      </c>
      <c r="D62" s="20">
        <v>3166</v>
      </c>
      <c r="E62" s="20">
        <v>9498</v>
      </c>
    </row>
    <row r="63" spans="1:6" ht="24" customHeight="1">
      <c r="A63" s="8" t="s">
        <v>0</v>
      </c>
      <c r="B63" s="10" t="s">
        <v>179</v>
      </c>
      <c r="C63" s="9">
        <v>700</v>
      </c>
      <c r="D63" s="20">
        <f>D61+D62</f>
        <v>3378</v>
      </c>
      <c r="E63" s="20">
        <f>E61+E62</f>
        <v>8213</v>
      </c>
    </row>
    <row r="64" spans="1:6" ht="12" customHeight="1">
      <c r="B64" s="2" t="s">
        <v>0</v>
      </c>
      <c r="C64" s="2" t="s">
        <v>0</v>
      </c>
      <c r="D64" s="2" t="s">
        <v>0</v>
      </c>
      <c r="E64" s="2" t="s">
        <v>0</v>
      </c>
      <c r="F64" s="2"/>
    </row>
    <row r="65" spans="2:6" ht="12" customHeight="1">
      <c r="B65" s="2" t="s">
        <v>0</v>
      </c>
      <c r="C65" s="2" t="s">
        <v>0</v>
      </c>
      <c r="D65" s="2" t="s">
        <v>0</v>
      </c>
      <c r="E65" s="2" t="s">
        <v>0</v>
      </c>
      <c r="F65" s="2"/>
    </row>
    <row r="66" spans="2:6" ht="12" customHeight="1">
      <c r="B66" s="23" t="s">
        <v>221</v>
      </c>
      <c r="C66" s="7" t="s">
        <v>0</v>
      </c>
      <c r="D66" s="15" t="s">
        <v>0</v>
      </c>
      <c r="E66" s="2" t="s">
        <v>0</v>
      </c>
      <c r="F66" s="2"/>
    </row>
    <row r="67" spans="2:6" ht="12" customHeight="1">
      <c r="B67" s="7" t="s">
        <v>78</v>
      </c>
      <c r="C67" s="7" t="s">
        <v>0</v>
      </c>
      <c r="D67" s="16" t="s">
        <v>79</v>
      </c>
      <c r="E67" s="2" t="s">
        <v>0</v>
      </c>
      <c r="F67" s="2"/>
    </row>
    <row r="68" spans="2:6" ht="12" customHeight="1">
      <c r="B68" s="15" t="s">
        <v>80</v>
      </c>
      <c r="C68" s="7" t="s">
        <v>0</v>
      </c>
      <c r="D68" s="15" t="s">
        <v>0</v>
      </c>
      <c r="E68" s="2" t="s">
        <v>0</v>
      </c>
      <c r="F68" s="2"/>
    </row>
    <row r="69" spans="2:6" ht="12" customHeight="1">
      <c r="B69" s="7" t="s">
        <v>81</v>
      </c>
      <c r="C69" s="7" t="s">
        <v>0</v>
      </c>
      <c r="D69" s="16" t="s">
        <v>79</v>
      </c>
      <c r="E69" s="2" t="s">
        <v>0</v>
      </c>
      <c r="F69" s="2"/>
    </row>
    <row r="70" spans="2:6" ht="12" customHeight="1">
      <c r="B70" s="2" t="s">
        <v>82</v>
      </c>
      <c r="C70" s="2" t="s">
        <v>0</v>
      </c>
      <c r="D70" s="2" t="s">
        <v>0</v>
      </c>
      <c r="E70" s="2" t="s">
        <v>0</v>
      </c>
      <c r="F70" s="2"/>
    </row>
    <row r="71" spans="2:6" ht="15" hidden="1" customHeight="1"/>
    <row r="72" spans="2:6" ht="15" hidden="1" customHeight="1"/>
    <row r="73" spans="2:6" ht="15" hidden="1" customHeight="1"/>
    <row r="74" spans="2:6" ht="15" hidden="1" customHeight="1"/>
    <row r="75" spans="2:6" ht="15" hidden="1" customHeight="1"/>
    <row r="76" spans="2:6" ht="15" hidden="1" customHeight="1"/>
    <row r="77" spans="2:6" ht="15" hidden="1" customHeight="1"/>
  </sheetData>
  <mergeCells count="7">
    <mergeCell ref="B12:E12"/>
    <mergeCell ref="C1:E1"/>
    <mergeCell ref="C2:E2"/>
    <mergeCell ref="C3:E3"/>
    <mergeCell ref="C4:E4"/>
    <mergeCell ref="B9:E9"/>
    <mergeCell ref="B11:E11"/>
  </mergeCells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topLeftCell="B36" workbookViewId="0">
      <selection activeCell="B4" sqref="B4"/>
    </sheetView>
  </sheetViews>
  <sheetFormatPr defaultRowHeight="15" customHeight="1" outlineLevelRow="1"/>
  <cols>
    <col min="1" max="1" width="2.85546875" style="1" hidden="1" customWidth="1"/>
    <col min="2" max="2" width="42.28515625" style="1" customWidth="1"/>
    <col min="3" max="3" width="8.28515625" style="1" customWidth="1"/>
    <col min="4" max="4" width="13.7109375" style="1" customWidth="1"/>
    <col min="5" max="5" width="12.85546875" style="1" customWidth="1"/>
    <col min="6" max="6" width="13.140625" style="1" customWidth="1"/>
    <col min="7" max="7" width="11.7109375" style="1" customWidth="1"/>
    <col min="8" max="8" width="16.140625" style="1" customWidth="1"/>
    <col min="9" max="9" width="12.85546875" style="1" customWidth="1"/>
    <col min="10" max="10" width="13.5703125" style="1" customWidth="1"/>
    <col min="11" max="11" width="3.28515625" style="1" hidden="1" customWidth="1"/>
    <col min="12" max="12" width="9.140625" style="1"/>
    <col min="13" max="13" width="9.7109375" style="1" bestFit="1" customWidth="1"/>
    <col min="14" max="16384" width="9.140625" style="1"/>
  </cols>
  <sheetData>
    <row r="1" spans="1:11" ht="12" customHeight="1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40"/>
      <c r="I1" s="40"/>
      <c r="J1" s="40"/>
      <c r="K1" s="2"/>
    </row>
    <row r="2" spans="1:11" ht="12" customHeight="1">
      <c r="A2" s="2" t="s">
        <v>0</v>
      </c>
      <c r="B2" s="2" t="s">
        <v>0</v>
      </c>
      <c r="C2" s="2" t="s">
        <v>0</v>
      </c>
      <c r="D2" s="2" t="s">
        <v>0</v>
      </c>
      <c r="E2" s="2" t="s">
        <v>0</v>
      </c>
      <c r="F2" s="2" t="s">
        <v>0</v>
      </c>
      <c r="G2" s="2" t="s">
        <v>0</v>
      </c>
      <c r="H2" s="40"/>
      <c r="I2" s="40"/>
      <c r="J2" s="40"/>
      <c r="K2" s="2"/>
    </row>
    <row r="3" spans="1:11" ht="12" customHeight="1">
      <c r="A3" s="2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40"/>
      <c r="I3" s="40"/>
      <c r="J3" s="40"/>
      <c r="K3" s="2"/>
    </row>
    <row r="4" spans="1:11" ht="12" customHeight="1">
      <c r="A4" s="2" t="s">
        <v>0</v>
      </c>
      <c r="B4" s="2" t="s">
        <v>0</v>
      </c>
      <c r="C4" s="2" t="s">
        <v>0</v>
      </c>
      <c r="D4" s="2" t="s">
        <v>0</v>
      </c>
      <c r="E4" s="2" t="s">
        <v>0</v>
      </c>
      <c r="F4" s="2" t="s">
        <v>0</v>
      </c>
      <c r="G4" s="2" t="s">
        <v>0</v>
      </c>
      <c r="H4" s="40"/>
      <c r="I4" s="40"/>
      <c r="J4" s="40"/>
      <c r="K4" s="2"/>
    </row>
    <row r="5" spans="1:11" ht="12" customHeight="1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3" t="s">
        <v>0</v>
      </c>
      <c r="K5" s="2"/>
    </row>
    <row r="6" spans="1:11" ht="12" customHeight="1">
      <c r="A6" s="2" t="s">
        <v>0</v>
      </c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3" t="s">
        <v>180</v>
      </c>
      <c r="K6" s="2"/>
    </row>
    <row r="7" spans="1:11" ht="12" customHeight="1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3" t="s">
        <v>0</v>
      </c>
      <c r="K7" s="2"/>
    </row>
    <row r="8" spans="1:11" ht="12" customHeight="1">
      <c r="A8" s="2" t="s">
        <v>0</v>
      </c>
      <c r="B8" s="39" t="s">
        <v>218</v>
      </c>
      <c r="C8" s="39"/>
      <c r="D8" s="39"/>
      <c r="E8" s="39"/>
      <c r="F8" s="39"/>
      <c r="G8" s="39"/>
      <c r="H8" s="39"/>
      <c r="I8" s="39"/>
      <c r="J8" s="39"/>
      <c r="K8" s="2"/>
    </row>
    <row r="9" spans="1:11" ht="12" customHeight="1">
      <c r="A9" s="2" t="s">
        <v>0</v>
      </c>
      <c r="B9" s="2" t="s">
        <v>0</v>
      </c>
      <c r="C9" s="2" t="s">
        <v>0</v>
      </c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/>
    </row>
    <row r="10" spans="1:11" ht="14.25" customHeight="1">
      <c r="A10" s="2" t="s">
        <v>0</v>
      </c>
      <c r="B10" s="37" t="s">
        <v>181</v>
      </c>
      <c r="C10" s="37"/>
      <c r="D10" s="37"/>
      <c r="E10" s="37"/>
      <c r="F10" s="37"/>
      <c r="G10" s="37"/>
      <c r="H10" s="37"/>
      <c r="I10" s="37"/>
      <c r="J10" s="37"/>
      <c r="K10" s="2"/>
    </row>
    <row r="11" spans="1:11" ht="12" customHeight="1">
      <c r="A11" s="2" t="s">
        <v>0</v>
      </c>
      <c r="B11" s="38" t="s">
        <v>8</v>
      </c>
      <c r="C11" s="38"/>
      <c r="D11" s="38"/>
      <c r="E11" s="38"/>
      <c r="F11" s="38"/>
      <c r="G11" s="38"/>
      <c r="H11" s="38"/>
      <c r="I11" s="38"/>
      <c r="J11" s="38"/>
      <c r="K11" s="2"/>
    </row>
    <row r="12" spans="1:11" ht="12" customHeight="1">
      <c r="A12" s="2" t="s">
        <v>0</v>
      </c>
      <c r="B12" s="7" t="s">
        <v>0</v>
      </c>
      <c r="C12" s="2" t="s">
        <v>0</v>
      </c>
      <c r="D12" s="2" t="s">
        <v>0</v>
      </c>
      <c r="E12" s="2" t="s">
        <v>0</v>
      </c>
      <c r="F12" s="2" t="s">
        <v>0</v>
      </c>
      <c r="G12" s="2" t="s">
        <v>0</v>
      </c>
      <c r="H12" s="2" t="s">
        <v>0</v>
      </c>
      <c r="I12" s="2" t="s">
        <v>0</v>
      </c>
      <c r="J12" s="2" t="s">
        <v>0</v>
      </c>
      <c r="K12" s="2"/>
    </row>
    <row r="13" spans="1:11" ht="12" customHeight="1">
      <c r="A13" s="2" t="s">
        <v>0</v>
      </c>
      <c r="B13" s="2" t="s">
        <v>0</v>
      </c>
      <c r="C13" s="2" t="s">
        <v>0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3" t="s">
        <v>9</v>
      </c>
      <c r="K13" s="2"/>
    </row>
    <row r="14" spans="1:11" ht="15" hidden="1" customHeight="1"/>
    <row r="15" spans="1:11" ht="15" hidden="1" customHeight="1"/>
    <row r="16" spans="1:11" ht="15" hidden="1" customHeight="1"/>
    <row r="17" spans="1:10" ht="15" hidden="1" customHeight="1"/>
    <row r="18" spans="1:10" ht="15" hidden="1" customHeight="1"/>
    <row r="19" spans="1:10" ht="15" hidden="1" customHeight="1"/>
    <row r="20" spans="1:10" ht="15" hidden="1" customHeight="1"/>
    <row r="21" spans="1:10" ht="15" hidden="1" customHeight="1"/>
    <row r="22" spans="1:10" ht="15" hidden="1" customHeight="1"/>
    <row r="23" spans="1:10" ht="15" hidden="1" customHeight="1"/>
    <row r="24" spans="1:10" ht="15" hidden="1" customHeight="1"/>
    <row r="25" spans="1:10" ht="15" hidden="1" customHeight="1"/>
    <row r="26" spans="1:10" ht="15" hidden="1" customHeight="1"/>
    <row r="27" spans="1:10" ht="15" customHeight="1">
      <c r="A27" s="8" t="s">
        <v>0</v>
      </c>
      <c r="B27" s="42" t="s">
        <v>182</v>
      </c>
      <c r="C27" s="42" t="s">
        <v>11</v>
      </c>
      <c r="D27" s="33" t="s">
        <v>183</v>
      </c>
      <c r="E27" s="34"/>
      <c r="F27" s="34"/>
      <c r="G27" s="34"/>
      <c r="H27" s="35"/>
      <c r="I27" s="42" t="s">
        <v>75</v>
      </c>
      <c r="J27" s="42" t="s">
        <v>184</v>
      </c>
    </row>
    <row r="28" spans="1:10" ht="52.5" customHeight="1">
      <c r="A28" s="8" t="s">
        <v>0</v>
      </c>
      <c r="B28" s="43"/>
      <c r="C28" s="43"/>
      <c r="D28" s="9" t="s">
        <v>69</v>
      </c>
      <c r="E28" s="9" t="s">
        <v>70</v>
      </c>
      <c r="F28" s="9" t="s">
        <v>71</v>
      </c>
      <c r="G28" s="9" t="s">
        <v>72</v>
      </c>
      <c r="H28" s="9" t="s">
        <v>185</v>
      </c>
      <c r="I28" s="43"/>
      <c r="J28" s="43"/>
    </row>
    <row r="29" spans="1:10" ht="15" hidden="1" customHeight="1"/>
    <row r="30" spans="1:10" ht="15" hidden="1" customHeight="1"/>
    <row r="31" spans="1:10" ht="12" customHeight="1">
      <c r="A31" s="8" t="s">
        <v>0</v>
      </c>
      <c r="B31" s="8" t="s">
        <v>186</v>
      </c>
      <c r="C31" s="13" t="s">
        <v>17</v>
      </c>
      <c r="D31" s="19">
        <v>10232668</v>
      </c>
      <c r="E31" s="19">
        <v>0</v>
      </c>
      <c r="F31" s="19">
        <v>0</v>
      </c>
      <c r="G31" s="19">
        <v>0</v>
      </c>
      <c r="H31" s="19">
        <v>-12486715</v>
      </c>
      <c r="I31" s="19">
        <v>0</v>
      </c>
      <c r="J31" s="19">
        <f t="shared" ref="J31:J36" si="0">SUM(D31:I31)</f>
        <v>-2254047</v>
      </c>
    </row>
    <row r="32" spans="1:10" ht="12" customHeight="1">
      <c r="A32" s="8" t="s">
        <v>0</v>
      </c>
      <c r="B32" s="8" t="s">
        <v>187</v>
      </c>
      <c r="C32" s="13" t="s">
        <v>19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f t="shared" si="0"/>
        <v>0</v>
      </c>
    </row>
    <row r="33" spans="1:10" ht="12" customHeight="1">
      <c r="A33" s="8" t="s">
        <v>0</v>
      </c>
      <c r="B33" s="10" t="s">
        <v>188</v>
      </c>
      <c r="C33" s="9">
        <v>100</v>
      </c>
      <c r="D33" s="20">
        <f t="shared" ref="D33:I33" si="1">D31+D32</f>
        <v>10232668</v>
      </c>
      <c r="E33" s="20">
        <f t="shared" si="1"/>
        <v>0</v>
      </c>
      <c r="F33" s="20">
        <f t="shared" si="1"/>
        <v>0</v>
      </c>
      <c r="G33" s="20">
        <f t="shared" si="1"/>
        <v>0</v>
      </c>
      <c r="H33" s="19">
        <f t="shared" si="1"/>
        <v>-12486715</v>
      </c>
      <c r="I33" s="20">
        <f t="shared" si="1"/>
        <v>0</v>
      </c>
      <c r="J33" s="19">
        <f t="shared" si="0"/>
        <v>-2254047</v>
      </c>
    </row>
    <row r="34" spans="1:10" ht="24" customHeight="1">
      <c r="A34" s="8" t="s">
        <v>0</v>
      </c>
      <c r="B34" s="10" t="s">
        <v>189</v>
      </c>
      <c r="C34" s="9">
        <v>200</v>
      </c>
      <c r="D34" s="20">
        <f t="shared" ref="D34:I34" si="2">D33</f>
        <v>10232668</v>
      </c>
      <c r="E34" s="20">
        <f t="shared" si="2"/>
        <v>0</v>
      </c>
      <c r="F34" s="20">
        <f t="shared" si="2"/>
        <v>0</v>
      </c>
      <c r="G34" s="20">
        <f t="shared" si="2"/>
        <v>0</v>
      </c>
      <c r="H34" s="19">
        <f t="shared" si="2"/>
        <v>-12486715</v>
      </c>
      <c r="I34" s="20">
        <f t="shared" si="2"/>
        <v>0</v>
      </c>
      <c r="J34" s="19">
        <f t="shared" si="0"/>
        <v>-2254047</v>
      </c>
    </row>
    <row r="35" spans="1:10" ht="12" customHeight="1">
      <c r="A35" s="8" t="s">
        <v>0</v>
      </c>
      <c r="B35" s="8" t="s">
        <v>190</v>
      </c>
      <c r="C35" s="11">
        <v>210</v>
      </c>
      <c r="D35" s="19">
        <v>0</v>
      </c>
      <c r="E35" s="19">
        <v>0</v>
      </c>
      <c r="F35" s="19">
        <v>0</v>
      </c>
      <c r="G35" s="19">
        <v>0</v>
      </c>
      <c r="H35" s="19">
        <v>-840066</v>
      </c>
      <c r="I35" s="19">
        <v>0</v>
      </c>
      <c r="J35" s="19">
        <f t="shared" si="0"/>
        <v>-840066</v>
      </c>
    </row>
    <row r="36" spans="1:10" ht="24" customHeight="1">
      <c r="A36" s="8" t="s">
        <v>0</v>
      </c>
      <c r="B36" s="8" t="s">
        <v>191</v>
      </c>
      <c r="C36" s="11">
        <v>220</v>
      </c>
      <c r="D36" s="19"/>
      <c r="E36" s="19"/>
      <c r="F36" s="19"/>
      <c r="G36" s="19"/>
      <c r="H36" s="19">
        <v>0</v>
      </c>
      <c r="I36" s="19"/>
      <c r="J36" s="19">
        <f t="shared" si="0"/>
        <v>0</v>
      </c>
    </row>
    <row r="37" spans="1:10" ht="12" customHeight="1">
      <c r="A37" s="8" t="s">
        <v>0</v>
      </c>
      <c r="B37" s="31" t="s">
        <v>114</v>
      </c>
      <c r="C37" s="41"/>
      <c r="D37" s="41"/>
      <c r="E37" s="41"/>
      <c r="F37" s="41"/>
      <c r="G37" s="41"/>
      <c r="H37" s="41"/>
      <c r="I37" s="41"/>
      <c r="J37" s="32"/>
    </row>
    <row r="38" spans="1:10" ht="24" hidden="1" customHeight="1" outlineLevel="1">
      <c r="A38" s="8" t="s">
        <v>0</v>
      </c>
      <c r="B38" s="8" t="s">
        <v>192</v>
      </c>
      <c r="C38" s="11">
        <v>221</v>
      </c>
      <c r="D38" s="12"/>
      <c r="E38" s="12"/>
      <c r="F38" s="12"/>
      <c r="G38" s="12"/>
      <c r="H38" s="12"/>
      <c r="I38" s="12"/>
      <c r="J38" s="12"/>
    </row>
    <row r="39" spans="1:10" ht="24" hidden="1" customHeight="1" outlineLevel="1">
      <c r="A39" s="8" t="s">
        <v>0</v>
      </c>
      <c r="B39" s="8" t="s">
        <v>193</v>
      </c>
      <c r="C39" s="11">
        <v>222</v>
      </c>
      <c r="D39" s="12"/>
      <c r="E39" s="12"/>
      <c r="F39" s="12"/>
      <c r="G39" s="12"/>
      <c r="H39" s="12"/>
      <c r="I39" s="12"/>
      <c r="J39" s="12"/>
    </row>
    <row r="40" spans="1:10" ht="27.75" hidden="1" customHeight="1" outlineLevel="1">
      <c r="A40" s="8" t="s">
        <v>0</v>
      </c>
      <c r="B40" s="8" t="s">
        <v>194</v>
      </c>
      <c r="C40" s="11">
        <v>223</v>
      </c>
      <c r="D40" s="12"/>
      <c r="E40" s="12"/>
      <c r="F40" s="12"/>
      <c r="G40" s="12"/>
      <c r="H40" s="12"/>
      <c r="I40" s="12"/>
      <c r="J40" s="12"/>
    </row>
    <row r="41" spans="1:10" ht="39.75" hidden="1" customHeight="1" outlineLevel="1">
      <c r="A41" s="8" t="s">
        <v>0</v>
      </c>
      <c r="B41" s="8" t="s">
        <v>117</v>
      </c>
      <c r="C41" s="11">
        <v>224</v>
      </c>
      <c r="D41" s="12"/>
      <c r="E41" s="12"/>
      <c r="F41" s="12"/>
      <c r="G41" s="12"/>
      <c r="H41" s="12"/>
      <c r="I41" s="12"/>
      <c r="J41" s="12"/>
    </row>
    <row r="42" spans="1:10" ht="24" hidden="1" customHeight="1" outlineLevel="1">
      <c r="A42" s="8" t="s">
        <v>0</v>
      </c>
      <c r="B42" s="8" t="s">
        <v>118</v>
      </c>
      <c r="C42" s="11">
        <v>225</v>
      </c>
      <c r="D42" s="12"/>
      <c r="E42" s="12"/>
      <c r="F42" s="12"/>
      <c r="G42" s="12"/>
      <c r="H42" s="12"/>
      <c r="I42" s="12"/>
      <c r="J42" s="12"/>
    </row>
    <row r="43" spans="1:10" ht="36" hidden="1" customHeight="1" outlineLevel="1">
      <c r="A43" s="8" t="s">
        <v>0</v>
      </c>
      <c r="B43" s="8" t="s">
        <v>119</v>
      </c>
      <c r="C43" s="11">
        <v>226</v>
      </c>
      <c r="D43" s="12"/>
      <c r="E43" s="12"/>
      <c r="F43" s="12"/>
      <c r="G43" s="12"/>
      <c r="H43" s="12"/>
      <c r="I43" s="12"/>
      <c r="J43" s="12"/>
    </row>
    <row r="44" spans="1:10" ht="24" hidden="1" customHeight="1" outlineLevel="1">
      <c r="A44" s="8" t="s">
        <v>0</v>
      </c>
      <c r="B44" s="8" t="s">
        <v>195</v>
      </c>
      <c r="C44" s="11">
        <v>227</v>
      </c>
      <c r="D44" s="12"/>
      <c r="E44" s="12"/>
      <c r="F44" s="12"/>
      <c r="G44" s="12"/>
      <c r="H44" s="12"/>
      <c r="I44" s="12"/>
      <c r="J44" s="12"/>
    </row>
    <row r="45" spans="1:10" ht="24" hidden="1" customHeight="1" outlineLevel="1">
      <c r="A45" s="8" t="s">
        <v>0</v>
      </c>
      <c r="B45" s="8" t="s">
        <v>121</v>
      </c>
      <c r="C45" s="11">
        <v>228</v>
      </c>
      <c r="D45" s="12"/>
      <c r="E45" s="12"/>
      <c r="F45" s="12"/>
      <c r="G45" s="12"/>
      <c r="H45" s="12"/>
      <c r="I45" s="12"/>
      <c r="J45" s="12"/>
    </row>
    <row r="46" spans="1:10" ht="24" hidden="1" customHeight="1" outlineLevel="1">
      <c r="A46" s="8" t="s">
        <v>0</v>
      </c>
      <c r="B46" s="8" t="s">
        <v>122</v>
      </c>
      <c r="C46" s="11">
        <v>229</v>
      </c>
      <c r="D46" s="12"/>
      <c r="E46" s="12"/>
      <c r="F46" s="12"/>
      <c r="G46" s="12"/>
      <c r="H46" s="12"/>
      <c r="I46" s="12"/>
      <c r="J46" s="12"/>
    </row>
    <row r="47" spans="1:10" ht="24" customHeight="1" collapsed="1">
      <c r="A47" s="8" t="s">
        <v>0</v>
      </c>
      <c r="B47" s="10" t="s">
        <v>196</v>
      </c>
      <c r="C47" s="9">
        <v>300</v>
      </c>
      <c r="D47" s="14"/>
      <c r="E47" s="14"/>
      <c r="F47" s="14"/>
      <c r="G47" s="14"/>
      <c r="H47" s="14"/>
      <c r="I47" s="14"/>
      <c r="J47" s="14"/>
    </row>
    <row r="48" spans="1:10" ht="12" hidden="1" customHeight="1" outlineLevel="1">
      <c r="A48" s="8" t="s">
        <v>0</v>
      </c>
      <c r="B48" s="31" t="s">
        <v>114</v>
      </c>
      <c r="C48" s="41"/>
      <c r="D48" s="41"/>
      <c r="E48" s="41"/>
      <c r="F48" s="41"/>
      <c r="G48" s="41"/>
      <c r="H48" s="41"/>
      <c r="I48" s="41"/>
      <c r="J48" s="32"/>
    </row>
    <row r="49" spans="1:12" ht="12" hidden="1" customHeight="1" outlineLevel="1">
      <c r="A49" s="8" t="s">
        <v>0</v>
      </c>
      <c r="B49" s="8" t="s">
        <v>197</v>
      </c>
      <c r="C49" s="11">
        <v>310</v>
      </c>
      <c r="D49" s="12"/>
      <c r="E49" s="12"/>
      <c r="F49" s="12"/>
      <c r="G49" s="12"/>
      <c r="H49" s="12"/>
      <c r="I49" s="12"/>
      <c r="J49" s="12"/>
    </row>
    <row r="50" spans="1:12" ht="12" hidden="1" customHeight="1" outlineLevel="1">
      <c r="A50" s="8" t="s">
        <v>0</v>
      </c>
      <c r="B50" s="31" t="s">
        <v>114</v>
      </c>
      <c r="C50" s="41"/>
      <c r="D50" s="41"/>
      <c r="E50" s="41"/>
      <c r="F50" s="41"/>
      <c r="G50" s="41"/>
      <c r="H50" s="41"/>
      <c r="I50" s="41"/>
      <c r="J50" s="32"/>
    </row>
    <row r="51" spans="1:12" ht="12" hidden="1" customHeight="1" outlineLevel="1">
      <c r="A51" s="8" t="s">
        <v>0</v>
      </c>
      <c r="B51" s="8" t="s">
        <v>198</v>
      </c>
      <c r="C51" s="11" t="s">
        <v>0</v>
      </c>
      <c r="D51" s="12"/>
      <c r="E51" s="12"/>
      <c r="F51" s="12"/>
      <c r="G51" s="12"/>
      <c r="H51" s="12"/>
      <c r="I51" s="12"/>
      <c r="J51" s="12"/>
    </row>
    <row r="52" spans="1:12" ht="24" hidden="1" customHeight="1" outlineLevel="1">
      <c r="A52" s="8" t="s">
        <v>0</v>
      </c>
      <c r="B52" s="8" t="s">
        <v>199</v>
      </c>
      <c r="C52" s="11" t="s">
        <v>0</v>
      </c>
      <c r="D52" s="12"/>
      <c r="E52" s="12"/>
      <c r="F52" s="12"/>
      <c r="G52" s="12"/>
      <c r="H52" s="12"/>
      <c r="I52" s="12"/>
      <c r="J52" s="12"/>
    </row>
    <row r="53" spans="1:12" ht="24" hidden="1" customHeight="1" outlineLevel="1">
      <c r="A53" s="8" t="s">
        <v>0</v>
      </c>
      <c r="B53" s="8" t="s">
        <v>200</v>
      </c>
      <c r="C53" s="11" t="s">
        <v>0</v>
      </c>
      <c r="D53" s="12"/>
      <c r="E53" s="12"/>
      <c r="F53" s="12"/>
      <c r="G53" s="12"/>
      <c r="H53" s="12"/>
      <c r="I53" s="12"/>
      <c r="J53" s="12"/>
    </row>
    <row r="54" spans="1:12" ht="12" hidden="1" customHeight="1" outlineLevel="1">
      <c r="A54" s="8" t="s">
        <v>0</v>
      </c>
      <c r="B54" s="8" t="s">
        <v>201</v>
      </c>
      <c r="C54" s="11">
        <v>311</v>
      </c>
      <c r="D54" s="12"/>
      <c r="E54" s="12"/>
      <c r="F54" s="12"/>
      <c r="G54" s="12"/>
      <c r="H54" s="12"/>
      <c r="I54" s="12"/>
      <c r="J54" s="12"/>
    </row>
    <row r="55" spans="1:12" ht="12" hidden="1" customHeight="1" outlineLevel="1">
      <c r="A55" s="8" t="s">
        <v>0</v>
      </c>
      <c r="B55" s="8" t="s">
        <v>202</v>
      </c>
      <c r="C55" s="11">
        <v>312</v>
      </c>
      <c r="D55" s="12"/>
      <c r="E55" s="12"/>
      <c r="F55" s="12"/>
      <c r="G55" s="12"/>
      <c r="H55" s="12"/>
      <c r="I55" s="12"/>
      <c r="J55" s="12"/>
    </row>
    <row r="56" spans="1:12" ht="24" hidden="1" customHeight="1" outlineLevel="1">
      <c r="A56" s="8" t="s">
        <v>0</v>
      </c>
      <c r="B56" s="8" t="s">
        <v>203</v>
      </c>
      <c r="C56" s="11">
        <v>313</v>
      </c>
      <c r="D56" s="12"/>
      <c r="E56" s="12"/>
      <c r="F56" s="12"/>
      <c r="G56" s="12"/>
      <c r="H56" s="12"/>
      <c r="I56" s="12"/>
      <c r="J56" s="12"/>
    </row>
    <row r="57" spans="1:12" ht="24" hidden="1" customHeight="1" outlineLevel="1">
      <c r="A57" s="8" t="s">
        <v>0</v>
      </c>
      <c r="B57" s="8" t="s">
        <v>204</v>
      </c>
      <c r="C57" s="11">
        <v>314</v>
      </c>
      <c r="D57" s="12"/>
      <c r="E57" s="12"/>
      <c r="F57" s="12"/>
      <c r="G57" s="12"/>
      <c r="H57" s="12"/>
      <c r="I57" s="12"/>
      <c r="J57" s="12"/>
    </row>
    <row r="58" spans="1:12" ht="12" hidden="1" customHeight="1" outlineLevel="1">
      <c r="A58" s="8" t="s">
        <v>0</v>
      </c>
      <c r="B58" s="8" t="s">
        <v>205</v>
      </c>
      <c r="C58" s="11">
        <v>315</v>
      </c>
      <c r="D58" s="12"/>
      <c r="E58" s="12"/>
      <c r="F58" s="12"/>
      <c r="G58" s="12"/>
      <c r="H58" s="12"/>
      <c r="I58" s="12"/>
      <c r="J58" s="12"/>
    </row>
    <row r="59" spans="1:12" ht="12" hidden="1" customHeight="1" outlineLevel="1">
      <c r="A59" s="8" t="s">
        <v>0</v>
      </c>
      <c r="B59" s="8" t="s">
        <v>206</v>
      </c>
      <c r="C59" s="11">
        <v>316</v>
      </c>
      <c r="D59" s="12"/>
      <c r="E59" s="12"/>
      <c r="F59" s="12"/>
      <c r="G59" s="12"/>
      <c r="H59" s="12"/>
      <c r="I59" s="12"/>
      <c r="J59" s="12"/>
    </row>
    <row r="60" spans="1:12" ht="12" hidden="1" customHeight="1" outlineLevel="1">
      <c r="A60" s="8" t="s">
        <v>0</v>
      </c>
      <c r="B60" s="8" t="s">
        <v>207</v>
      </c>
      <c r="C60" s="11">
        <v>317</v>
      </c>
      <c r="D60" s="12"/>
      <c r="E60" s="12"/>
      <c r="F60" s="12"/>
      <c r="G60" s="12"/>
      <c r="H60" s="12"/>
      <c r="I60" s="12"/>
      <c r="J60" s="12"/>
    </row>
    <row r="61" spans="1:12" ht="24" hidden="1" customHeight="1" outlineLevel="1">
      <c r="A61" s="8" t="s">
        <v>0</v>
      </c>
      <c r="B61" s="8" t="s">
        <v>208</v>
      </c>
      <c r="C61" s="11">
        <v>318</v>
      </c>
      <c r="D61" s="12"/>
      <c r="E61" s="12"/>
      <c r="F61" s="12"/>
      <c r="G61" s="12"/>
      <c r="H61" s="12"/>
      <c r="I61" s="12"/>
      <c r="J61" s="12"/>
    </row>
    <row r="62" spans="1:12" ht="24" customHeight="1" collapsed="1">
      <c r="A62" s="8" t="s">
        <v>0</v>
      </c>
      <c r="B62" s="10" t="s">
        <v>209</v>
      </c>
      <c r="C62" s="9">
        <v>400</v>
      </c>
      <c r="D62" s="20">
        <f>D34+D35</f>
        <v>10232668</v>
      </c>
      <c r="E62" s="20">
        <f t="shared" ref="E62:J62" si="3">E34+E35</f>
        <v>0</v>
      </c>
      <c r="F62" s="20">
        <f t="shared" si="3"/>
        <v>0</v>
      </c>
      <c r="G62" s="20">
        <f t="shared" si="3"/>
        <v>0</v>
      </c>
      <c r="H62" s="20">
        <f t="shared" si="3"/>
        <v>-13326781</v>
      </c>
      <c r="I62" s="20">
        <f t="shared" si="3"/>
        <v>0</v>
      </c>
      <c r="J62" s="20">
        <f t="shared" si="3"/>
        <v>-3094113</v>
      </c>
      <c r="L62" s="22"/>
    </row>
    <row r="63" spans="1:12" ht="12" customHeight="1">
      <c r="A63" s="8" t="s">
        <v>0</v>
      </c>
      <c r="B63" s="8" t="s">
        <v>187</v>
      </c>
      <c r="C63" s="11">
        <v>401</v>
      </c>
      <c r="D63" s="12"/>
      <c r="E63" s="12"/>
      <c r="F63" s="12"/>
      <c r="G63" s="12"/>
      <c r="H63" s="12"/>
      <c r="I63" s="12"/>
      <c r="J63" s="12"/>
    </row>
    <row r="64" spans="1:12" ht="12" customHeight="1">
      <c r="A64" s="8" t="s">
        <v>0</v>
      </c>
      <c r="B64" s="10" t="s">
        <v>210</v>
      </c>
      <c r="C64" s="9">
        <v>500</v>
      </c>
      <c r="D64" s="20">
        <f>D62+D63</f>
        <v>10232668</v>
      </c>
      <c r="E64" s="20">
        <f t="shared" ref="E64:J64" si="4">E62+E63</f>
        <v>0</v>
      </c>
      <c r="F64" s="20">
        <f t="shared" si="4"/>
        <v>0</v>
      </c>
      <c r="G64" s="20">
        <f t="shared" si="4"/>
        <v>0</v>
      </c>
      <c r="H64" s="20">
        <f t="shared" si="4"/>
        <v>-13326781</v>
      </c>
      <c r="I64" s="20">
        <f t="shared" si="4"/>
        <v>0</v>
      </c>
      <c r="J64" s="20">
        <f t="shared" si="4"/>
        <v>-3094113</v>
      </c>
    </row>
    <row r="65" spans="1:10" ht="24" customHeight="1">
      <c r="A65" s="8" t="s">
        <v>0</v>
      </c>
      <c r="B65" s="10" t="s">
        <v>211</v>
      </c>
      <c r="C65" s="9">
        <v>600</v>
      </c>
      <c r="D65" s="14"/>
      <c r="E65" s="14"/>
      <c r="F65" s="14"/>
      <c r="G65" s="14"/>
      <c r="H65" s="14"/>
      <c r="I65" s="14"/>
      <c r="J65" s="14"/>
    </row>
    <row r="66" spans="1:10" ht="12" customHeight="1">
      <c r="A66" s="8" t="s">
        <v>0</v>
      </c>
      <c r="B66" s="8" t="s">
        <v>190</v>
      </c>
      <c r="C66" s="11">
        <v>610</v>
      </c>
      <c r="D66" s="12"/>
      <c r="E66" s="12"/>
      <c r="F66" s="12"/>
      <c r="G66" s="12"/>
      <c r="H66" s="19">
        <f>Ф2!D45</f>
        <v>-54951</v>
      </c>
      <c r="I66" s="12"/>
      <c r="J66" s="20">
        <f>SUM(D66:I66)</f>
        <v>-54951</v>
      </c>
    </row>
    <row r="67" spans="1:10" ht="24" hidden="1" customHeight="1" outlineLevel="1">
      <c r="A67" s="8" t="s">
        <v>0</v>
      </c>
      <c r="B67" s="8" t="s">
        <v>212</v>
      </c>
      <c r="C67" s="11">
        <v>620</v>
      </c>
      <c r="D67" s="12"/>
      <c r="E67" s="12"/>
      <c r="F67" s="12"/>
      <c r="G67" s="12"/>
      <c r="H67" s="12"/>
      <c r="I67" s="12"/>
      <c r="J67" s="12"/>
    </row>
    <row r="68" spans="1:10" ht="12" hidden="1" customHeight="1" outlineLevel="1">
      <c r="A68" s="8" t="s">
        <v>0</v>
      </c>
      <c r="B68" s="31" t="s">
        <v>114</v>
      </c>
      <c r="C68" s="41"/>
      <c r="D68" s="41"/>
      <c r="E68" s="41"/>
      <c r="F68" s="41"/>
      <c r="G68" s="41"/>
      <c r="H68" s="41"/>
      <c r="I68" s="41"/>
      <c r="J68" s="32"/>
    </row>
    <row r="69" spans="1:10" ht="24" hidden="1" customHeight="1" outlineLevel="1">
      <c r="A69" s="8" t="s">
        <v>0</v>
      </c>
      <c r="B69" s="8" t="s">
        <v>192</v>
      </c>
      <c r="C69" s="11">
        <v>621</v>
      </c>
      <c r="D69" s="12"/>
      <c r="E69" s="12"/>
      <c r="F69" s="12"/>
      <c r="G69" s="12"/>
      <c r="H69" s="12"/>
      <c r="I69" s="12"/>
      <c r="J69" s="12"/>
    </row>
    <row r="70" spans="1:10" ht="24" hidden="1" customHeight="1" outlineLevel="1">
      <c r="A70" s="8" t="s">
        <v>0</v>
      </c>
      <c r="B70" s="8" t="s">
        <v>193</v>
      </c>
      <c r="C70" s="11">
        <v>622</v>
      </c>
      <c r="D70" s="12"/>
      <c r="E70" s="12"/>
      <c r="F70" s="12"/>
      <c r="G70" s="12"/>
      <c r="H70" s="12"/>
      <c r="I70" s="12"/>
      <c r="J70" s="12"/>
    </row>
    <row r="71" spans="1:10" ht="27" hidden="1" customHeight="1" outlineLevel="1">
      <c r="A71" s="8" t="s">
        <v>0</v>
      </c>
      <c r="B71" s="8" t="s">
        <v>194</v>
      </c>
      <c r="C71" s="11">
        <v>623</v>
      </c>
      <c r="D71" s="12"/>
      <c r="E71" s="12"/>
      <c r="F71" s="12"/>
      <c r="G71" s="12"/>
      <c r="H71" s="12"/>
      <c r="I71" s="12"/>
      <c r="J71" s="12"/>
    </row>
    <row r="72" spans="1:10" ht="41.25" hidden="1" customHeight="1" outlineLevel="1">
      <c r="A72" s="8" t="s">
        <v>0</v>
      </c>
      <c r="B72" s="8" t="s">
        <v>117</v>
      </c>
      <c r="C72" s="11">
        <v>624</v>
      </c>
      <c r="D72" s="12"/>
      <c r="E72" s="12"/>
      <c r="F72" s="12"/>
      <c r="G72" s="12"/>
      <c r="H72" s="12"/>
      <c r="I72" s="12"/>
      <c r="J72" s="12"/>
    </row>
    <row r="73" spans="1:10" ht="24" hidden="1" customHeight="1" outlineLevel="1">
      <c r="A73" s="8" t="s">
        <v>0</v>
      </c>
      <c r="B73" s="8" t="s">
        <v>118</v>
      </c>
      <c r="C73" s="11">
        <v>625</v>
      </c>
      <c r="D73" s="12"/>
      <c r="E73" s="12"/>
      <c r="F73" s="12"/>
      <c r="G73" s="12"/>
      <c r="H73" s="12"/>
      <c r="I73" s="12"/>
      <c r="J73" s="12"/>
    </row>
    <row r="74" spans="1:10" ht="36" hidden="1" customHeight="1" outlineLevel="1">
      <c r="A74" s="8" t="s">
        <v>0</v>
      </c>
      <c r="B74" s="8" t="s">
        <v>213</v>
      </c>
      <c r="C74" s="11">
        <v>626</v>
      </c>
      <c r="D74" s="12"/>
      <c r="E74" s="12"/>
      <c r="F74" s="12"/>
      <c r="G74" s="12"/>
      <c r="H74" s="12"/>
      <c r="I74" s="12"/>
      <c r="J74" s="12"/>
    </row>
    <row r="75" spans="1:10" ht="24" hidden="1" customHeight="1" outlineLevel="1">
      <c r="A75" s="8" t="s">
        <v>0</v>
      </c>
      <c r="B75" s="8" t="s">
        <v>195</v>
      </c>
      <c r="C75" s="11">
        <v>627</v>
      </c>
      <c r="D75" s="12"/>
      <c r="E75" s="12"/>
      <c r="F75" s="12"/>
      <c r="G75" s="12"/>
      <c r="H75" s="12"/>
      <c r="I75" s="12"/>
      <c r="J75" s="12"/>
    </row>
    <row r="76" spans="1:10" ht="24" hidden="1" customHeight="1" outlineLevel="1">
      <c r="A76" s="8" t="s">
        <v>0</v>
      </c>
      <c r="B76" s="8" t="s">
        <v>121</v>
      </c>
      <c r="C76" s="11">
        <v>628</v>
      </c>
      <c r="D76" s="12"/>
      <c r="E76" s="12"/>
      <c r="F76" s="12"/>
      <c r="G76" s="12"/>
      <c r="H76" s="12"/>
      <c r="I76" s="12"/>
      <c r="J76" s="12"/>
    </row>
    <row r="77" spans="1:10" ht="14.25" hidden="1" customHeight="1" outlineLevel="1">
      <c r="A77" s="8" t="s">
        <v>0</v>
      </c>
      <c r="B77" s="8" t="s">
        <v>122</v>
      </c>
      <c r="C77" s="11">
        <v>629</v>
      </c>
      <c r="D77" s="12"/>
      <c r="E77" s="12"/>
      <c r="F77" s="12"/>
      <c r="G77" s="12"/>
      <c r="H77" s="12"/>
      <c r="I77" s="12"/>
      <c r="J77" s="12"/>
    </row>
    <row r="78" spans="1:10" ht="24" customHeight="1" collapsed="1">
      <c r="A78" s="8" t="s">
        <v>0</v>
      </c>
      <c r="B78" s="10" t="s">
        <v>214</v>
      </c>
      <c r="C78" s="9">
        <v>700</v>
      </c>
      <c r="D78" s="20">
        <f t="shared" ref="D78:I78" si="5">SUM(D82:D92)</f>
        <v>-6056568</v>
      </c>
      <c r="E78" s="20">
        <f t="shared" si="5"/>
        <v>0</v>
      </c>
      <c r="F78" s="20">
        <f t="shared" si="5"/>
        <v>0</v>
      </c>
      <c r="G78" s="20">
        <f t="shared" si="5"/>
        <v>0</v>
      </c>
      <c r="H78" s="20">
        <f t="shared" si="5"/>
        <v>13556568</v>
      </c>
      <c r="I78" s="20">
        <f t="shared" si="5"/>
        <v>0</v>
      </c>
      <c r="J78" s="20">
        <f>SUM(D78:I78)</f>
        <v>7500000</v>
      </c>
    </row>
    <row r="79" spans="1:10" ht="12" customHeight="1">
      <c r="A79" s="8" t="s">
        <v>0</v>
      </c>
      <c r="B79" s="31" t="s">
        <v>114</v>
      </c>
      <c r="C79" s="41"/>
      <c r="D79" s="41"/>
      <c r="E79" s="41"/>
      <c r="F79" s="41"/>
      <c r="G79" s="41"/>
      <c r="H79" s="41"/>
      <c r="I79" s="41"/>
      <c r="J79" s="32"/>
    </row>
    <row r="80" spans="1:10" ht="12" hidden="1" customHeight="1" outlineLevel="1">
      <c r="A80" s="8" t="s">
        <v>0</v>
      </c>
      <c r="B80" s="8" t="s">
        <v>215</v>
      </c>
      <c r="C80" s="11">
        <v>710</v>
      </c>
      <c r="D80" s="12"/>
      <c r="E80" s="12"/>
      <c r="F80" s="12"/>
      <c r="G80" s="12"/>
      <c r="H80" s="12"/>
      <c r="I80" s="12"/>
      <c r="J80" s="12"/>
    </row>
    <row r="81" spans="1:11" ht="12" hidden="1" customHeight="1" outlineLevel="1">
      <c r="A81" s="8" t="s">
        <v>0</v>
      </c>
      <c r="B81" s="31" t="s">
        <v>114</v>
      </c>
      <c r="C81" s="41"/>
      <c r="D81" s="41"/>
      <c r="E81" s="41"/>
      <c r="F81" s="41"/>
      <c r="G81" s="41"/>
      <c r="H81" s="41"/>
      <c r="I81" s="41"/>
      <c r="J81" s="32"/>
    </row>
    <row r="82" spans="1:11" ht="12" hidden="1" customHeight="1" outlineLevel="1">
      <c r="A82" s="8" t="s">
        <v>0</v>
      </c>
      <c r="B82" s="8" t="s">
        <v>198</v>
      </c>
      <c r="C82" s="11" t="s">
        <v>0</v>
      </c>
      <c r="D82" s="12"/>
      <c r="E82" s="12"/>
      <c r="F82" s="12"/>
      <c r="G82" s="12"/>
      <c r="H82" s="12"/>
      <c r="I82" s="12"/>
      <c r="J82" s="12"/>
    </row>
    <row r="83" spans="1:11" ht="24" hidden="1" customHeight="1" outlineLevel="1">
      <c r="A83" s="8" t="s">
        <v>0</v>
      </c>
      <c r="B83" s="8" t="s">
        <v>199</v>
      </c>
      <c r="C83" s="11" t="s">
        <v>0</v>
      </c>
      <c r="D83" s="12"/>
      <c r="E83" s="12"/>
      <c r="F83" s="12"/>
      <c r="G83" s="12"/>
      <c r="H83" s="12"/>
      <c r="I83" s="12"/>
      <c r="J83" s="12"/>
    </row>
    <row r="84" spans="1:11" ht="24" hidden="1" customHeight="1" outlineLevel="1">
      <c r="A84" s="8" t="s">
        <v>0</v>
      </c>
      <c r="B84" s="8" t="s">
        <v>200</v>
      </c>
      <c r="C84" s="11" t="s">
        <v>0</v>
      </c>
      <c r="D84" s="12"/>
      <c r="E84" s="12"/>
      <c r="F84" s="12"/>
      <c r="G84" s="12"/>
      <c r="H84" s="12"/>
      <c r="I84" s="12"/>
      <c r="J84" s="12"/>
    </row>
    <row r="85" spans="1:11" ht="12" hidden="1" customHeight="1" outlineLevel="1">
      <c r="A85" s="8" t="s">
        <v>0</v>
      </c>
      <c r="B85" s="8" t="s">
        <v>201</v>
      </c>
      <c r="C85" s="11">
        <v>711</v>
      </c>
      <c r="D85" s="19">
        <v>7500000</v>
      </c>
      <c r="E85" s="12"/>
      <c r="F85" s="12"/>
      <c r="G85" s="12"/>
      <c r="H85" s="12"/>
      <c r="I85" s="12"/>
      <c r="J85" s="20">
        <f>SUM(D85:I85)</f>
        <v>7500000</v>
      </c>
    </row>
    <row r="86" spans="1:11" ht="12" hidden="1" customHeight="1" outlineLevel="1">
      <c r="A86" s="8" t="s">
        <v>0</v>
      </c>
      <c r="B86" s="8" t="s">
        <v>202</v>
      </c>
      <c r="C86" s="11">
        <v>712</v>
      </c>
      <c r="D86" s="19">
        <v>-13556568</v>
      </c>
      <c r="E86" s="12"/>
      <c r="F86" s="12"/>
      <c r="G86" s="12"/>
      <c r="H86" s="12">
        <f>-D86</f>
        <v>13556568</v>
      </c>
      <c r="I86" s="12"/>
      <c r="J86" s="20">
        <f>SUM(D86:I86)</f>
        <v>0</v>
      </c>
    </row>
    <row r="87" spans="1:11" ht="24" hidden="1" customHeight="1" outlineLevel="1">
      <c r="A87" s="8" t="s">
        <v>0</v>
      </c>
      <c r="B87" s="8" t="s">
        <v>216</v>
      </c>
      <c r="C87" s="11">
        <v>713</v>
      </c>
      <c r="D87" s="12"/>
      <c r="E87" s="12"/>
      <c r="F87" s="12"/>
      <c r="G87" s="12"/>
      <c r="H87" s="12"/>
      <c r="I87" s="12"/>
      <c r="J87" s="12"/>
    </row>
    <row r="88" spans="1:11" ht="24" hidden="1" customHeight="1" outlineLevel="1">
      <c r="A88" s="8" t="s">
        <v>0</v>
      </c>
      <c r="B88" s="8" t="s">
        <v>204</v>
      </c>
      <c r="C88" s="11">
        <v>714</v>
      </c>
      <c r="D88" s="12"/>
      <c r="E88" s="12"/>
      <c r="F88" s="12"/>
      <c r="G88" s="12"/>
      <c r="H88" s="12"/>
      <c r="I88" s="12"/>
      <c r="J88" s="12"/>
    </row>
    <row r="89" spans="1:11" ht="12" hidden="1" customHeight="1" outlineLevel="1">
      <c r="A89" s="8" t="s">
        <v>0</v>
      </c>
      <c r="B89" s="8" t="s">
        <v>205</v>
      </c>
      <c r="C89" s="11">
        <v>715</v>
      </c>
      <c r="D89" s="12"/>
      <c r="E89" s="12"/>
      <c r="F89" s="12"/>
      <c r="G89" s="12"/>
      <c r="H89" s="12"/>
      <c r="I89" s="12"/>
      <c r="J89" s="12"/>
    </row>
    <row r="90" spans="1:11" ht="12" hidden="1" customHeight="1" outlineLevel="1">
      <c r="A90" s="8" t="s">
        <v>0</v>
      </c>
      <c r="B90" s="8" t="s">
        <v>206</v>
      </c>
      <c r="C90" s="11">
        <v>716</v>
      </c>
      <c r="D90" s="12"/>
      <c r="E90" s="12"/>
      <c r="F90" s="12"/>
      <c r="G90" s="12"/>
      <c r="H90" s="12"/>
      <c r="I90" s="12"/>
      <c r="J90" s="12"/>
    </row>
    <row r="91" spans="1:11" ht="12" hidden="1" customHeight="1" outlineLevel="1">
      <c r="A91" s="8" t="s">
        <v>0</v>
      </c>
      <c r="B91" s="8" t="s">
        <v>207</v>
      </c>
      <c r="C91" s="11">
        <v>717</v>
      </c>
      <c r="D91" s="12"/>
      <c r="E91" s="12"/>
      <c r="F91" s="12"/>
      <c r="G91" s="12"/>
      <c r="H91" s="12"/>
      <c r="I91" s="12"/>
      <c r="J91" s="12"/>
    </row>
    <row r="92" spans="1:11" ht="24" hidden="1" customHeight="1" outlineLevel="1">
      <c r="A92" s="8" t="s">
        <v>0</v>
      </c>
      <c r="B92" s="8" t="s">
        <v>208</v>
      </c>
      <c r="C92" s="11">
        <v>718</v>
      </c>
      <c r="D92" s="12"/>
      <c r="E92" s="12"/>
      <c r="F92" s="12"/>
      <c r="G92" s="12"/>
      <c r="H92" s="12"/>
      <c r="I92" s="12"/>
      <c r="J92" s="12"/>
    </row>
    <row r="93" spans="1:11" ht="24" customHeight="1" collapsed="1">
      <c r="A93" s="8" t="s">
        <v>0</v>
      </c>
      <c r="B93" s="10" t="s">
        <v>217</v>
      </c>
      <c r="C93" s="9">
        <v>800</v>
      </c>
      <c r="D93" s="20">
        <f t="shared" ref="D93:J93" si="6">D78+D64+D66</f>
        <v>4176100</v>
      </c>
      <c r="E93" s="20">
        <f t="shared" si="6"/>
        <v>0</v>
      </c>
      <c r="F93" s="20">
        <f t="shared" si="6"/>
        <v>0</v>
      </c>
      <c r="G93" s="20">
        <f t="shared" si="6"/>
        <v>0</v>
      </c>
      <c r="H93" s="20">
        <f t="shared" si="6"/>
        <v>174836</v>
      </c>
      <c r="I93" s="20">
        <f t="shared" si="6"/>
        <v>0</v>
      </c>
      <c r="J93" s="20">
        <f t="shared" si="6"/>
        <v>4350936</v>
      </c>
    </row>
    <row r="94" spans="1:11" ht="12" customHeight="1">
      <c r="B94" s="2" t="s">
        <v>0</v>
      </c>
      <c r="C94" s="2" t="s">
        <v>0</v>
      </c>
      <c r="D94" s="2"/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1"/>
      <c r="K94" s="2"/>
    </row>
    <row r="95" spans="1:11" ht="12" customHeight="1">
      <c r="B95" s="2" t="s">
        <v>0</v>
      </c>
      <c r="C95" s="2" t="s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/>
    </row>
    <row r="96" spans="1:11" ht="12" customHeight="1">
      <c r="B96" s="28" t="s">
        <v>221</v>
      </c>
      <c r="C96" s="28"/>
      <c r="D96" s="28"/>
      <c r="E96" s="2" t="s">
        <v>0</v>
      </c>
      <c r="F96" s="15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/>
    </row>
    <row r="97" spans="2:11" ht="12" customHeight="1">
      <c r="B97" s="29" t="s">
        <v>78</v>
      </c>
      <c r="C97" s="29"/>
      <c r="D97" s="29"/>
      <c r="E97" s="2" t="s">
        <v>0</v>
      </c>
      <c r="F97" s="16" t="s">
        <v>79</v>
      </c>
      <c r="G97" s="2" t="s">
        <v>0</v>
      </c>
      <c r="H97" s="2" t="s">
        <v>0</v>
      </c>
      <c r="I97" s="2" t="s">
        <v>0</v>
      </c>
      <c r="J97" s="2" t="s">
        <v>0</v>
      </c>
      <c r="K97" s="2"/>
    </row>
    <row r="98" spans="2:11" ht="12" customHeight="1">
      <c r="B98" s="28" t="s">
        <v>80</v>
      </c>
      <c r="C98" s="28"/>
      <c r="D98" s="28"/>
      <c r="E98" s="2" t="s">
        <v>0</v>
      </c>
      <c r="F98" s="15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/>
    </row>
    <row r="99" spans="2:11" ht="12" customHeight="1">
      <c r="B99" s="29" t="s">
        <v>81</v>
      </c>
      <c r="C99" s="29"/>
      <c r="D99" s="29"/>
      <c r="E99" s="2" t="s">
        <v>0</v>
      </c>
      <c r="F99" s="16" t="s">
        <v>79</v>
      </c>
      <c r="G99" s="2" t="s">
        <v>0</v>
      </c>
      <c r="H99" s="2" t="s">
        <v>0</v>
      </c>
      <c r="I99" s="2" t="s">
        <v>0</v>
      </c>
      <c r="J99" s="2" t="s">
        <v>0</v>
      </c>
      <c r="K99" s="2"/>
    </row>
    <row r="100" spans="2:11" ht="12" customHeight="1">
      <c r="B100" s="2" t="s">
        <v>82</v>
      </c>
      <c r="C100" s="2" t="s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/>
    </row>
    <row r="101" spans="2:11" ht="15" hidden="1" customHeight="1"/>
    <row r="102" spans="2:11" ht="15" hidden="1" customHeight="1"/>
    <row r="103" spans="2:11" ht="15" hidden="1" customHeight="1"/>
    <row r="104" spans="2:11" ht="15" hidden="1" customHeight="1"/>
    <row r="105" spans="2:11" ht="15" hidden="1" customHeight="1"/>
    <row r="106" spans="2:11" ht="15" hidden="1" customHeight="1"/>
    <row r="107" spans="2:11" ht="15" hidden="1" customHeight="1"/>
  </sheetData>
  <mergeCells count="22">
    <mergeCell ref="B10:J10"/>
    <mergeCell ref="H1:J1"/>
    <mergeCell ref="H2:J2"/>
    <mergeCell ref="H3:J3"/>
    <mergeCell ref="H4:J4"/>
    <mergeCell ref="B8:J8"/>
    <mergeCell ref="B11:J11"/>
    <mergeCell ref="B27:B28"/>
    <mergeCell ref="C27:C28"/>
    <mergeCell ref="D27:H27"/>
    <mergeCell ref="I27:I28"/>
    <mergeCell ref="J27:J28"/>
    <mergeCell ref="B96:D96"/>
    <mergeCell ref="B97:D97"/>
    <mergeCell ref="B98:D98"/>
    <mergeCell ref="B99:D99"/>
    <mergeCell ref="B37:J37"/>
    <mergeCell ref="B48:J48"/>
    <mergeCell ref="B50:J50"/>
    <mergeCell ref="B68:J68"/>
    <mergeCell ref="B79:J79"/>
    <mergeCell ref="B81:J81"/>
  </mergeCells>
  <pageMargins left="0.70866141732283505" right="0.70866141732283505" top="0.74803149606299202" bottom="0.74803149606299202" header="0.31496062992126" footer="0.31496062992126"/>
  <pageSetup paperSize="9" scale="91" orientation="landscape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Ф1</vt:lpstr>
      <vt:lpstr>Ф2</vt:lpstr>
      <vt:lpstr>Ф3_2</vt:lpstr>
      <vt:lpstr>Ф4</vt:lpstr>
      <vt:lpstr>Ф1!Print_Titles</vt:lpstr>
      <vt:lpstr>Ф4!Print_Titles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</dc:creator>
  <cp:lastModifiedBy>Damir</cp:lastModifiedBy>
  <dcterms:created xsi:type="dcterms:W3CDTF">2013-10-29T07:56:47Z</dcterms:created>
  <dcterms:modified xsi:type="dcterms:W3CDTF">2014-04-30T11:40:33Z</dcterms:modified>
</cp:coreProperties>
</file>