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tabRatio="911" activeTab="3"/>
  </bookViews>
  <sheets>
    <sheet name="Ф1" sheetId="4" r:id="rId1"/>
    <sheet name="Ф2" sheetId="15" r:id="rId2"/>
    <sheet name="Ф3" sheetId="9" r:id="rId3"/>
    <sheet name="Ф4" sheetId="14" r:id="rId4"/>
  </sheets>
  <definedNames>
    <definedName name="_xlnm.Print_Area" localSheetId="1">Ф2!$A$1:$D$79</definedName>
  </definedNames>
  <calcPr calcId="152511"/>
</workbook>
</file>

<file path=xl/calcChain.xml><?xml version="1.0" encoding="utf-8"?>
<calcChain xmlns="http://schemas.openxmlformats.org/spreadsheetml/2006/main">
  <c r="D45" i="15" l="1"/>
  <c r="C45" i="15" l="1"/>
  <c r="C46" i="15" l="1"/>
  <c r="B7" i="9" l="1"/>
  <c r="C7" i="9"/>
  <c r="A4" i="14"/>
  <c r="A4" i="9"/>
  <c r="A46" i="14"/>
  <c r="A45" i="14"/>
  <c r="A43" i="14"/>
  <c r="A41" i="14"/>
  <c r="A38" i="14"/>
  <c r="A35" i="14"/>
  <c r="A62" i="9"/>
  <c r="A61" i="9"/>
  <c r="A59" i="9"/>
  <c r="A57" i="9"/>
  <c r="A54" i="9"/>
  <c r="A51" i="9"/>
  <c r="A63" i="15"/>
  <c r="A62" i="15"/>
  <c r="A60" i="15"/>
  <c r="A58" i="15"/>
  <c r="A55" i="15"/>
  <c r="A52" i="15"/>
</calcChain>
</file>

<file path=xl/sharedStrings.xml><?xml version="1.0" encoding="utf-8"?>
<sst xmlns="http://schemas.openxmlformats.org/spreadsheetml/2006/main" count="242" uniqueCount="141">
  <si>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</si>
  <si>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</si>
  <si>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</si>
  <si>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</si>
  <si>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</si>
  <si>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</si>
  <si>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</si>
  <si>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</si>
  <si>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</si>
  <si>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</si>
  <si>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</si>
  <si>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</si>
  <si>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</si>
  <si>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11</t>
  </si>
  <si>
    <t>9</t>
  </si>
  <si>
    <t>8</t>
  </si>
  <si>
    <t>Операции «обратное РЕПО»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</si>
  <si>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</si>
  <si>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</si>
  <si>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</si>
  <si>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</si>
  <si>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</si>
  <si>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</si>
  <si>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</si>
  <si>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</si>
  <si>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</si>
  <si>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Операционный доход (расход) до изменения в операционных активах и обязательствах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</si>
  <si>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</si>
  <si>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</si>
  <si>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</si>
  <si>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</si>
  <si>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</si>
  <si>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</si>
  <si>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</si>
  <si>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</si>
  <si>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Комиссионные расходы</t>
  </si>
  <si>
    <t>Комиссионные доходы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</si>
  <si>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</si>
  <si>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</si>
  <si>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</si>
  <si>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Прибыль на акцию</t>
  </si>
  <si>
    <t>Базовая прибыль на акцию (в тенге)</t>
  </si>
  <si>
    <t>Прим.</t>
  </si>
  <si>
    <t>Основные средства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</si>
  <si>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</si>
  <si>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</si>
  <si>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</si>
  <si>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</si>
  <si>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Прочий резерв</t>
  </si>
  <si>
    <t>Потоки денежных средств от операционной деятельности</t>
  </si>
  <si>
    <t>Корректировки: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</si>
  <si>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</si>
  <si>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</si>
  <si>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</si>
  <si>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</si>
  <si>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</si>
  <si>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</si>
  <si>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</si>
  <si>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</si>
  <si>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Телефон   8-727-331-53-53</t>
  </si>
  <si>
    <t>Промежуточный сокращенный отчет о движении денежных средств (косвенный метод)</t>
  </si>
  <si>
    <t>Денежные средства и их эквиваленты</t>
  </si>
  <si>
    <t>Предоплата по корпоративному подоходному налогу</t>
  </si>
  <si>
    <t>Текущие налоговые активы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</si>
  <si>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</si>
  <si>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</si>
  <si>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</si>
  <si>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</si>
  <si>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</si>
  <si>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Расходы по страховым выплатам</t>
  </si>
  <si>
    <t>Возмещение расходов по договорам, переданным на перестрахование</t>
  </si>
  <si>
    <t>Изменение резервов страховых убытков</t>
  </si>
  <si>
    <t>Изменение доли перестраховщиков в резервах страховых убытков</t>
  </si>
  <si>
    <t>Расходы по выплатам, за вычетом доли перестраховщиков</t>
  </si>
  <si>
    <t>Результаты страховой деятельности</t>
  </si>
  <si>
    <t>СТРАХОВАЯ ДЕЯТЕЛЬНОСТЬ:</t>
  </si>
  <si>
    <t>ИНВЕСТИЦИОННАЯ ДЕЯТЕЛЬНОСТЬ:</t>
  </si>
  <si>
    <t>Процентный доход</t>
  </si>
  <si>
    <t>Процентный расход</t>
  </si>
  <si>
    <t>Результаты инвестиционной деятельности</t>
  </si>
  <si>
    <t>Общие и административные расходы</t>
  </si>
  <si>
    <t>Чистая прибыль за год</t>
  </si>
  <si>
    <t>Прочие доходы / (расходы)</t>
  </si>
  <si>
    <t>Чистые доходы / (расходы) по операциям в иностранной валюте</t>
  </si>
  <si>
    <t>10</t>
  </si>
  <si>
    <t>12</t>
  </si>
  <si>
    <t>14</t>
  </si>
  <si>
    <t>Амортизация основных средств и нематериальных активов</t>
  </si>
  <si>
    <t>Прочие доходы / (расходы) по страховой деятельности</t>
  </si>
  <si>
    <t>4</t>
  </si>
  <si>
    <t>5</t>
  </si>
  <si>
    <t>7</t>
  </si>
  <si>
    <t>6</t>
  </si>
  <si>
    <t>16</t>
  </si>
  <si>
    <t>15</t>
  </si>
  <si>
    <t>17</t>
  </si>
  <si>
    <t>Прочий инвестиционный доход / (расход)</t>
  </si>
  <si>
    <t>18</t>
  </si>
  <si>
    <t>Чистое изменение справедливой стоимости финансовых активов, имеющихся в наличии для продажи и реклассифицированных в категорию «до погашения», перенесенное в состав прибыли или убытка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</si>
  <si>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</si>
  <si>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</si>
  <si>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</si>
  <si>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</si>
  <si>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</si>
  <si>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Амортизация премий и дисконта</t>
  </si>
  <si>
    <t>Амортизация отложенных расходов по приобретению за период</t>
  </si>
  <si>
    <t>Отложенные расходы по приобретению</t>
  </si>
  <si>
    <t>Приобретение прочих долгосрочных активов</t>
  </si>
  <si>
    <t>Приобретение основных средств и нематериальных активов</t>
  </si>
  <si>
    <t>Расходы на резерв по обесценению</t>
  </si>
  <si>
    <t>(Увеличение) / уменьшение операционных активов:</t>
  </si>
  <si>
    <t>Увеличение / (уменьшение) операционных обязательств:</t>
  </si>
  <si>
    <t>Приобретение финансовых активов, имеющихся в наличии для продажи и инвестиций, удерживаемых до погашения</t>
  </si>
  <si>
    <t>Поступления от продажи и погашения финансовых активов, имеющихся в наличии для продажи и инвестиций, удерживаемых до погашения</t>
  </si>
  <si>
    <t>Чистые потоки денежных средств от инвестиционной деятельности</t>
  </si>
  <si>
    <t>Чистые потоки денежных средств от финансовой деятельности</t>
  </si>
  <si>
    <t>Чистое увеличение / (уменьшение) денежных средств и их эквивалентов</t>
  </si>
  <si>
    <t>Влияние изменений валютных курсов на денежные средства и их эквиваленты</t>
  </si>
  <si>
    <t>Убыток / (доход) от нереализованной курсовой разницы</t>
  </si>
  <si>
    <t>Убыток / (доход) от купли-продажи ценных бумаг</t>
  </si>
  <si>
    <t>Прибыль / (убыток) до налогообложения</t>
  </si>
  <si>
    <t>Переоценка нематериальных активов</t>
  </si>
  <si>
    <t>Главный бухгалтер   Керн Ю.П.</t>
  </si>
  <si>
    <t>Исполнитель   Керн Ю.П.</t>
  </si>
  <si>
    <t xml:space="preserve">Денежные средства и их эквиваленты на конец периода </t>
  </si>
  <si>
    <t xml:space="preserve">На 1 января 2022 г. </t>
  </si>
  <si>
    <t>Статьи, которые были или впоследствии могут быть реклассифицированы в состав прибыли или убытка:</t>
  </si>
  <si>
    <t xml:space="preserve">Итого прочего совокупного дохода </t>
  </si>
  <si>
    <t>Итого совокупный доход за год</t>
  </si>
  <si>
    <t>Операции с собственниками, отраженные непосредственно в капитале</t>
  </si>
  <si>
    <t>31 декабря
2022 года</t>
  </si>
  <si>
    <t>Остаток по состоянию на 1 января 2023 года</t>
  </si>
  <si>
    <t>10,13</t>
  </si>
  <si>
    <t>по состоянию на 30 сентября 2023 года</t>
  </si>
  <si>
    <t>30 сентября
2023 года</t>
  </si>
  <si>
    <t>за девятимесячный период, закончившийся 30 сентября 2023 года</t>
  </si>
  <si>
    <t>за шестимесячный период, закончившийся 30 сентября 2022 года</t>
  </si>
  <si>
    <t>Остаток по состоянию на 30 сентября 2022 года</t>
  </si>
  <si>
    <t>Остаток по состоянию на 30 сентября 2023 года</t>
  </si>
  <si>
    <t>Дата   14.11.2023</t>
  </si>
  <si>
    <t>Председатель Правления   Амерходжаев Г.Т.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</si>
</sst>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* #,##0_);* \(#,##0\);&quot;-&quot;??_)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/>
    <xf numFmtId="0" fontId="3" fillId="0" borderId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25" fillId="0" borderId="0"/>
    <xf numFmtId="0" fontId="5" fillId="0" borderId="0"/>
    <xf numFmtId="0" fontId="31" fillId="0" borderId="0"/>
    <xf numFmtId="164" fontId="31" fillId="0" borderId="0" applyFont="0" applyFill="0" applyBorder="0" applyAlignment="0" applyProtection="0"/>
    <xf numFmtId="0" fontId="31" fillId="0" borderId="0"/>
    <xf numFmtId="165" fontId="32" fillId="0" borderId="0" applyFill="0" applyBorder="0" applyProtection="0"/>
    <xf numFmtId="0" fontId="1" fillId="0" borderId="0"/>
    <xf numFmtId="0" fontId="33" fillId="0" borderId="0"/>
    <xf numFmtId="165" fontId="32" fillId="0" borderId="18" applyFill="0" applyProtection="0"/>
  </cellStyleXfs>
  <cellXfs count="165">
    <xf numFmtId="0" fontId="0" fillId="0" borderId="0" xfId="0"/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3" fontId="28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Fill="1" applyAlignment="1">
      <alignment horizontal="left" wrapText="1"/>
    </xf>
    <xf numFmtId="0" fontId="34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34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8" fillId="0" borderId="0" xfId="0" applyFont="1" applyFill="1"/>
    <xf numFmtId="0" fontId="6" fillId="2" borderId="0" xfId="1" applyFont="1" applyFill="1" applyAlignment="1">
      <alignment horizontal="right" wrapText="1"/>
    </xf>
    <xf numFmtId="3" fontId="6" fillId="2" borderId="0" xfId="1" applyNumberFormat="1" applyFont="1" applyFill="1" applyAlignment="1">
      <alignment horizontal="righ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4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49" fontId="9" fillId="0" borderId="4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Alignment="1">
      <alignment horizontal="left" wrapText="1"/>
    </xf>
    <xf numFmtId="0" fontId="6" fillId="16" borderId="0" xfId="1" applyFont="1" applyFill="1" applyAlignment="1">
      <alignment vertical="center" wrapText="1"/>
    </xf>
    <xf numFmtId="0" fontId="6" fillId="16" borderId="0" xfId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9" fillId="16" borderId="0" xfId="1" applyFont="1" applyFill="1" applyAlignment="1">
      <alignment vertical="center" wrapText="1"/>
    </xf>
    <xf numFmtId="0" fontId="9" fillId="16" borderId="0" xfId="1" applyFont="1" applyFill="1" applyAlignment="1">
      <alignment horizontal="left" vertical="center" wrapText="1"/>
    </xf>
    <xf numFmtId="0" fontId="9" fillId="16" borderId="0" xfId="1" applyFont="1" applyFill="1" applyAlignment="1">
      <alignment horizontal="left" wrapText="1"/>
    </xf>
    <xf numFmtId="49" fontId="28" fillId="2" borderId="0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8" fillId="2" borderId="0" xfId="1" applyFont="1" applyFill="1" applyAlignment="1">
      <alignment horizontal="left" wrapText="1"/>
    </xf>
    <xf numFmtId="3" fontId="6" fillId="0" borderId="0" xfId="1" applyNumberFormat="1" applyFont="1" applyFill="1" applyBorder="1" applyAlignment="1">
      <alignment horizontal="right" vertical="center" wrapText="1"/>
    </xf>
    <xf numFmtId="49" fontId="6" fillId="2" borderId="17" xfId="1" applyNumberFormat="1" applyFont="1" applyFill="1" applyBorder="1" applyAlignment="1">
      <alignment horizontal="left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righ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18" xfId="1" applyNumberFormat="1" applyFont="1" applyFill="1" applyBorder="1" applyAlignment="1">
      <alignment horizontal="left" vertical="center" wrapText="1"/>
    </xf>
    <xf numFmtId="49" fontId="9" fillId="2" borderId="18" xfId="1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right" wrapText="1"/>
    </xf>
    <xf numFmtId="3" fontId="9" fillId="16" borderId="2" xfId="0" applyNumberFormat="1" applyFont="1" applyFill="1" applyBorder="1" applyAlignment="1" applyProtection="1">
      <alignment horizontal="right" vertical="center"/>
    </xf>
    <xf numFmtId="3" fontId="28" fillId="16" borderId="2" xfId="0" applyNumberFormat="1" applyFont="1" applyFill="1" applyBorder="1" applyAlignment="1" applyProtection="1">
      <alignment horizontal="right" vertical="center"/>
    </xf>
    <xf numFmtId="3" fontId="6" fillId="16" borderId="2" xfId="0" applyNumberFormat="1" applyFont="1" applyFill="1" applyBorder="1" applyAlignment="1" applyProtection="1">
      <alignment horizontal="right" vertical="center"/>
    </xf>
    <xf numFmtId="0" fontId="7" fillId="16" borderId="0" xfId="2" applyFont="1" applyFill="1" applyAlignment="1">
      <alignment vertical="top"/>
    </xf>
    <xf numFmtId="0" fontId="30" fillId="16" borderId="0" xfId="2" applyFont="1" applyFill="1" applyAlignment="1">
      <alignment vertical="top"/>
    </xf>
    <xf numFmtId="0" fontId="7" fillId="16" borderId="0" xfId="2" applyFont="1" applyFill="1" applyAlignment="1">
      <alignment vertical="top" wrapText="1"/>
    </xf>
    <xf numFmtId="0" fontId="7" fillId="16" borderId="0" xfId="2" applyFont="1" applyFill="1" applyAlignment="1">
      <alignment horizontal="center" vertical="top"/>
    </xf>
    <xf numFmtId="0" fontId="7" fillId="16" borderId="1" xfId="2" applyFont="1" applyFill="1" applyBorder="1" applyAlignment="1">
      <alignment horizontal="right" vertical="top"/>
    </xf>
    <xf numFmtId="0" fontId="8" fillId="16" borderId="4" xfId="1" applyFont="1" applyFill="1" applyBorder="1" applyAlignment="1">
      <alignment horizontal="center" vertical="center" wrapText="1"/>
    </xf>
    <xf numFmtId="0" fontId="8" fillId="16" borderId="2" xfId="2" applyFont="1" applyFill="1" applyBorder="1" applyAlignment="1">
      <alignment horizontal="center" vertical="center" wrapText="1"/>
    </xf>
    <xf numFmtId="0" fontId="8" fillId="16" borderId="6" xfId="2" applyFont="1" applyFill="1" applyBorder="1" applyAlignment="1">
      <alignment horizontal="center" vertical="center" wrapText="1"/>
    </xf>
    <xf numFmtId="0" fontId="7" fillId="16" borderId="0" xfId="2" applyFont="1" applyFill="1" applyAlignment="1">
      <alignment horizontal="center" vertical="center"/>
    </xf>
    <xf numFmtId="0" fontId="8" fillId="16" borderId="4" xfId="2" applyFont="1" applyFill="1" applyBorder="1" applyAlignment="1">
      <alignment horizontal="center" vertical="top" wrapText="1"/>
    </xf>
    <xf numFmtId="0" fontId="8" fillId="16" borderId="2" xfId="2" applyFont="1" applyFill="1" applyBorder="1" applyAlignment="1">
      <alignment horizontal="center" vertical="top" wrapText="1"/>
    </xf>
    <xf numFmtId="0" fontId="8" fillId="16" borderId="4" xfId="2" applyNumberFormat="1" applyFont="1" applyFill="1" applyBorder="1" applyAlignment="1">
      <alignment horizontal="left" vertical="center" wrapText="1" indent="1"/>
    </xf>
    <xf numFmtId="3" fontId="8" fillId="16" borderId="2" xfId="2" applyNumberFormat="1" applyFont="1" applyFill="1" applyBorder="1" applyAlignment="1">
      <alignment horizontal="right" vertical="top"/>
    </xf>
    <xf numFmtId="0" fontId="7" fillId="16" borderId="0" xfId="2" applyFont="1" applyFill="1"/>
    <xf numFmtId="0" fontId="8" fillId="16" borderId="4" xfId="2" applyNumberFormat="1" applyFont="1" applyFill="1" applyBorder="1" applyAlignment="1">
      <alignment horizontal="left" vertical="center" wrapText="1"/>
    </xf>
    <xf numFmtId="3" fontId="8" fillId="16" borderId="5" xfId="2" applyNumberFormat="1" applyFont="1" applyFill="1" applyBorder="1" applyAlignment="1">
      <alignment horizontal="right" vertical="top"/>
    </xf>
    <xf numFmtId="3" fontId="7" fillId="16" borderId="3" xfId="2" applyNumberFormat="1" applyFont="1" applyFill="1" applyBorder="1" applyAlignment="1">
      <alignment horizontal="right" vertical="top"/>
    </xf>
    <xf numFmtId="0" fontId="7" fillId="16" borderId="4" xfId="2" applyNumberFormat="1" applyFont="1" applyFill="1" applyBorder="1" applyAlignment="1">
      <alignment horizontal="left" vertical="center" wrapText="1"/>
    </xf>
    <xf numFmtId="3" fontId="7" fillId="16" borderId="2" xfId="2" applyNumberFormat="1" applyFont="1" applyFill="1" applyBorder="1" applyAlignment="1">
      <alignment horizontal="right" vertical="top"/>
    </xf>
    <xf numFmtId="0" fontId="27" fillId="16" borderId="4" xfId="2" applyNumberFormat="1" applyFont="1" applyFill="1" applyBorder="1" applyAlignment="1">
      <alignment horizontal="left" vertical="center" wrapText="1"/>
    </xf>
    <xf numFmtId="3" fontId="27" fillId="16" borderId="2" xfId="2" applyNumberFormat="1" applyFont="1" applyFill="1" applyBorder="1" applyAlignment="1">
      <alignment horizontal="right" vertical="top"/>
    </xf>
    <xf numFmtId="0" fontId="27" fillId="16" borderId="0" xfId="2" applyFont="1" applyFill="1"/>
    <xf numFmtId="0" fontId="7" fillId="16" borderId="7" xfId="2" applyNumberFormat="1" applyFont="1" applyFill="1" applyBorder="1" applyAlignment="1">
      <alignment horizontal="left" vertical="center" wrapText="1"/>
    </xf>
    <xf numFmtId="0" fontId="8" fillId="16" borderId="0" xfId="2" applyFont="1" applyFill="1"/>
    <xf numFmtId="0" fontId="8" fillId="16" borderId="7" xfId="2" applyNumberFormat="1" applyFont="1" applyFill="1" applyBorder="1" applyAlignment="1">
      <alignment horizontal="left" vertical="center" wrapText="1"/>
    </xf>
    <xf numFmtId="0" fontId="7" fillId="16" borderId="2" xfId="2" applyNumberFormat="1" applyFont="1" applyFill="1" applyBorder="1" applyAlignment="1">
      <alignment horizontal="left" vertical="center" wrapText="1"/>
    </xf>
    <xf numFmtId="0" fontId="8" fillId="16" borderId="2" xfId="2" applyNumberFormat="1" applyFont="1" applyFill="1" applyBorder="1" applyAlignment="1">
      <alignment horizontal="left" vertical="center" wrapText="1"/>
    </xf>
    <xf numFmtId="3" fontId="7" fillId="16" borderId="0" xfId="2" applyNumberFormat="1" applyFont="1" applyFill="1"/>
    <xf numFmtId="0" fontId="7" fillId="16" borderId="0" xfId="1" applyFont="1" applyFill="1" applyAlignment="1">
      <alignment horizontal="left" wrapText="1"/>
    </xf>
    <xf numFmtId="0" fontId="7" fillId="16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center" wrapText="1"/>
    </xf>
    <xf numFmtId="0" fontId="29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right"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29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9" fillId="0" borderId="0" xfId="2" applyFont="1" applyFill="1" applyAlignment="1">
      <alignment horizontal="center" vertical="top" wrapText="1"/>
    </xf>
    <xf numFmtId="0" fontId="30" fillId="16" borderId="0" xfId="2" applyFont="1" applyFill="1" applyAlignment="1">
      <alignment horizontal="center" vertical="top" wrapText="1"/>
    </xf>
    <xf numFmtId="0" fontId="30" fillId="16" borderId="0" xfId="2" applyFont="1" applyFill="1" applyAlignment="1">
      <alignment vertical="top"/>
    </xf>
    <xf numFmtId="0" fontId="7" fillId="16" borderId="0" xfId="2" applyFont="1" applyFill="1" applyAlignment="1">
      <alignment horizontal="center" vertical="top" wrapText="1"/>
    </xf>
    <xf numFmtId="0" fontId="8" fillId="16" borderId="0" xfId="2" applyFont="1" applyFill="1" applyAlignment="1">
      <alignment horizontal="center" vertical="top" wrapText="1"/>
    </xf>
    <xf numFmtId="0" fontId="8" fillId="16" borderId="0" xfId="2" applyFont="1" applyFill="1" applyAlignment="1">
      <alignment vertical="top"/>
    </xf>
    <xf numFmtId="3" fontId="6" fillId="16" borderId="0" xfId="1" applyNumberFormat="1" applyFont="1" applyFill="1" applyAlignment="1">
      <alignment horizontal="right" wrapText="1"/>
    </xf>
    <xf numFmtId="0" fontId="9" fillId="16" borderId="0" xfId="1" applyFont="1" applyFill="1" applyAlignment="1">
      <alignment horizontal="center" wrapText="1"/>
    </xf>
    <xf numFmtId="0" fontId="9" fillId="16" borderId="2" xfId="1" applyFont="1" applyFill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center" vertical="top" wrapText="1"/>
    </xf>
    <xf numFmtId="3" fontId="9" fillId="16" borderId="2" xfId="1" applyNumberFormat="1" applyFont="1" applyFill="1" applyBorder="1" applyAlignment="1">
      <alignment horizontal="right" vertical="center" wrapText="1"/>
    </xf>
    <xf numFmtId="3" fontId="6" fillId="16" borderId="2" xfId="1" applyNumberFormat="1" applyFont="1" applyFill="1" applyBorder="1" applyAlignment="1">
      <alignment horizontal="right" vertical="center" wrapText="1"/>
    </xf>
    <xf numFmtId="3" fontId="6" fillId="16" borderId="0" xfId="1" applyNumberFormat="1" applyFont="1" applyFill="1" applyAlignment="1">
      <alignment horizontal="left" vertical="center" wrapText="1"/>
    </xf>
    <xf numFmtId="3" fontId="9" fillId="16" borderId="0" xfId="1" applyNumberFormat="1" applyFont="1" applyFill="1" applyAlignment="1">
      <alignment horizontal="left" vertical="center" wrapText="1"/>
    </xf>
    <xf numFmtId="3" fontId="28" fillId="16" borderId="0" xfId="1" applyNumberFormat="1" applyFont="1" applyFill="1" applyBorder="1" applyAlignment="1">
      <alignment horizontal="right" vertical="center" wrapText="1"/>
    </xf>
    <xf numFmtId="3" fontId="6" fillId="16" borderId="0" xfId="1" applyNumberFormat="1" applyFont="1" applyFill="1" applyBorder="1" applyAlignment="1">
      <alignment horizontal="right" vertical="center" wrapText="1"/>
    </xf>
    <xf numFmtId="3" fontId="6" fillId="16" borderId="17" xfId="1" applyNumberFormat="1" applyFont="1" applyFill="1" applyBorder="1" applyAlignment="1">
      <alignment horizontal="right" vertical="center" wrapText="1"/>
    </xf>
    <xf numFmtId="3" fontId="9" fillId="16" borderId="5" xfId="1" applyNumberFormat="1" applyFont="1" applyFill="1" applyBorder="1" applyAlignment="1">
      <alignment horizontal="right" vertical="center" wrapText="1"/>
    </xf>
    <xf numFmtId="3" fontId="9" fillId="16" borderId="18" xfId="1" applyNumberFormat="1" applyFont="1" applyFill="1" applyBorder="1" applyAlignment="1">
      <alignment horizontal="right" vertical="center" wrapText="1"/>
    </xf>
    <xf numFmtId="3" fontId="9" fillId="16" borderId="1" xfId="1" applyNumberFormat="1" applyFont="1" applyFill="1" applyBorder="1" applyAlignment="1">
      <alignment horizontal="right" vertical="center" wrapText="1"/>
    </xf>
    <xf numFmtId="4" fontId="6" fillId="16" borderId="0" xfId="1" applyNumberFormat="1" applyFont="1" applyFill="1" applyBorder="1" applyAlignment="1">
      <alignment horizontal="right" vertical="center" wrapText="1"/>
    </xf>
    <xf numFmtId="0" fontId="6" fillId="16" borderId="0" xfId="1" applyFont="1" applyFill="1" applyBorder="1" applyAlignment="1">
      <alignment horizontal="right" wrapText="1"/>
    </xf>
    <xf numFmtId="0" fontId="6" fillId="16" borderId="0" xfId="1" applyFont="1" applyFill="1" applyAlignment="1">
      <alignment horizontal="right" wrapText="1"/>
    </xf>
  </cellXfs>
  <cellStyles count="36">
    <cellStyle name="Debit" xfId="32"/>
    <cellStyle name="Debit Total" xfId="35"/>
    <cellStyle name="Normal_Worksheet in 2262 Illustrative Financial Statements - Excel" xfId="3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2 4" xfId="31"/>
    <cellStyle name="Обычный 3" xfId="2"/>
    <cellStyle name="Обычный 4" xfId="29"/>
    <cellStyle name="Обычный 5" xfId="33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Финансовый 2" xfId="30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D54"/>
  <sheetViews>
    <sheetView showGridLines="0" zoomScaleNormal="100" workbookViewId="0">
      <selection activeCell="C39" sqref="C39"/>
    </sheetView>
  </sheetViews>
  <sheetFormatPr defaultColWidth="9.109375" defaultRowHeight="12" x14ac:dyDescent="0.25"/>
  <cols>
    <col min="1" max="1" width="52.88671875" style="20" bestFit="1" customWidth="1"/>
    <col min="2" max="2" width="5.6640625" style="20" bestFit="1" customWidth="1"/>
    <col min="3" max="4" width="18.109375" style="20" customWidth="1"/>
    <col min="5" max="16384" width="9.109375" style="20"/>
  </cols>
  <sheetData>
    <row r="1" spans="1:4" x14ac:dyDescent="0.25">
      <c r="A1" s="19" t="s">
        <v>0</v>
      </c>
      <c r="B1" s="19" t="s">
        <v>0</v>
      </c>
      <c r="C1" s="19" t="s">
        <v>0</v>
      </c>
      <c r="D1" s="19" t="s">
        <v>0</v>
      </c>
    </row>
    <row r="2" spans="1:4" s="21" customFormat="1" ht="13.8" x14ac:dyDescent="0.25">
      <c r="A2" s="132" t="s">
        <v>44</v>
      </c>
      <c r="B2" s="132"/>
      <c r="C2" s="132"/>
      <c r="D2" s="132"/>
    </row>
    <row r="3" spans="1:4" x14ac:dyDescent="0.25">
      <c r="A3" s="133" t="s">
        <v>20</v>
      </c>
      <c r="B3" s="133"/>
      <c r="C3" s="133"/>
      <c r="D3" s="133"/>
    </row>
    <row r="4" spans="1:4" x14ac:dyDescent="0.25">
      <c r="A4" s="131" t="s">
        <v>133</v>
      </c>
      <c r="B4" s="131"/>
      <c r="C4" s="131"/>
      <c r="D4" s="131"/>
    </row>
    <row r="5" spans="1:4" x14ac:dyDescent="0.25">
      <c r="A5" s="134" t="s">
        <v>0</v>
      </c>
      <c r="B5" s="134"/>
      <c r="C5" s="134"/>
      <c r="D5" s="134"/>
    </row>
    <row r="6" spans="1:4" x14ac:dyDescent="0.25">
      <c r="A6" s="135" t="s">
        <v>19</v>
      </c>
      <c r="B6" s="135"/>
      <c r="C6" s="135"/>
      <c r="D6" s="135"/>
    </row>
    <row r="7" spans="1:4" ht="24" customHeight="1" x14ac:dyDescent="0.25">
      <c r="A7" s="22" t="s">
        <v>18</v>
      </c>
      <c r="B7" s="23" t="s">
        <v>42</v>
      </c>
      <c r="C7" s="23" t="s">
        <v>134</v>
      </c>
      <c r="D7" s="23" t="s">
        <v>130</v>
      </c>
    </row>
    <row r="8" spans="1:4" x14ac:dyDescent="0.25">
      <c r="A8" s="22">
        <v>1</v>
      </c>
      <c r="B8" s="23">
        <v>2</v>
      </c>
      <c r="C8" s="23">
        <v>3</v>
      </c>
      <c r="D8" s="23">
        <v>4</v>
      </c>
    </row>
    <row r="9" spans="1:4" x14ac:dyDescent="0.25">
      <c r="A9" s="24" t="s">
        <v>17</v>
      </c>
      <c r="B9" s="25" t="s">
        <v>0</v>
      </c>
      <c r="C9" s="26" t="s">
        <v>0</v>
      </c>
      <c r="D9" s="27" t="s">
        <v>0</v>
      </c>
    </row>
    <row r="10" spans="1:4" x14ac:dyDescent="0.25">
      <c r="A10" s="28" t="s">
        <v>61</v>
      </c>
      <c r="B10" s="29" t="s">
        <v>89</v>
      </c>
      <c r="C10" s="17">
        <v>17577</v>
      </c>
      <c r="D10" s="17">
        <v>47273</v>
      </c>
    </row>
    <row r="11" spans="1:4" x14ac:dyDescent="0.25">
      <c r="A11" s="28" t="s">
        <v>27</v>
      </c>
      <c r="B11" s="29" t="s">
        <v>90</v>
      </c>
      <c r="C11" s="17">
        <v>3627457</v>
      </c>
      <c r="D11" s="17">
        <v>630818</v>
      </c>
    </row>
    <row r="12" spans="1:4" x14ac:dyDescent="0.25">
      <c r="A12" s="28" t="s">
        <v>28</v>
      </c>
      <c r="B12" s="29" t="s">
        <v>92</v>
      </c>
      <c r="C12" s="17">
        <v>3766161</v>
      </c>
      <c r="D12" s="17">
        <v>3190869</v>
      </c>
    </row>
    <row r="13" spans="1:4" x14ac:dyDescent="0.25">
      <c r="A13" s="28" t="s">
        <v>29</v>
      </c>
      <c r="B13" s="29" t="s">
        <v>92</v>
      </c>
      <c r="C13" s="17">
        <v>31416444</v>
      </c>
      <c r="D13" s="17">
        <v>33742259</v>
      </c>
    </row>
    <row r="14" spans="1:4" x14ac:dyDescent="0.25">
      <c r="A14" s="28" t="s">
        <v>16</v>
      </c>
      <c r="B14" s="29" t="s">
        <v>92</v>
      </c>
      <c r="C14" s="17">
        <v>5625600</v>
      </c>
      <c r="D14" s="17">
        <v>8986489</v>
      </c>
    </row>
    <row r="15" spans="1:4" x14ac:dyDescent="0.25">
      <c r="A15" s="28" t="s">
        <v>30</v>
      </c>
      <c r="B15" s="29" t="s">
        <v>91</v>
      </c>
      <c r="C15" s="17">
        <v>1097255</v>
      </c>
      <c r="D15" s="17">
        <v>392399</v>
      </c>
    </row>
    <row r="16" spans="1:4" x14ac:dyDescent="0.25">
      <c r="A16" s="28" t="s">
        <v>31</v>
      </c>
      <c r="B16" s="29" t="s">
        <v>15</v>
      </c>
      <c r="C16" s="17">
        <v>688156</v>
      </c>
      <c r="D16" s="17">
        <v>698167</v>
      </c>
    </row>
    <row r="17" spans="1:4" x14ac:dyDescent="0.25">
      <c r="A17" s="28" t="s">
        <v>32</v>
      </c>
      <c r="B17" s="29" t="s">
        <v>93</v>
      </c>
      <c r="C17" s="17">
        <v>520361</v>
      </c>
      <c r="D17" s="17">
        <v>643358</v>
      </c>
    </row>
    <row r="18" spans="1:4" hidden="1" x14ac:dyDescent="0.25">
      <c r="A18" s="28" t="s">
        <v>62</v>
      </c>
      <c r="B18" s="29"/>
      <c r="C18" s="17">
        <v>0</v>
      </c>
      <c r="D18" s="17">
        <v>0</v>
      </c>
    </row>
    <row r="19" spans="1:4" x14ac:dyDescent="0.25">
      <c r="A19" s="28" t="s">
        <v>63</v>
      </c>
      <c r="B19" s="29"/>
      <c r="C19" s="17">
        <v>5390</v>
      </c>
      <c r="D19" s="17">
        <v>3566</v>
      </c>
    </row>
    <row r="20" spans="1:4" x14ac:dyDescent="0.25">
      <c r="A20" s="30" t="s">
        <v>12</v>
      </c>
      <c r="B20" s="29" t="s">
        <v>84</v>
      </c>
      <c r="C20" s="17">
        <v>46162</v>
      </c>
      <c r="D20" s="17">
        <v>46162</v>
      </c>
    </row>
    <row r="21" spans="1:4" x14ac:dyDescent="0.25">
      <c r="A21" s="30" t="s">
        <v>43</v>
      </c>
      <c r="B21" s="29" t="s">
        <v>13</v>
      </c>
      <c r="C21" s="17">
        <v>216886</v>
      </c>
      <c r="D21" s="17">
        <v>182376</v>
      </c>
    </row>
    <row r="22" spans="1:4" x14ac:dyDescent="0.25">
      <c r="A22" s="28" t="s">
        <v>11</v>
      </c>
      <c r="B22" s="29" t="s">
        <v>85</v>
      </c>
      <c r="C22" s="17">
        <v>347030</v>
      </c>
      <c r="D22" s="17">
        <v>163342</v>
      </c>
    </row>
    <row r="23" spans="1:4" x14ac:dyDescent="0.25">
      <c r="A23" s="24" t="s">
        <v>10</v>
      </c>
      <c r="B23" s="29"/>
      <c r="C23" s="31">
        <v>47374479</v>
      </c>
      <c r="D23" s="31">
        <v>48727078</v>
      </c>
    </row>
    <row r="24" spans="1:4" x14ac:dyDescent="0.25">
      <c r="A24" s="24" t="s">
        <v>9</v>
      </c>
      <c r="B24" s="25"/>
      <c r="C24" s="32"/>
      <c r="D24" s="33"/>
    </row>
    <row r="25" spans="1:4" x14ac:dyDescent="0.25">
      <c r="A25" s="28" t="s">
        <v>33</v>
      </c>
      <c r="B25" s="29" t="s">
        <v>15</v>
      </c>
      <c r="C25" s="17">
        <v>37703690</v>
      </c>
      <c r="D25" s="17">
        <v>39798391</v>
      </c>
    </row>
    <row r="26" spans="1:4" x14ac:dyDescent="0.25">
      <c r="A26" s="28" t="s">
        <v>34</v>
      </c>
      <c r="B26" s="29" t="s">
        <v>14</v>
      </c>
      <c r="C26" s="17">
        <v>493275</v>
      </c>
      <c r="D26" s="17">
        <v>633166</v>
      </c>
    </row>
    <row r="27" spans="1:4" x14ac:dyDescent="0.25">
      <c r="A27" s="28" t="s">
        <v>7</v>
      </c>
      <c r="B27" s="29" t="s">
        <v>85</v>
      </c>
      <c r="C27" s="17">
        <v>377948</v>
      </c>
      <c r="D27" s="17">
        <v>382171</v>
      </c>
    </row>
    <row r="28" spans="1:4" x14ac:dyDescent="0.25">
      <c r="A28" s="24" t="s">
        <v>6</v>
      </c>
      <c r="B28" s="34"/>
      <c r="C28" s="31">
        <v>38574913</v>
      </c>
      <c r="D28" s="31">
        <v>40813728</v>
      </c>
    </row>
    <row r="29" spans="1:4" x14ac:dyDescent="0.25">
      <c r="A29" s="24" t="s">
        <v>5</v>
      </c>
      <c r="B29" s="35"/>
      <c r="C29" s="32"/>
      <c r="D29" s="33"/>
    </row>
    <row r="30" spans="1:4" x14ac:dyDescent="0.25">
      <c r="A30" s="28" t="s">
        <v>23</v>
      </c>
      <c r="B30" s="36">
        <v>13</v>
      </c>
      <c r="C30" s="17">
        <v>2551102</v>
      </c>
      <c r="D30" s="17">
        <v>2551102</v>
      </c>
    </row>
    <row r="31" spans="1:4" x14ac:dyDescent="0.25">
      <c r="A31" s="28" t="s">
        <v>21</v>
      </c>
      <c r="B31" s="36">
        <v>13</v>
      </c>
      <c r="C31" s="17">
        <v>509271</v>
      </c>
      <c r="D31" s="17">
        <v>481614</v>
      </c>
    </row>
    <row r="32" spans="1:4" x14ac:dyDescent="0.25">
      <c r="A32" s="28" t="s">
        <v>4</v>
      </c>
      <c r="B32" s="36">
        <v>13</v>
      </c>
      <c r="C32" s="17">
        <v>474928</v>
      </c>
      <c r="D32" s="17">
        <v>530084</v>
      </c>
    </row>
    <row r="33" spans="1:4" x14ac:dyDescent="0.25">
      <c r="A33" s="28" t="s">
        <v>22</v>
      </c>
      <c r="B33" s="36"/>
      <c r="C33" s="17">
        <v>5264265</v>
      </c>
      <c r="D33" s="17">
        <v>4350550</v>
      </c>
    </row>
    <row r="34" spans="1:4" x14ac:dyDescent="0.25">
      <c r="A34" s="24" t="s">
        <v>3</v>
      </c>
      <c r="B34" s="34"/>
      <c r="C34" s="31">
        <v>8799566</v>
      </c>
      <c r="D34" s="31">
        <v>7913350</v>
      </c>
    </row>
    <row r="35" spans="1:4" x14ac:dyDescent="0.25">
      <c r="A35" s="24" t="s">
        <v>2</v>
      </c>
      <c r="B35" s="34"/>
      <c r="C35" s="31">
        <v>47374479</v>
      </c>
      <c r="D35" s="31">
        <v>48727078</v>
      </c>
    </row>
    <row r="36" spans="1:4" x14ac:dyDescent="0.25">
      <c r="A36" s="37"/>
      <c r="B36" s="37"/>
      <c r="C36" s="37"/>
      <c r="D36" s="37"/>
    </row>
    <row r="37" spans="1:4" x14ac:dyDescent="0.25">
      <c r="A37" s="44"/>
    </row>
    <row r="38" spans="1:4" x14ac:dyDescent="0.25">
      <c r="A38" s="45" t="s">
        <v>140</v>
      </c>
      <c r="B38" s="46"/>
      <c r="C38" s="47"/>
      <c r="D38" s="48" t="s">
        <v>0</v>
      </c>
    </row>
    <row r="39" spans="1:4" x14ac:dyDescent="0.25">
      <c r="A39" s="45" t="s">
        <v>0</v>
      </c>
      <c r="B39" s="46"/>
      <c r="C39" s="47"/>
      <c r="D39" s="48" t="s">
        <v>0</v>
      </c>
    </row>
    <row r="40" spans="1:4" x14ac:dyDescent="0.25">
      <c r="A40" s="45"/>
      <c r="B40" s="49"/>
      <c r="C40" s="49"/>
      <c r="D40" s="48"/>
    </row>
    <row r="41" spans="1:4" x14ac:dyDescent="0.25">
      <c r="A41" s="45" t="s">
        <v>122</v>
      </c>
      <c r="B41" s="46"/>
      <c r="C41" s="46"/>
      <c r="D41" s="48" t="s">
        <v>0</v>
      </c>
    </row>
    <row r="42" spans="1:4" x14ac:dyDescent="0.25">
      <c r="A42" s="45" t="s">
        <v>0</v>
      </c>
      <c r="B42" s="46"/>
      <c r="C42" s="46"/>
      <c r="D42" s="48" t="s">
        <v>0</v>
      </c>
    </row>
    <row r="43" spans="1:4" x14ac:dyDescent="0.25">
      <c r="A43" s="45"/>
      <c r="B43" s="49"/>
      <c r="C43" s="49"/>
      <c r="D43" s="48"/>
    </row>
    <row r="44" spans="1:4" x14ac:dyDescent="0.25">
      <c r="A44" s="45" t="s">
        <v>123</v>
      </c>
      <c r="B44" s="46"/>
      <c r="C44" s="46"/>
      <c r="D44" s="48" t="s">
        <v>0</v>
      </c>
    </row>
    <row r="45" spans="1:4" x14ac:dyDescent="0.25">
      <c r="A45" s="44" t="s">
        <v>0</v>
      </c>
      <c r="B45" s="46"/>
      <c r="C45" s="46"/>
      <c r="D45" s="48" t="s">
        <v>0</v>
      </c>
    </row>
    <row r="46" spans="1:4" x14ac:dyDescent="0.25">
      <c r="A46" s="44" t="s">
        <v>59</v>
      </c>
      <c r="B46" s="46"/>
      <c r="C46" s="46"/>
      <c r="D46" s="48" t="s">
        <v>0</v>
      </c>
    </row>
    <row r="47" spans="1:4" x14ac:dyDescent="0.25">
      <c r="A47" s="44" t="s">
        <v>0</v>
      </c>
      <c r="B47" s="48" t="s">
        <v>0</v>
      </c>
      <c r="C47" s="50"/>
      <c r="D47" s="48" t="s">
        <v>0</v>
      </c>
    </row>
    <row r="48" spans="1:4" x14ac:dyDescent="0.25">
      <c r="A48" s="44" t="s">
        <v>139</v>
      </c>
      <c r="B48" s="48"/>
      <c r="C48" s="48"/>
      <c r="D48" s="48"/>
    </row>
    <row r="49" spans="1:4" x14ac:dyDescent="0.25">
      <c r="A49" s="51" t="s">
        <v>1</v>
      </c>
      <c r="B49" s="48" t="s">
        <v>0</v>
      </c>
      <c r="C49" s="48" t="s">
        <v>0</v>
      </c>
      <c r="D49" s="48" t="s">
        <v>0</v>
      </c>
    </row>
    <row r="50" spans="1:4" x14ac:dyDescent="0.25">
      <c r="A50" s="45"/>
    </row>
    <row r="51" spans="1:4" x14ac:dyDescent="0.25">
      <c r="A51" s="45"/>
    </row>
    <row r="52" spans="1:4" x14ac:dyDescent="0.25">
      <c r="A52" s="45"/>
    </row>
    <row r="53" spans="1:4" x14ac:dyDescent="0.25">
      <c r="A53" s="45"/>
    </row>
    <row r="54" spans="1:4" x14ac:dyDescent="0.25">
      <c r="A54" s="45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1.1811023622047245" bottom="0.19685039370078741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E79"/>
  <sheetViews>
    <sheetView showGridLines="0" zoomScale="90" zoomScaleNormal="90" workbookViewId="0">
      <selection activeCell="H27" sqref="H27"/>
    </sheetView>
  </sheetViews>
  <sheetFormatPr defaultColWidth="9.109375" defaultRowHeight="12" x14ac:dyDescent="0.25"/>
  <cols>
    <col min="1" max="1" width="59.33203125" style="59" customWidth="1"/>
    <col min="2" max="2" width="6.109375" style="59" bestFit="1" customWidth="1"/>
    <col min="3" max="3" width="19.6640625" style="59" customWidth="1"/>
    <col min="4" max="4" width="19.6640625" style="74" customWidth="1"/>
    <col min="5" max="16384" width="9.109375" style="59"/>
  </cols>
  <sheetData>
    <row r="1" spans="1:4" x14ac:dyDescent="0.25">
      <c r="A1" s="56" t="s">
        <v>0</v>
      </c>
      <c r="B1" s="56" t="s">
        <v>0</v>
      </c>
      <c r="C1" s="57"/>
      <c r="D1" s="148"/>
    </row>
    <row r="2" spans="1:4" s="60" customFormat="1" ht="13.8" x14ac:dyDescent="0.25">
      <c r="A2" s="136" t="s">
        <v>45</v>
      </c>
      <c r="B2" s="136"/>
      <c r="C2" s="136"/>
      <c r="D2" s="136"/>
    </row>
    <row r="3" spans="1:4" x14ac:dyDescent="0.25">
      <c r="A3" s="137" t="s">
        <v>20</v>
      </c>
      <c r="B3" s="137"/>
      <c r="C3" s="137"/>
      <c r="D3" s="137"/>
    </row>
    <row r="4" spans="1:4" x14ac:dyDescent="0.25">
      <c r="A4" s="138" t="s">
        <v>135</v>
      </c>
      <c r="B4" s="138"/>
      <c r="C4" s="138"/>
      <c r="D4" s="138"/>
    </row>
    <row r="5" spans="1:4" x14ac:dyDescent="0.25">
      <c r="A5" s="61"/>
      <c r="B5" s="61"/>
      <c r="C5" s="61"/>
      <c r="D5" s="149"/>
    </row>
    <row r="6" spans="1:4" x14ac:dyDescent="0.25">
      <c r="A6" s="139" t="s">
        <v>19</v>
      </c>
      <c r="B6" s="139"/>
      <c r="C6" s="139"/>
      <c r="D6" s="139"/>
    </row>
    <row r="7" spans="1:4" ht="34.200000000000003" x14ac:dyDescent="0.25">
      <c r="A7" s="62" t="s">
        <v>18</v>
      </c>
      <c r="B7" s="63" t="s">
        <v>42</v>
      </c>
      <c r="C7" s="63" t="s">
        <v>135</v>
      </c>
      <c r="D7" s="150" t="s">
        <v>136</v>
      </c>
    </row>
    <row r="8" spans="1:4" x14ac:dyDescent="0.25">
      <c r="A8" s="64">
        <v>1</v>
      </c>
      <c r="B8" s="65">
        <v>2</v>
      </c>
      <c r="C8" s="65">
        <v>3</v>
      </c>
      <c r="D8" s="151">
        <v>4</v>
      </c>
    </row>
    <row r="9" spans="1:4" s="67" customFormat="1" x14ac:dyDescent="0.2">
      <c r="A9" s="66" t="s">
        <v>75</v>
      </c>
      <c r="B9" s="29"/>
      <c r="C9" s="31"/>
      <c r="D9" s="152"/>
    </row>
    <row r="10" spans="1:4" x14ac:dyDescent="0.25">
      <c r="A10" s="68" t="s">
        <v>64</v>
      </c>
      <c r="B10" s="29" t="s">
        <v>86</v>
      </c>
      <c r="C10" s="17">
        <v>4752048</v>
      </c>
      <c r="D10" s="153">
        <v>4807311</v>
      </c>
    </row>
    <row r="11" spans="1:4" x14ac:dyDescent="0.25">
      <c r="A11" s="68" t="s">
        <v>65</v>
      </c>
      <c r="B11" s="29" t="s">
        <v>86</v>
      </c>
      <c r="C11" s="17">
        <v>-295685</v>
      </c>
      <c r="D11" s="153">
        <v>-19759</v>
      </c>
    </row>
    <row r="12" spans="1:4" s="67" customFormat="1" x14ac:dyDescent="0.2">
      <c r="A12" s="66" t="s">
        <v>66</v>
      </c>
      <c r="B12" s="29"/>
      <c r="C12" s="31">
        <v>4456363</v>
      </c>
      <c r="D12" s="152">
        <v>4787552</v>
      </c>
    </row>
    <row r="13" spans="1:4" x14ac:dyDescent="0.25">
      <c r="A13" s="68" t="s">
        <v>67</v>
      </c>
      <c r="B13" s="29" t="s">
        <v>86</v>
      </c>
      <c r="C13" s="17">
        <v>-1784619</v>
      </c>
      <c r="D13" s="153">
        <v>-294121</v>
      </c>
    </row>
    <row r="14" spans="1:4" s="67" customFormat="1" x14ac:dyDescent="0.2">
      <c r="A14" s="69" t="s">
        <v>68</v>
      </c>
      <c r="B14" s="29"/>
      <c r="C14" s="31">
        <v>2671744</v>
      </c>
      <c r="D14" s="152">
        <v>4493431</v>
      </c>
    </row>
    <row r="15" spans="1:4" x14ac:dyDescent="0.25">
      <c r="A15" s="68" t="s">
        <v>69</v>
      </c>
      <c r="B15" s="29" t="s">
        <v>94</v>
      </c>
      <c r="C15" s="17">
        <v>-1889256</v>
      </c>
      <c r="D15" s="153">
        <v>-1825605</v>
      </c>
    </row>
    <row r="16" spans="1:4" x14ac:dyDescent="0.25">
      <c r="A16" s="68" t="s">
        <v>70</v>
      </c>
      <c r="B16" s="29" t="s">
        <v>94</v>
      </c>
      <c r="C16" s="17">
        <v>98985</v>
      </c>
      <c r="D16" s="153">
        <v>30416</v>
      </c>
    </row>
    <row r="17" spans="1:4" x14ac:dyDescent="0.25">
      <c r="A17" s="68" t="s">
        <v>71</v>
      </c>
      <c r="B17" s="29" t="s">
        <v>94</v>
      </c>
      <c r="C17" s="17">
        <v>3967220</v>
      </c>
      <c r="D17" s="153">
        <v>1112525</v>
      </c>
    </row>
    <row r="18" spans="1:4" x14ac:dyDescent="0.25">
      <c r="A18" s="68" t="s">
        <v>72</v>
      </c>
      <c r="B18" s="29" t="s">
        <v>94</v>
      </c>
      <c r="C18" s="17">
        <v>-97911</v>
      </c>
      <c r="D18" s="153">
        <v>-60521</v>
      </c>
    </row>
    <row r="19" spans="1:4" s="67" customFormat="1" ht="11.4" x14ac:dyDescent="0.2">
      <c r="A19" s="66" t="s">
        <v>73</v>
      </c>
      <c r="B19" s="34"/>
      <c r="C19" s="31">
        <v>2079038</v>
      </c>
      <c r="D19" s="152">
        <v>-743185</v>
      </c>
    </row>
    <row r="20" spans="1:4" x14ac:dyDescent="0.25">
      <c r="A20" s="68" t="s">
        <v>36</v>
      </c>
      <c r="B20" s="29"/>
      <c r="C20" s="17">
        <v>32</v>
      </c>
      <c r="D20" s="153">
        <v>9174</v>
      </c>
    </row>
    <row r="21" spans="1:4" x14ac:dyDescent="0.25">
      <c r="A21" s="68" t="s">
        <v>35</v>
      </c>
      <c r="B21" s="29" t="s">
        <v>93</v>
      </c>
      <c r="C21" s="17">
        <v>-1487215</v>
      </c>
      <c r="D21" s="153">
        <v>-1661391</v>
      </c>
    </row>
    <row r="22" spans="1:4" x14ac:dyDescent="0.25">
      <c r="A22" s="70" t="s">
        <v>88</v>
      </c>
      <c r="B22" s="29"/>
      <c r="C22" s="17">
        <v>8110</v>
      </c>
      <c r="D22" s="153">
        <v>10190</v>
      </c>
    </row>
    <row r="23" spans="1:4" s="67" customFormat="1" x14ac:dyDescent="0.2">
      <c r="A23" s="66" t="s">
        <v>74</v>
      </c>
      <c r="B23" s="29"/>
      <c r="C23" s="31">
        <v>3271709</v>
      </c>
      <c r="D23" s="152">
        <v>2108219</v>
      </c>
    </row>
    <row r="24" spans="1:4" s="67" customFormat="1" x14ac:dyDescent="0.2">
      <c r="A24" s="66" t="s">
        <v>76</v>
      </c>
      <c r="B24" s="29"/>
      <c r="C24" s="31"/>
      <c r="D24" s="152"/>
    </row>
    <row r="25" spans="1:4" x14ac:dyDescent="0.25">
      <c r="A25" s="68" t="s">
        <v>77</v>
      </c>
      <c r="B25" s="29" t="s">
        <v>95</v>
      </c>
      <c r="C25" s="17">
        <v>4060046</v>
      </c>
      <c r="D25" s="153">
        <v>3606204</v>
      </c>
    </row>
    <row r="26" spans="1:4" x14ac:dyDescent="0.25">
      <c r="A26" s="70" t="s">
        <v>78</v>
      </c>
      <c r="B26" s="29" t="s">
        <v>95</v>
      </c>
      <c r="C26" s="17">
        <v>-3990</v>
      </c>
      <c r="D26" s="153">
        <v>-767</v>
      </c>
    </row>
    <row r="27" spans="1:4" x14ac:dyDescent="0.25">
      <c r="A27" s="70" t="s">
        <v>96</v>
      </c>
      <c r="B27" s="29" t="s">
        <v>95</v>
      </c>
      <c r="C27" s="17">
        <v>23889</v>
      </c>
      <c r="D27" s="153">
        <v>26484</v>
      </c>
    </row>
    <row r="28" spans="1:4" s="67" customFormat="1" x14ac:dyDescent="0.2">
      <c r="A28" s="66" t="s">
        <v>79</v>
      </c>
      <c r="B28" s="29"/>
      <c r="C28" s="31">
        <v>4079945</v>
      </c>
      <c r="D28" s="152">
        <v>3631921</v>
      </c>
    </row>
    <row r="29" spans="1:4" x14ac:dyDescent="0.25">
      <c r="A29" s="70" t="s">
        <v>80</v>
      </c>
      <c r="B29" s="29" t="s">
        <v>97</v>
      </c>
      <c r="C29" s="17">
        <v>-6353600</v>
      </c>
      <c r="D29" s="153">
        <v>-4487404</v>
      </c>
    </row>
    <row r="30" spans="1:4" x14ac:dyDescent="0.25">
      <c r="A30" s="70" t="s">
        <v>83</v>
      </c>
      <c r="B30" s="29"/>
      <c r="C30" s="17">
        <v>124363</v>
      </c>
      <c r="D30" s="153">
        <v>272862</v>
      </c>
    </row>
    <row r="31" spans="1:4" x14ac:dyDescent="0.25">
      <c r="A31" s="70" t="s">
        <v>82</v>
      </c>
      <c r="B31" s="29"/>
      <c r="C31" s="17">
        <v>-263147</v>
      </c>
      <c r="D31" s="153">
        <v>-3018</v>
      </c>
    </row>
    <row r="32" spans="1:4" s="67" customFormat="1" x14ac:dyDescent="0.2">
      <c r="A32" s="66" t="s">
        <v>37</v>
      </c>
      <c r="B32" s="29"/>
      <c r="C32" s="31">
        <v>859270</v>
      </c>
      <c r="D32" s="152">
        <v>1522580</v>
      </c>
    </row>
    <row r="33" spans="1:5" x14ac:dyDescent="0.25">
      <c r="A33" s="68" t="s">
        <v>38</v>
      </c>
      <c r="B33" s="29" t="s">
        <v>84</v>
      </c>
      <c r="C33" s="17">
        <v>-712</v>
      </c>
      <c r="D33" s="153">
        <v>-36307</v>
      </c>
      <c r="E33" s="71"/>
    </row>
    <row r="34" spans="1:5" s="67" customFormat="1" x14ac:dyDescent="0.2">
      <c r="A34" s="66" t="s">
        <v>81</v>
      </c>
      <c r="B34" s="29"/>
      <c r="C34" s="31">
        <v>858558</v>
      </c>
      <c r="D34" s="152">
        <v>1486273</v>
      </c>
    </row>
    <row r="35" spans="1:5" s="74" customFormat="1" x14ac:dyDescent="0.25">
      <c r="A35" s="72"/>
      <c r="B35" s="73"/>
      <c r="C35" s="73"/>
      <c r="D35" s="154"/>
    </row>
    <row r="36" spans="1:5" s="77" customFormat="1" ht="11.4" x14ac:dyDescent="0.2">
      <c r="A36" s="75" t="s">
        <v>24</v>
      </c>
      <c r="B36" s="76"/>
      <c r="C36" s="76"/>
      <c r="D36" s="155"/>
    </row>
    <row r="37" spans="1:5" s="81" customFormat="1" ht="24" x14ac:dyDescent="0.25">
      <c r="A37" s="78" t="s">
        <v>39</v>
      </c>
      <c r="B37" s="79"/>
      <c r="C37" s="80"/>
      <c r="D37" s="156"/>
    </row>
    <row r="38" spans="1:5" ht="24" x14ac:dyDescent="0.25">
      <c r="A38" s="41" t="s">
        <v>25</v>
      </c>
      <c r="B38" s="42"/>
      <c r="C38" s="82">
        <v>41519.714500000002</v>
      </c>
      <c r="D38" s="157">
        <v>-379602</v>
      </c>
    </row>
    <row r="39" spans="1:5" ht="36" x14ac:dyDescent="0.25">
      <c r="A39" s="83" t="s">
        <v>98</v>
      </c>
      <c r="B39" s="84"/>
      <c r="C39" s="85">
        <v>-13863</v>
      </c>
      <c r="D39" s="158">
        <v>-24696</v>
      </c>
    </row>
    <row r="40" spans="1:5" s="67" customFormat="1" ht="22.8" x14ac:dyDescent="0.2">
      <c r="A40" s="86" t="s">
        <v>99</v>
      </c>
      <c r="B40" s="87"/>
      <c r="C40" s="32">
        <v>27656.714500000002</v>
      </c>
      <c r="D40" s="159">
        <v>-404298</v>
      </c>
    </row>
    <row r="41" spans="1:5" s="81" customFormat="1" ht="24" x14ac:dyDescent="0.25">
      <c r="A41" s="78" t="s">
        <v>100</v>
      </c>
      <c r="B41" s="79"/>
      <c r="C41" s="80"/>
      <c r="D41" s="156"/>
    </row>
    <row r="42" spans="1:5" x14ac:dyDescent="0.25">
      <c r="A42" s="41" t="s">
        <v>121</v>
      </c>
      <c r="B42" s="42"/>
      <c r="C42" s="82">
        <v>0</v>
      </c>
      <c r="D42" s="157">
        <v>0</v>
      </c>
    </row>
    <row r="43" spans="1:5" x14ac:dyDescent="0.25">
      <c r="A43" s="41" t="s">
        <v>38</v>
      </c>
      <c r="B43" s="42" t="s">
        <v>132</v>
      </c>
      <c r="C43" s="82">
        <v>-712</v>
      </c>
      <c r="D43" s="157"/>
    </row>
    <row r="44" spans="1:5" s="67" customFormat="1" ht="22.8" x14ac:dyDescent="0.2">
      <c r="A44" s="86" t="s">
        <v>101</v>
      </c>
      <c r="B44" s="87"/>
      <c r="C44" s="32">
        <v>0</v>
      </c>
      <c r="D44" s="159">
        <v>0</v>
      </c>
    </row>
    <row r="45" spans="1:5" s="67" customFormat="1" ht="22.8" x14ac:dyDescent="0.2">
      <c r="A45" s="86" t="s">
        <v>102</v>
      </c>
      <c r="B45" s="87"/>
      <c r="C45" s="32">
        <f>C40+C43</f>
        <v>26944.714500000002</v>
      </c>
      <c r="D45" s="159">
        <f>D40+D43</f>
        <v>-404298</v>
      </c>
    </row>
    <row r="46" spans="1:5" s="67" customFormat="1" thickBot="1" x14ac:dyDescent="0.25">
      <c r="A46" s="88" t="s">
        <v>103</v>
      </c>
      <c r="B46" s="89"/>
      <c r="C46" s="90">
        <f>C34+C45</f>
        <v>885502.7145</v>
      </c>
      <c r="D46" s="160">
        <v>834784</v>
      </c>
    </row>
    <row r="47" spans="1:5" s="74" customFormat="1" ht="12.6" thickTop="1" x14ac:dyDescent="0.25">
      <c r="A47" s="72"/>
      <c r="B47" s="73"/>
      <c r="C47" s="73"/>
      <c r="D47" s="154"/>
    </row>
    <row r="48" spans="1:5" s="67" customFormat="1" ht="11.4" x14ac:dyDescent="0.2">
      <c r="A48" s="38" t="s">
        <v>40</v>
      </c>
      <c r="B48" s="39"/>
      <c r="C48" s="40"/>
      <c r="D48" s="161"/>
    </row>
    <row r="49" spans="1:4" x14ac:dyDescent="0.25">
      <c r="A49" s="41" t="s">
        <v>41</v>
      </c>
      <c r="B49" s="42"/>
      <c r="C49" s="43">
        <v>482.61</v>
      </c>
      <c r="D49" s="162">
        <v>835.45</v>
      </c>
    </row>
    <row r="50" spans="1:4" s="74" customFormat="1" x14ac:dyDescent="0.25">
      <c r="A50" s="72"/>
      <c r="B50" s="73"/>
      <c r="C50" s="73"/>
      <c r="D50" s="154"/>
    </row>
    <row r="51" spans="1:4" s="74" customFormat="1" x14ac:dyDescent="0.25">
      <c r="A51" s="72"/>
      <c r="B51" s="73"/>
      <c r="C51" s="73"/>
      <c r="D51" s="154"/>
    </row>
    <row r="52" spans="1:4" s="74" customFormat="1" x14ac:dyDescent="0.25">
      <c r="A52" s="74" t="str">
        <f>Ф1!A38</f>
        <v>Председатель Правления   Амерходжаев Г.Т.</v>
      </c>
      <c r="B52" s="91"/>
      <c r="C52" s="92"/>
    </row>
    <row r="53" spans="1:4" s="74" customFormat="1" x14ac:dyDescent="0.25">
      <c r="A53" s="74" t="s">
        <v>0</v>
      </c>
      <c r="B53" s="91"/>
      <c r="C53" s="92"/>
    </row>
    <row r="54" spans="1:4" x14ac:dyDescent="0.25">
      <c r="B54" s="93"/>
      <c r="C54" s="94"/>
    </row>
    <row r="55" spans="1:4" x14ac:dyDescent="0.25">
      <c r="A55" s="74" t="str">
        <f>Ф1!A41</f>
        <v>Главный бухгалтер   Керн Ю.П.</v>
      </c>
      <c r="B55" s="95"/>
      <c r="C55" s="94"/>
    </row>
    <row r="56" spans="1:4" x14ac:dyDescent="0.25">
      <c r="A56" s="59" t="s">
        <v>0</v>
      </c>
      <c r="B56" s="95"/>
      <c r="C56" s="94" t="s">
        <v>0</v>
      </c>
    </row>
    <row r="57" spans="1:4" x14ac:dyDescent="0.25">
      <c r="B57" s="93"/>
      <c r="C57" s="94"/>
    </row>
    <row r="58" spans="1:4" x14ac:dyDescent="0.25">
      <c r="A58" s="74" t="str">
        <f>Ф1!A44</f>
        <v>Исполнитель   Керн Ю.П.</v>
      </c>
      <c r="B58" s="95"/>
      <c r="C58" s="94" t="s">
        <v>0</v>
      </c>
    </row>
    <row r="59" spans="1:4" x14ac:dyDescent="0.25">
      <c r="A59" s="58" t="s">
        <v>0</v>
      </c>
      <c r="B59" s="95"/>
      <c r="C59" s="94" t="s">
        <v>0</v>
      </c>
    </row>
    <row r="60" spans="1:4" x14ac:dyDescent="0.25">
      <c r="A60" s="74" t="str">
        <f>Ф1!A46</f>
        <v>Телефон   8-727-331-53-53</v>
      </c>
      <c r="B60" s="95"/>
      <c r="C60" s="94" t="s">
        <v>0</v>
      </c>
      <c r="D60" s="73" t="s">
        <v>0</v>
      </c>
    </row>
    <row r="61" spans="1:4" x14ac:dyDescent="0.25">
      <c r="A61" s="58" t="s">
        <v>0</v>
      </c>
      <c r="B61" s="94" t="s">
        <v>0</v>
      </c>
      <c r="C61" s="94" t="s">
        <v>0</v>
      </c>
      <c r="D61" s="73" t="s">
        <v>0</v>
      </c>
    </row>
    <row r="62" spans="1:4" x14ac:dyDescent="0.25">
      <c r="A62" s="74" t="str">
        <f>Ф1!A48</f>
        <v>Дата   14.11.2023</v>
      </c>
      <c r="B62" s="94"/>
      <c r="C62" s="94"/>
      <c r="D62" s="73"/>
    </row>
    <row r="63" spans="1:4" x14ac:dyDescent="0.25">
      <c r="A63" s="74" t="str">
        <f>Ф1!A49</f>
        <v>Место для печати</v>
      </c>
      <c r="B63" s="94" t="s">
        <v>0</v>
      </c>
      <c r="C63" s="94" t="s">
        <v>0</v>
      </c>
      <c r="D63" s="73" t="s">
        <v>0</v>
      </c>
    </row>
    <row r="64" spans="1:4" x14ac:dyDescent="0.25">
      <c r="B64" s="96"/>
      <c r="C64" s="96"/>
    </row>
    <row r="65" spans="2:4" x14ac:dyDescent="0.25">
      <c r="B65" s="96"/>
      <c r="C65" s="96"/>
    </row>
    <row r="66" spans="2:4" x14ac:dyDescent="0.25">
      <c r="B66" s="96"/>
      <c r="C66" s="96"/>
    </row>
    <row r="67" spans="2:4" x14ac:dyDescent="0.25">
      <c r="B67" s="96"/>
      <c r="C67" s="96"/>
    </row>
    <row r="68" spans="2:4" x14ac:dyDescent="0.25">
      <c r="B68" s="96"/>
      <c r="C68" s="96"/>
    </row>
    <row r="69" spans="2:4" x14ac:dyDescent="0.25">
      <c r="B69" s="96"/>
      <c r="C69" s="96"/>
    </row>
    <row r="70" spans="2:4" x14ac:dyDescent="0.25">
      <c r="B70" s="96"/>
      <c r="C70" s="96"/>
    </row>
    <row r="71" spans="2:4" x14ac:dyDescent="0.25">
      <c r="B71" s="96"/>
      <c r="C71" s="96"/>
    </row>
    <row r="72" spans="2:4" x14ac:dyDescent="0.25">
      <c r="B72" s="96"/>
      <c r="C72" s="96"/>
    </row>
    <row r="73" spans="2:4" x14ac:dyDescent="0.25">
      <c r="B73" s="96"/>
      <c r="C73" s="96"/>
    </row>
    <row r="74" spans="2:4" x14ac:dyDescent="0.25">
      <c r="B74" s="96"/>
      <c r="C74" s="96"/>
    </row>
    <row r="75" spans="2:4" x14ac:dyDescent="0.25">
      <c r="B75" s="96"/>
      <c r="C75" s="96"/>
    </row>
    <row r="76" spans="2:4" x14ac:dyDescent="0.25">
      <c r="B76" s="96"/>
      <c r="C76" s="96"/>
    </row>
    <row r="77" spans="2:4" x14ac:dyDescent="0.25">
      <c r="B77" s="96"/>
      <c r="C77" s="96"/>
    </row>
    <row r="78" spans="2:4" x14ac:dyDescent="0.25">
      <c r="B78" s="96"/>
      <c r="C78" s="97"/>
      <c r="D78" s="163"/>
    </row>
    <row r="79" spans="2:4" x14ac:dyDescent="0.25">
      <c r="C79" s="56"/>
      <c r="D79" s="164"/>
    </row>
  </sheetData>
  <mergeCells count="4">
    <mergeCell ref="A2:D2"/>
    <mergeCell ref="A3:D3"/>
    <mergeCell ref="A4:D4"/>
    <mergeCell ref="A6:D6"/>
  </mergeCells>
  <printOptions horizontalCentered="1"/>
  <pageMargins left="0.19685039370078741" right="0.19685039370078741" top="0.59055118110236227" bottom="0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62"/>
  <sheetViews>
    <sheetView showGridLines="0" zoomScale="90" zoomScaleNormal="90" workbookViewId="0">
      <selection activeCell="B10" sqref="B10:C48"/>
    </sheetView>
  </sheetViews>
  <sheetFormatPr defaultColWidth="9.109375" defaultRowHeight="12" x14ac:dyDescent="0.25"/>
  <cols>
    <col min="1" max="1" width="63.33203125" style="6" customWidth="1"/>
    <col min="2" max="3" width="20.6640625" style="6" customWidth="1"/>
    <col min="4" max="16384" width="9.109375" style="6"/>
  </cols>
  <sheetData>
    <row r="1" spans="1:3" x14ac:dyDescent="0.25">
      <c r="A1" s="1"/>
      <c r="B1" s="1"/>
      <c r="C1" s="2"/>
    </row>
    <row r="2" spans="1:3" s="52" customFormat="1" ht="13.8" x14ac:dyDescent="0.25">
      <c r="A2" s="140" t="s">
        <v>60</v>
      </c>
      <c r="B2" s="140"/>
      <c r="C2" s="140"/>
    </row>
    <row r="3" spans="1:3" x14ac:dyDescent="0.25">
      <c r="A3" s="141" t="s">
        <v>20</v>
      </c>
      <c r="B3" s="141"/>
      <c r="C3" s="141"/>
    </row>
    <row r="4" spans="1:3" x14ac:dyDescent="0.25">
      <c r="A4" s="142" t="str">
        <f>Ф2!A4</f>
        <v>за девятимесячный период, закончившийся 30 сентября 2023 года</v>
      </c>
      <c r="B4" s="142"/>
      <c r="C4" s="142"/>
    </row>
    <row r="5" spans="1:3" x14ac:dyDescent="0.25">
      <c r="A5" s="1"/>
      <c r="B5" s="1"/>
      <c r="C5" s="1"/>
    </row>
    <row r="6" spans="1:3" x14ac:dyDescent="0.25">
      <c r="A6" s="1"/>
      <c r="B6" s="1"/>
      <c r="C6" s="2" t="s">
        <v>19</v>
      </c>
    </row>
    <row r="7" spans="1:3" s="53" customFormat="1" ht="34.200000000000003" x14ac:dyDescent="0.3">
      <c r="A7" s="11" t="s">
        <v>18</v>
      </c>
      <c r="B7" s="23" t="str">
        <f>Ф2!C7</f>
        <v>за девятимесячный период, закончившийся 30 сентября 2023 года</v>
      </c>
      <c r="C7" s="23" t="str">
        <f>Ф2!D7</f>
        <v>за шестимесячный период, закончившийся 30 сентября 2022 года</v>
      </c>
    </row>
    <row r="8" spans="1:3" s="53" customFormat="1" ht="11.4" x14ac:dyDescent="0.3">
      <c r="A8" s="11">
        <v>1</v>
      </c>
      <c r="B8" s="3">
        <v>2</v>
      </c>
      <c r="C8" s="3">
        <v>3</v>
      </c>
    </row>
    <row r="9" spans="1:3" s="54" customFormat="1" ht="11.4" x14ac:dyDescent="0.2">
      <c r="A9" s="14" t="s">
        <v>49</v>
      </c>
      <c r="B9" s="9"/>
      <c r="C9" s="9"/>
    </row>
    <row r="10" spans="1:3" s="54" customFormat="1" ht="11.4" x14ac:dyDescent="0.2">
      <c r="A10" s="10" t="s">
        <v>120</v>
      </c>
      <c r="B10" s="9">
        <v>859270</v>
      </c>
      <c r="C10" s="98">
        <v>1522580</v>
      </c>
    </row>
    <row r="11" spans="1:3" s="55" customFormat="1" x14ac:dyDescent="0.25">
      <c r="A11" s="12" t="s">
        <v>50</v>
      </c>
      <c r="B11" s="7"/>
      <c r="C11" s="99"/>
    </row>
    <row r="12" spans="1:3" x14ac:dyDescent="0.25">
      <c r="A12" s="13" t="s">
        <v>87</v>
      </c>
      <c r="B12" s="8">
        <v>28791</v>
      </c>
      <c r="C12" s="100">
        <v>26111</v>
      </c>
    </row>
    <row r="13" spans="1:3" x14ac:dyDescent="0.25">
      <c r="A13" s="13" t="s">
        <v>104</v>
      </c>
      <c r="B13" s="8">
        <v>-376401</v>
      </c>
      <c r="C13" s="100">
        <v>-340540</v>
      </c>
    </row>
    <row r="14" spans="1:3" x14ac:dyDescent="0.25">
      <c r="A14" s="13" t="s">
        <v>105</v>
      </c>
      <c r="B14" s="8">
        <v>1487215</v>
      </c>
      <c r="C14" s="100">
        <v>1661960</v>
      </c>
    </row>
    <row r="15" spans="1:3" x14ac:dyDescent="0.25">
      <c r="A15" s="13" t="s">
        <v>109</v>
      </c>
      <c r="B15" s="8">
        <v>154661.2537</v>
      </c>
      <c r="C15" s="100">
        <v>2072</v>
      </c>
    </row>
    <row r="16" spans="1:3" x14ac:dyDescent="0.25">
      <c r="A16" s="13" t="s">
        <v>118</v>
      </c>
      <c r="B16" s="8">
        <v>-89242</v>
      </c>
      <c r="C16" s="100">
        <v>-276196</v>
      </c>
    </row>
    <row r="17" spans="1:3" x14ac:dyDescent="0.25">
      <c r="A17" s="13" t="s">
        <v>119</v>
      </c>
      <c r="B17" s="8">
        <v>-21776.158939999998</v>
      </c>
      <c r="C17" s="100">
        <v>0</v>
      </c>
    </row>
    <row r="18" spans="1:3" x14ac:dyDescent="0.25">
      <c r="A18" s="13" t="s">
        <v>52</v>
      </c>
      <c r="B18" s="8">
        <v>-20635</v>
      </c>
      <c r="C18" s="100">
        <v>-2810</v>
      </c>
    </row>
    <row r="19" spans="1:3" s="54" customFormat="1" ht="22.8" x14ac:dyDescent="0.2">
      <c r="A19" s="16" t="s">
        <v>26</v>
      </c>
      <c r="B19" s="9">
        <v>2021883.0947600002</v>
      </c>
      <c r="C19" s="98">
        <v>2593177</v>
      </c>
    </row>
    <row r="20" spans="1:3" s="54" customFormat="1" ht="11.4" x14ac:dyDescent="0.2">
      <c r="A20" s="16" t="s">
        <v>110</v>
      </c>
      <c r="B20" s="9"/>
      <c r="C20" s="98"/>
    </row>
    <row r="21" spans="1:3" x14ac:dyDescent="0.25">
      <c r="A21" s="15" t="s">
        <v>27</v>
      </c>
      <c r="B21" s="8">
        <v>-2996639</v>
      </c>
      <c r="C21" s="100">
        <v>5976607</v>
      </c>
    </row>
    <row r="22" spans="1:3" x14ac:dyDescent="0.25">
      <c r="A22" s="15" t="s">
        <v>16</v>
      </c>
      <c r="B22" s="8">
        <v>3360889</v>
      </c>
      <c r="C22" s="100">
        <v>-131152</v>
      </c>
    </row>
    <row r="23" spans="1:3" x14ac:dyDescent="0.25">
      <c r="A23" s="15" t="s">
        <v>30</v>
      </c>
      <c r="B23" s="8">
        <v>-705404</v>
      </c>
      <c r="C23" s="100">
        <v>-148035</v>
      </c>
    </row>
    <row r="24" spans="1:3" x14ac:dyDescent="0.25">
      <c r="A24" s="15" t="s">
        <v>106</v>
      </c>
      <c r="B24" s="8">
        <v>-1364218</v>
      </c>
      <c r="C24" s="100">
        <v>-1558718</v>
      </c>
    </row>
    <row r="25" spans="1:3" x14ac:dyDescent="0.25">
      <c r="A25" s="15" t="s">
        <v>31</v>
      </c>
      <c r="B25" s="8">
        <v>10011</v>
      </c>
      <c r="C25" s="100">
        <v>195341</v>
      </c>
    </row>
    <row r="26" spans="1:3" x14ac:dyDescent="0.25">
      <c r="A26" s="18" t="s">
        <v>63</v>
      </c>
      <c r="B26" s="8">
        <v>-1824</v>
      </c>
      <c r="C26" s="100">
        <v>47345</v>
      </c>
    </row>
    <row r="27" spans="1:3" x14ac:dyDescent="0.25">
      <c r="A27" s="15" t="s">
        <v>11</v>
      </c>
      <c r="B27" s="8">
        <v>-184585</v>
      </c>
      <c r="C27" s="100">
        <v>-130517</v>
      </c>
    </row>
    <row r="28" spans="1:3" s="54" customFormat="1" ht="11.4" x14ac:dyDescent="0.2">
      <c r="A28" s="16" t="s">
        <v>111</v>
      </c>
      <c r="B28" s="9"/>
      <c r="C28" s="98"/>
    </row>
    <row r="29" spans="1:3" x14ac:dyDescent="0.25">
      <c r="A29" s="15" t="s">
        <v>33</v>
      </c>
      <c r="B29" s="8">
        <v>-2094701</v>
      </c>
      <c r="C29" s="100">
        <v>-953224</v>
      </c>
    </row>
    <row r="30" spans="1:3" x14ac:dyDescent="0.25">
      <c r="A30" s="15" t="s">
        <v>34</v>
      </c>
      <c r="B30" s="8">
        <v>-139891</v>
      </c>
      <c r="C30" s="100">
        <v>-711066</v>
      </c>
    </row>
    <row r="31" spans="1:3" x14ac:dyDescent="0.25">
      <c r="A31" s="15" t="s">
        <v>8</v>
      </c>
      <c r="B31" s="8">
        <v>0</v>
      </c>
      <c r="C31" s="100">
        <v>0</v>
      </c>
    </row>
    <row r="32" spans="1:3" x14ac:dyDescent="0.25">
      <c r="A32" s="15" t="s">
        <v>7</v>
      </c>
      <c r="B32" s="8">
        <v>-4223</v>
      </c>
      <c r="C32" s="100">
        <v>24954</v>
      </c>
    </row>
    <row r="33" spans="1:3" s="54" customFormat="1" ht="22.8" x14ac:dyDescent="0.2">
      <c r="A33" s="16" t="s">
        <v>51</v>
      </c>
      <c r="B33" s="9">
        <v>-2098701.9052399998</v>
      </c>
      <c r="C33" s="98">
        <v>5204712</v>
      </c>
    </row>
    <row r="34" spans="1:3" x14ac:dyDescent="0.25">
      <c r="A34" s="15" t="s">
        <v>53</v>
      </c>
      <c r="B34" s="8">
        <v>712</v>
      </c>
      <c r="C34" s="100">
        <v>0</v>
      </c>
    </row>
    <row r="35" spans="1:3" s="54" customFormat="1" ht="11.4" x14ac:dyDescent="0.2">
      <c r="A35" s="16" t="s">
        <v>57</v>
      </c>
      <c r="B35" s="9">
        <v>-2097989.9052399998</v>
      </c>
      <c r="C35" s="98">
        <v>5204712</v>
      </c>
    </row>
    <row r="36" spans="1:3" s="54" customFormat="1" ht="11.4" x14ac:dyDescent="0.2">
      <c r="A36" s="14" t="s">
        <v>54</v>
      </c>
      <c r="B36" s="9"/>
      <c r="C36" s="98"/>
    </row>
    <row r="37" spans="1:3" ht="24" x14ac:dyDescent="0.25">
      <c r="A37" s="15" t="s">
        <v>112</v>
      </c>
      <c r="B37" s="8">
        <v>-3334237</v>
      </c>
      <c r="C37" s="100">
        <v>-10922469</v>
      </c>
    </row>
    <row r="38" spans="1:3" ht="24" x14ac:dyDescent="0.25">
      <c r="A38" s="18" t="s">
        <v>113</v>
      </c>
      <c r="B38" s="8">
        <v>5463030</v>
      </c>
      <c r="C38" s="100">
        <v>5759636</v>
      </c>
    </row>
    <row r="39" spans="1:3" x14ac:dyDescent="0.25">
      <c r="A39" s="18" t="s">
        <v>108</v>
      </c>
      <c r="B39" s="8">
        <v>-68100</v>
      </c>
      <c r="C39" s="100">
        <v>-27117</v>
      </c>
    </row>
    <row r="40" spans="1:3" x14ac:dyDescent="0.25">
      <c r="A40" s="18" t="s">
        <v>107</v>
      </c>
      <c r="B40" s="8">
        <v>0</v>
      </c>
      <c r="C40" s="100">
        <v>0</v>
      </c>
    </row>
    <row r="41" spans="1:3" s="54" customFormat="1" ht="11.4" x14ac:dyDescent="0.2">
      <c r="A41" s="10" t="s">
        <v>114</v>
      </c>
      <c r="B41" s="9">
        <v>2060693</v>
      </c>
      <c r="C41" s="98">
        <v>-5189950</v>
      </c>
    </row>
    <row r="42" spans="1:3" s="54" customFormat="1" ht="11.4" x14ac:dyDescent="0.2">
      <c r="A42" s="14" t="s">
        <v>55</v>
      </c>
      <c r="B42" s="9"/>
      <c r="C42" s="98"/>
    </row>
    <row r="43" spans="1:3" x14ac:dyDescent="0.25">
      <c r="A43" s="13" t="s">
        <v>56</v>
      </c>
      <c r="B43" s="8">
        <v>0</v>
      </c>
      <c r="C43" s="100">
        <v>0</v>
      </c>
    </row>
    <row r="44" spans="1:3" s="54" customFormat="1" ht="11.4" x14ac:dyDescent="0.2">
      <c r="A44" s="10" t="s">
        <v>115</v>
      </c>
      <c r="B44" s="9">
        <v>0</v>
      </c>
      <c r="C44" s="98">
        <v>0</v>
      </c>
    </row>
    <row r="45" spans="1:3" s="54" customFormat="1" ht="11.4" x14ac:dyDescent="0.2">
      <c r="A45" s="10" t="s">
        <v>116</v>
      </c>
      <c r="B45" s="9">
        <v>-37296.90523999976</v>
      </c>
      <c r="C45" s="98">
        <v>14762</v>
      </c>
    </row>
    <row r="46" spans="1:3" x14ac:dyDescent="0.25">
      <c r="A46" s="13" t="s">
        <v>117</v>
      </c>
      <c r="B46" s="8">
        <v>7601</v>
      </c>
      <c r="C46" s="100">
        <v>1481</v>
      </c>
    </row>
    <row r="47" spans="1:3" x14ac:dyDescent="0.25">
      <c r="A47" s="13" t="s">
        <v>58</v>
      </c>
      <c r="B47" s="8">
        <v>47273</v>
      </c>
      <c r="C47" s="100">
        <v>16809</v>
      </c>
    </row>
    <row r="48" spans="1:3" s="54" customFormat="1" ht="11.4" x14ac:dyDescent="0.2">
      <c r="A48" s="10" t="s">
        <v>124</v>
      </c>
      <c r="B48" s="9">
        <v>17577</v>
      </c>
      <c r="C48" s="98">
        <v>33052</v>
      </c>
    </row>
    <row r="49" spans="1:3" x14ac:dyDescent="0.25">
      <c r="B49" s="4"/>
      <c r="C49" s="4"/>
    </row>
    <row r="50" spans="1:3" x14ac:dyDescent="0.25">
      <c r="B50" s="5"/>
      <c r="C50" s="5"/>
    </row>
    <row r="51" spans="1:3" x14ac:dyDescent="0.25">
      <c r="A51" s="20" t="str">
        <f>Ф1!A38</f>
        <v>Председатель Правления   Амерходжаев Г.Т.</v>
      </c>
      <c r="C51" s="5"/>
    </row>
    <row r="52" spans="1:3" x14ac:dyDescent="0.25">
      <c r="A52" s="20" t="s">
        <v>0</v>
      </c>
      <c r="B52" s="4"/>
      <c r="C52" s="4"/>
    </row>
    <row r="53" spans="1:3" x14ac:dyDescent="0.25">
      <c r="A53" s="20"/>
      <c r="B53" s="4"/>
      <c r="C53" s="4"/>
    </row>
    <row r="54" spans="1:3" x14ac:dyDescent="0.25">
      <c r="A54" s="20" t="str">
        <f>Ф1!A41</f>
        <v>Главный бухгалтер   Керн Ю.П.</v>
      </c>
    </row>
    <row r="55" spans="1:3" x14ac:dyDescent="0.25">
      <c r="A55" s="20" t="s">
        <v>0</v>
      </c>
    </row>
    <row r="56" spans="1:3" x14ac:dyDescent="0.25">
      <c r="A56" s="20"/>
    </row>
    <row r="57" spans="1:3" x14ac:dyDescent="0.25">
      <c r="A57" s="20" t="str">
        <f>Ф1!A44</f>
        <v>Исполнитель   Керн Ю.П.</v>
      </c>
    </row>
    <row r="58" spans="1:3" x14ac:dyDescent="0.25">
      <c r="A58" s="37" t="s">
        <v>0</v>
      </c>
    </row>
    <row r="59" spans="1:3" x14ac:dyDescent="0.25">
      <c r="A59" s="20" t="str">
        <f>Ф1!A46</f>
        <v>Телефон   8-727-331-53-53</v>
      </c>
    </row>
    <row r="60" spans="1:3" x14ac:dyDescent="0.25">
      <c r="A60" s="37" t="s">
        <v>0</v>
      </c>
    </row>
    <row r="61" spans="1:3" x14ac:dyDescent="0.25">
      <c r="A61" s="20" t="str">
        <f>Ф1!A48</f>
        <v>Дата   14.11.2023</v>
      </c>
    </row>
    <row r="62" spans="1:3" x14ac:dyDescent="0.25">
      <c r="A62" s="20" t="str">
        <f>Ф1!A49</f>
        <v>Место для печати</v>
      </c>
    </row>
  </sheetData>
  <mergeCells count="3">
    <mergeCell ref="A2:C2"/>
    <mergeCell ref="A3:C3"/>
    <mergeCell ref="A4:C4"/>
  </mergeCells>
  <conditionalFormatting sqref="B49:C49">
    <cfRule type="cellIs" dxfId="0" priority="1" operator="equal">
      <formula>0</formula>
    </cfRule>
  </conditionalFormatting>
  <printOptions horizontalCentered="1"/>
  <pageMargins left="0.19685039370078741" right="0" top="0.98425196850393704" bottom="0.19685039370078741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F46"/>
  <sheetViews>
    <sheetView showGridLines="0" tabSelected="1" zoomScale="90" zoomScaleNormal="90" workbookViewId="0">
      <selection activeCell="A34" sqref="A34"/>
    </sheetView>
  </sheetViews>
  <sheetFormatPr defaultColWidth="9.109375" defaultRowHeight="12" x14ac:dyDescent="0.25"/>
  <cols>
    <col min="1" max="1" width="55.109375" style="114" customWidth="1"/>
    <col min="2" max="6" width="14.109375" style="114" customWidth="1"/>
    <col min="7" max="16384" width="9.109375" style="114"/>
  </cols>
  <sheetData>
    <row r="1" spans="1:6" s="101" customFormat="1" x14ac:dyDescent="0.3"/>
    <row r="2" spans="1:6" s="102" customFormat="1" ht="13.8" x14ac:dyDescent="0.3">
      <c r="A2" s="143" t="s">
        <v>46</v>
      </c>
      <c r="B2" s="144"/>
      <c r="C2" s="144"/>
      <c r="D2" s="144"/>
      <c r="E2" s="144"/>
      <c r="F2" s="144"/>
    </row>
    <row r="3" spans="1:6" s="103" customFormat="1" x14ac:dyDescent="0.3">
      <c r="A3" s="145" t="s">
        <v>20</v>
      </c>
      <c r="B3" s="145"/>
      <c r="C3" s="145"/>
      <c r="D3" s="145"/>
      <c r="E3" s="145"/>
      <c r="F3" s="145"/>
    </row>
    <row r="4" spans="1:6" s="101" customFormat="1" x14ac:dyDescent="0.3">
      <c r="A4" s="146" t="str">
        <f>Ф2!A4</f>
        <v>за девятимесячный период, закончившийся 30 сентября 2023 года</v>
      </c>
      <c r="B4" s="147"/>
      <c r="C4" s="147"/>
      <c r="D4" s="147"/>
      <c r="E4" s="147"/>
      <c r="F4" s="147"/>
    </row>
    <row r="5" spans="1:6" s="101" customFormat="1" x14ac:dyDescent="0.3">
      <c r="C5" s="104"/>
      <c r="D5" s="104"/>
      <c r="E5" s="104"/>
    </row>
    <row r="6" spans="1:6" s="101" customFormat="1" x14ac:dyDescent="0.3">
      <c r="C6" s="104"/>
      <c r="D6" s="104"/>
      <c r="E6" s="104"/>
      <c r="F6" s="105" t="s">
        <v>19</v>
      </c>
    </row>
    <row r="7" spans="1:6" s="109" customFormat="1" ht="22.8" x14ac:dyDescent="0.3">
      <c r="A7" s="106" t="s">
        <v>18</v>
      </c>
      <c r="B7" s="107" t="s">
        <v>23</v>
      </c>
      <c r="C7" s="107" t="s">
        <v>21</v>
      </c>
      <c r="D7" s="107" t="s">
        <v>48</v>
      </c>
      <c r="E7" s="107" t="s">
        <v>22</v>
      </c>
      <c r="F7" s="108" t="s">
        <v>3</v>
      </c>
    </row>
    <row r="8" spans="1:6" s="104" customFormat="1" x14ac:dyDescent="0.3">
      <c r="A8" s="110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</row>
    <row r="9" spans="1:6" x14ac:dyDescent="0.25">
      <c r="A9" s="112" t="s">
        <v>125</v>
      </c>
      <c r="B9" s="113">
        <v>2551102</v>
      </c>
      <c r="C9" s="113">
        <v>860524</v>
      </c>
      <c r="D9" s="113">
        <v>190429</v>
      </c>
      <c r="E9" s="113">
        <v>2359246</v>
      </c>
      <c r="F9" s="113">
        <v>5961301</v>
      </c>
    </row>
    <row r="10" spans="1:6" x14ac:dyDescent="0.25">
      <c r="A10" s="115" t="s">
        <v>47</v>
      </c>
      <c r="B10" s="116"/>
      <c r="C10" s="116"/>
      <c r="D10" s="116"/>
      <c r="E10" s="116"/>
      <c r="F10" s="117">
        <v>0</v>
      </c>
    </row>
    <row r="11" spans="1:6" x14ac:dyDescent="0.25">
      <c r="A11" s="118" t="s">
        <v>81</v>
      </c>
      <c r="B11" s="119">
        <v>0</v>
      </c>
      <c r="C11" s="119">
        <v>0</v>
      </c>
      <c r="D11" s="119">
        <v>0</v>
      </c>
      <c r="E11" s="119">
        <v>1074496</v>
      </c>
      <c r="F11" s="119">
        <v>1196854</v>
      </c>
    </row>
    <row r="12" spans="1:6" x14ac:dyDescent="0.25">
      <c r="A12" s="115" t="s">
        <v>24</v>
      </c>
      <c r="B12" s="116"/>
      <c r="C12" s="116"/>
      <c r="D12" s="116"/>
      <c r="E12" s="116"/>
      <c r="F12" s="117">
        <v>0</v>
      </c>
    </row>
    <row r="13" spans="1:6" s="122" customFormat="1" ht="24" x14ac:dyDescent="0.25">
      <c r="A13" s="120" t="s">
        <v>126</v>
      </c>
      <c r="B13" s="121"/>
      <c r="C13" s="121"/>
      <c r="D13" s="121"/>
      <c r="E13" s="121"/>
      <c r="F13" s="121">
        <v>0</v>
      </c>
    </row>
    <row r="14" spans="1:6" ht="24" x14ac:dyDescent="0.25">
      <c r="A14" s="118" t="s">
        <v>25</v>
      </c>
      <c r="B14" s="119">
        <v>0</v>
      </c>
      <c r="C14" s="119">
        <v>-4913</v>
      </c>
      <c r="D14" s="119">
        <v>0</v>
      </c>
      <c r="E14" s="119">
        <v>0</v>
      </c>
      <c r="F14" s="119">
        <v>-345842</v>
      </c>
    </row>
    <row r="15" spans="1:6" ht="54" customHeight="1" x14ac:dyDescent="0.25">
      <c r="A15" s="118" t="s">
        <v>98</v>
      </c>
      <c r="B15" s="119">
        <v>0</v>
      </c>
      <c r="C15" s="119">
        <v>-82528</v>
      </c>
      <c r="D15" s="119">
        <v>0</v>
      </c>
      <c r="E15" s="119">
        <v>0</v>
      </c>
      <c r="F15" s="119">
        <v>-16228</v>
      </c>
    </row>
    <row r="16" spans="1:6" s="122" customFormat="1" x14ac:dyDescent="0.25">
      <c r="A16" s="120" t="s">
        <v>127</v>
      </c>
      <c r="B16" s="121">
        <v>0</v>
      </c>
      <c r="C16" s="121">
        <v>-362070</v>
      </c>
      <c r="D16" s="121">
        <v>0</v>
      </c>
      <c r="E16" s="121">
        <v>0</v>
      </c>
      <c r="F16" s="121">
        <v>-362070</v>
      </c>
    </row>
    <row r="17" spans="1:6" x14ac:dyDescent="0.25">
      <c r="A17" s="123" t="s">
        <v>128</v>
      </c>
      <c r="B17" s="119"/>
      <c r="C17" s="119">
        <v>-362070</v>
      </c>
      <c r="D17" s="119">
        <v>0</v>
      </c>
      <c r="E17" s="119">
        <v>1196854</v>
      </c>
      <c r="F17" s="119">
        <v>834784</v>
      </c>
    </row>
    <row r="18" spans="1:6" x14ac:dyDescent="0.25">
      <c r="A18" s="118" t="s">
        <v>129</v>
      </c>
      <c r="B18" s="119"/>
      <c r="C18" s="119"/>
      <c r="D18" s="119"/>
      <c r="E18" s="119"/>
      <c r="F18" s="119"/>
    </row>
    <row r="19" spans="1:6" s="124" customFormat="1" ht="11.4" x14ac:dyDescent="0.2">
      <c r="A19" s="115" t="s">
        <v>52</v>
      </c>
      <c r="B19" s="113">
        <v>0</v>
      </c>
      <c r="C19" s="113">
        <v>0</v>
      </c>
      <c r="D19" s="113">
        <v>226332</v>
      </c>
      <c r="E19" s="113">
        <v>-226332</v>
      </c>
      <c r="F19" s="113">
        <v>0</v>
      </c>
    </row>
    <row r="20" spans="1:6" s="124" customFormat="1" ht="11.4" x14ac:dyDescent="0.2">
      <c r="A20" s="125" t="s">
        <v>137</v>
      </c>
      <c r="B20" s="113">
        <v>2551102</v>
      </c>
      <c r="C20" s="113">
        <v>498454</v>
      </c>
      <c r="D20" s="113">
        <v>416761</v>
      </c>
      <c r="E20" s="113">
        <v>3329768</v>
      </c>
      <c r="F20" s="113">
        <v>6796085</v>
      </c>
    </row>
    <row r="21" spans="1:6" s="124" customFormat="1" ht="11.4" x14ac:dyDescent="0.2">
      <c r="A21" s="125" t="s">
        <v>131</v>
      </c>
      <c r="B21" s="113">
        <v>2551102</v>
      </c>
      <c r="C21" s="113">
        <v>481614</v>
      </c>
      <c r="D21" s="113">
        <v>530084</v>
      </c>
      <c r="E21" s="113">
        <v>4350550</v>
      </c>
      <c r="F21" s="113">
        <v>7913350</v>
      </c>
    </row>
    <row r="22" spans="1:6" x14ac:dyDescent="0.25">
      <c r="A22" s="118" t="s">
        <v>47</v>
      </c>
      <c r="B22" s="119"/>
      <c r="C22" s="119"/>
      <c r="D22" s="119"/>
      <c r="E22" s="119"/>
      <c r="F22" s="119"/>
    </row>
    <row r="23" spans="1:6" x14ac:dyDescent="0.25">
      <c r="A23" s="118" t="s">
        <v>81</v>
      </c>
      <c r="B23" s="119">
        <v>0</v>
      </c>
      <c r="C23" s="119">
        <v>0</v>
      </c>
      <c r="D23" s="119">
        <v>0</v>
      </c>
      <c r="E23" s="119">
        <v>858558</v>
      </c>
      <c r="F23" s="119">
        <v>858558</v>
      </c>
    </row>
    <row r="24" spans="1:6" x14ac:dyDescent="0.25">
      <c r="A24" s="112" t="s">
        <v>24</v>
      </c>
      <c r="B24" s="113"/>
      <c r="C24" s="113"/>
      <c r="D24" s="113"/>
      <c r="E24" s="113"/>
      <c r="F24" s="113"/>
    </row>
    <row r="25" spans="1:6" ht="22.8" x14ac:dyDescent="0.25">
      <c r="A25" s="112" t="s">
        <v>126</v>
      </c>
      <c r="B25" s="113"/>
      <c r="C25" s="113"/>
      <c r="D25" s="113"/>
      <c r="E25" s="113"/>
      <c r="F25" s="113"/>
    </row>
    <row r="26" spans="1:6" ht="24" x14ac:dyDescent="0.25">
      <c r="A26" s="126" t="s">
        <v>25</v>
      </c>
      <c r="B26" s="113">
        <v>0</v>
      </c>
      <c r="C26" s="119">
        <v>41519.714500000002</v>
      </c>
      <c r="D26" s="113">
        <v>0</v>
      </c>
      <c r="E26" s="113">
        <v>0</v>
      </c>
      <c r="F26" s="119">
        <v>41519.714500000002</v>
      </c>
    </row>
    <row r="27" spans="1:6" ht="51.75" customHeight="1" x14ac:dyDescent="0.25">
      <c r="A27" s="118" t="s">
        <v>98</v>
      </c>
      <c r="B27" s="119">
        <v>0</v>
      </c>
      <c r="C27" s="119">
        <v>-13863</v>
      </c>
      <c r="D27" s="119">
        <v>0</v>
      </c>
      <c r="E27" s="119">
        <v>0</v>
      </c>
      <c r="F27" s="119">
        <v>-13863</v>
      </c>
    </row>
    <row r="28" spans="1:6" x14ac:dyDescent="0.25">
      <c r="A28" s="127" t="s">
        <v>127</v>
      </c>
      <c r="B28" s="113">
        <v>0</v>
      </c>
      <c r="C28" s="113">
        <v>27656.714500000002</v>
      </c>
      <c r="D28" s="113">
        <v>0</v>
      </c>
      <c r="E28" s="113">
        <v>0</v>
      </c>
      <c r="F28" s="119">
        <v>27656.714500000002</v>
      </c>
    </row>
    <row r="29" spans="1:6" s="122" customFormat="1" x14ac:dyDescent="0.25">
      <c r="A29" s="120" t="s">
        <v>128</v>
      </c>
      <c r="B29" s="121">
        <v>0</v>
      </c>
      <c r="C29" s="121">
        <v>27656.714500000002</v>
      </c>
      <c r="D29" s="121">
        <v>0</v>
      </c>
      <c r="E29" s="121">
        <v>858558</v>
      </c>
      <c r="F29" s="121">
        <v>886214.7145</v>
      </c>
    </row>
    <row r="30" spans="1:6" x14ac:dyDescent="0.25">
      <c r="A30" s="118" t="s">
        <v>129</v>
      </c>
      <c r="B30" s="119"/>
      <c r="C30" s="119"/>
      <c r="D30" s="119"/>
      <c r="E30" s="119"/>
      <c r="F30" s="119"/>
    </row>
    <row r="31" spans="1:6" x14ac:dyDescent="0.25">
      <c r="A31" s="118" t="s">
        <v>52</v>
      </c>
      <c r="B31" s="119">
        <v>0</v>
      </c>
      <c r="C31" s="119">
        <v>0</v>
      </c>
      <c r="D31" s="119">
        <v>-55156</v>
      </c>
      <c r="E31" s="119">
        <v>55156</v>
      </c>
      <c r="F31" s="119">
        <v>0</v>
      </c>
    </row>
    <row r="32" spans="1:6" s="124" customFormat="1" ht="11.4" x14ac:dyDescent="0.2">
      <c r="A32" s="115" t="s">
        <v>138</v>
      </c>
      <c r="B32" s="113">
        <v>2551102</v>
      </c>
      <c r="C32" s="113">
        <v>509270.7145</v>
      </c>
      <c r="D32" s="113">
        <v>474928</v>
      </c>
      <c r="E32" s="113">
        <v>5264265</v>
      </c>
      <c r="F32" s="113">
        <v>8799565.7145000007</v>
      </c>
    </row>
    <row r="33" spans="1:5" x14ac:dyDescent="0.25">
      <c r="C33" s="128"/>
      <c r="D33" s="128"/>
    </row>
    <row r="34" spans="1:5" x14ac:dyDescent="0.25">
      <c r="E34" s="128"/>
    </row>
    <row r="35" spans="1:5" x14ac:dyDescent="0.25">
      <c r="A35" s="129" t="str">
        <f>Ф1!A38</f>
        <v>Председатель Правления   Амерходжаев Г.Т.</v>
      </c>
    </row>
    <row r="36" spans="1:5" x14ac:dyDescent="0.25">
      <c r="A36" s="129" t="s">
        <v>0</v>
      </c>
    </row>
    <row r="37" spans="1:5" x14ac:dyDescent="0.25">
      <c r="A37" s="129"/>
    </row>
    <row r="38" spans="1:5" x14ac:dyDescent="0.25">
      <c r="A38" s="129" t="str">
        <f>Ф1!A41</f>
        <v>Главный бухгалтер   Керн Ю.П.</v>
      </c>
    </row>
    <row r="39" spans="1:5" x14ac:dyDescent="0.25">
      <c r="A39" s="129" t="s">
        <v>0</v>
      </c>
    </row>
    <row r="40" spans="1:5" x14ac:dyDescent="0.25">
      <c r="A40" s="129"/>
    </row>
    <row r="41" spans="1:5" x14ac:dyDescent="0.25">
      <c r="A41" s="129" t="str">
        <f>Ф1!A44</f>
        <v>Исполнитель   Керн Ю.П.</v>
      </c>
    </row>
    <row r="42" spans="1:5" x14ac:dyDescent="0.25">
      <c r="A42" s="130" t="s">
        <v>0</v>
      </c>
    </row>
    <row r="43" spans="1:5" x14ac:dyDescent="0.25">
      <c r="A43" s="129" t="str">
        <f>Ф1!A46</f>
        <v>Телефон   8-727-331-53-53</v>
      </c>
    </row>
    <row r="44" spans="1:5" x14ac:dyDescent="0.25">
      <c r="A44" s="130" t="s">
        <v>0</v>
      </c>
    </row>
    <row r="45" spans="1:5" x14ac:dyDescent="0.25">
      <c r="A45" s="129" t="str">
        <f>Ф1!A48</f>
        <v>Дата   14.11.2023</v>
      </c>
    </row>
    <row r="46" spans="1:5" x14ac:dyDescent="0.25">
      <c r="A46" s="129" t="str">
        <f>Ф1!A49</f>
        <v>Место для печати</v>
      </c>
    </row>
  </sheetData>
  <mergeCells count="3">
    <mergeCell ref="A2:F2"/>
    <mergeCell ref="A3:F3"/>
    <mergeCell ref="A4:F4"/>
  </mergeCells>
  <printOptions horizontalCentered="1"/>
  <pageMargins left="0.19685039370078741" right="0.19685039370078741" top="0.98425196850393704" bottom="0.1968503937007874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2023-11-13T18:53:18Z</dcterms:modified>
</cp:coreProperties>
</file>