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_arinkina\Documents\1,2,3,4 форма Фин.отчетности\2018\2-й кв.2018\"/>
    </mc:Choice>
  </mc:AlternateContent>
  <bookViews>
    <workbookView xWindow="480" yWindow="540" windowWidth="27795" windowHeight="12165"/>
  </bookViews>
  <sheets>
    <sheet name="ф1" sheetId="8" r:id="rId1"/>
    <sheet name="ф2" sheetId="9" r:id="rId2"/>
    <sheet name="ф3" sheetId="5" r:id="rId3"/>
    <sheet name="ф4" sheetId="4" r:id="rId4"/>
  </sheets>
  <definedNames>
    <definedName name="a" localSheetId="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S2DocOpenMode" hidden="1">"AS2DocumentEdit"</definedName>
    <definedName name="AS2ReportLS" hidden="1">1</definedName>
    <definedName name="AS2SyncStepLS" hidden="1">0</definedName>
    <definedName name="AS2TickmarkLS" localSheetId="1" hidden="1">#REF!</definedName>
    <definedName name="AS2TickmarkLS" localSheetId="2" hidden="1">#REF!</definedName>
    <definedName name="AS2TickmarkLS" localSheetId="3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qsda" hidden="1">4</definedName>
    <definedName name="s" localSheetId="1" hidden="1">{#N/A,#N/A,FALSE,"Aging Summary";#N/A,#N/A,FALSE,"Ratio Analysis";#N/A,#N/A,FALSE,"Test 120 Day Accts";#N/A,#N/A,FALSE,"Tickmarks"}</definedName>
    <definedName name="s" hidden="1">{#N/A,#N/A,FALSE,"Aging Summary";#N/A,#N/A,FALSE,"Ratio Analysis";#N/A,#N/A,FALSE,"Test 120 Day Accts";#N/A,#N/A,FALSE,"Tickmarks"}</definedName>
    <definedName name="TextRefCopyRangeCount" hidden="1">3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Z_C37E65A7_9893_435E_9759_72E0D8A5DD87_.wvu.PrintTitles" localSheetId="1" hidden="1">#REF!</definedName>
    <definedName name="Z_C37E65A7_9893_435E_9759_72E0D8A5DD87_.wvu.PrintTitles" localSheetId="2" hidden="1">#REF!</definedName>
    <definedName name="Z_C37E65A7_9893_435E_9759_72E0D8A5DD87_.wvu.PrintTitles" localSheetId="3" hidden="1">#REF!</definedName>
    <definedName name="Z_C37E65A7_9893_435E_9759_72E0D8A5DD87_.wvu.PrintTitles" hidden="1">#REF!</definedName>
    <definedName name="вуув" localSheetId="1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localSheetId="1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гок2" localSheetId="1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localSheetId="1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лор" localSheetId="1" hidden="1">{#N/A,#N/A,TRUE,"Лист1";#N/A,#N/A,TRUE,"Лист2";#N/A,#N/A,TRUE,"Лист3"}</definedName>
    <definedName name="лор" hidden="1">{#N/A,#N/A,TRUE,"Лист1";#N/A,#N/A,TRUE,"Лист2";#N/A,#N/A,TRUE,"Лист3"}</definedName>
    <definedName name="_xlnm.Print_Area" localSheetId="0">ф1!$B$1:$D$67</definedName>
    <definedName name="_xlnm.Print_Area" localSheetId="1">ф2!$B$1:$F$70</definedName>
    <definedName name="_xlnm.Print_Area" localSheetId="2">ф3!$A$1:$H$36</definedName>
    <definedName name="_xlnm.Print_Area" localSheetId="3">ф4!$A$1:$D$55</definedName>
    <definedName name="орп" localSheetId="1" hidden="1">{#N/A,#N/A,TRUE,"Лист1";#N/A,#N/A,TRUE,"Лист2";#N/A,#N/A,TRUE,"Лист3"}</definedName>
    <definedName name="орп" hidden="1">{#N/A,#N/A,TRUE,"Лист1";#N/A,#N/A,TRUE,"Лист2";#N/A,#N/A,TRUE,"Лист3"}</definedName>
    <definedName name="прибыль3" localSheetId="1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hidden="1">{#N/A,#N/A,TRUE,"Лист1";#N/A,#N/A,TRUE,"Лист2";#N/A,#N/A,TRUE,"Лист3"}</definedName>
    <definedName name="ропдщш" localSheetId="1" hidden="1">{#N/A,#N/A,TRUE,"Лист1";#N/A,#N/A,TRUE,"Лист2";#N/A,#N/A,TRUE,"Лист3"}</definedName>
    <definedName name="ропдщш" hidden="1">{#N/A,#N/A,TRUE,"Лист1";#N/A,#N/A,TRUE,"Лист2";#N/A,#N/A,TRUE,"Лист3"}</definedName>
    <definedName name="рпл" localSheetId="1" hidden="1">{#N/A,#N/A,TRUE,"Лист1";#N/A,#N/A,TRUE,"Лист2";#N/A,#N/A,TRUE,"Лист3"}</definedName>
    <definedName name="рпл" hidden="1">{#N/A,#N/A,TRUE,"Лист1";#N/A,#N/A,TRUE,"Лист2";#N/A,#N/A,TRUE,"Лист3"}</definedName>
    <definedName name="текар" localSheetId="1" hidden="1">{#N/A,#N/A,TRUE,"Лист1";#N/A,#N/A,TRUE,"Лист2";#N/A,#N/A,TRUE,"Лист3"}</definedName>
    <definedName name="текар" hidden="1">{#N/A,#N/A,TRUE,"Лист1";#N/A,#N/A,TRUE,"Лист2";#N/A,#N/A,TRUE,"Лист3"}</definedName>
    <definedName name="тп" localSheetId="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ыва" localSheetId="1" hidden="1">{#N/A,#N/A,TRUE,"Лист1";#N/A,#N/A,TRUE,"Лист2";#N/A,#N/A,TRUE,"Лист3"}</definedName>
    <definedName name="ыва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D20" i="5" l="1"/>
  <c r="C20" i="5"/>
  <c r="B20" i="5"/>
  <c r="F14" i="5"/>
  <c r="E14" i="5"/>
  <c r="D14" i="5"/>
  <c r="C14" i="5"/>
  <c r="B14" i="5"/>
  <c r="G14" i="5" s="1"/>
  <c r="G13" i="5"/>
  <c r="D23" i="8" l="1"/>
  <c r="C23" i="8" l="1"/>
  <c r="E24" i="5"/>
  <c r="F23" i="5"/>
  <c r="E16" i="5"/>
  <c r="E20" i="5" s="1"/>
  <c r="F57" i="9" l="1"/>
  <c r="E57" i="9" l="1"/>
  <c r="F15" i="5"/>
  <c r="F20" i="5" s="1"/>
  <c r="G19" i="5"/>
  <c r="G18" i="5"/>
  <c r="G17" i="5"/>
  <c r="G12" i="5"/>
  <c r="D57" i="9" l="1"/>
  <c r="C39" i="4"/>
  <c r="D39" i="4" l="1"/>
  <c r="C65" i="9" l="1"/>
  <c r="C66" i="9"/>
  <c r="F17" i="5" l="1"/>
  <c r="F18" i="5"/>
  <c r="G16" i="5" l="1"/>
  <c r="G15" i="5"/>
  <c r="G20" i="5" s="1"/>
  <c r="D49" i="8"/>
  <c r="D41" i="8"/>
  <c r="D37" i="8"/>
  <c r="D52" i="8" l="1"/>
  <c r="C57" i="9"/>
  <c r="D18" i="4" l="1"/>
  <c r="C18" i="4" l="1"/>
  <c r="B69" i="9" l="1"/>
  <c r="B65" i="9"/>
  <c r="B66" i="9"/>
  <c r="A34" i="5"/>
  <c r="B55" i="4"/>
  <c r="C50" i="4"/>
  <c r="C51" i="4"/>
  <c r="B50" i="4"/>
  <c r="B51" i="4"/>
  <c r="D30" i="5"/>
  <c r="D31" i="5"/>
  <c r="A30" i="5"/>
  <c r="A31" i="5"/>
  <c r="C49" i="8"/>
  <c r="C41" i="8"/>
  <c r="C37" i="8"/>
  <c r="C52" i="8" l="1"/>
  <c r="D33" i="4"/>
  <c r="F26" i="5" l="1"/>
  <c r="E26" i="5"/>
  <c r="D26" i="5"/>
  <c r="C26" i="5"/>
  <c r="B26" i="5"/>
  <c r="G25" i="5"/>
  <c r="G24" i="5"/>
  <c r="G23" i="5"/>
  <c r="G26" i="5" l="1"/>
  <c r="D42" i="4" l="1"/>
  <c r="C42" i="4"/>
  <c r="C33" i="4"/>
  <c r="C44" i="4" l="1"/>
  <c r="D44" i="4"/>
  <c r="C46" i="4" l="1"/>
  <c r="D46" i="4"/>
</calcChain>
</file>

<file path=xl/sharedStrings.xml><?xml version="1.0" encoding="utf-8"?>
<sst xmlns="http://schemas.openxmlformats.org/spreadsheetml/2006/main" count="155" uniqueCount="138">
  <si>
    <t>(в тысячах тенге)</t>
  </si>
  <si>
    <t>Активы</t>
  </si>
  <si>
    <t>Денежные средства и их эквиваленты</t>
  </si>
  <si>
    <t>Средства в других банках</t>
  </si>
  <si>
    <t>Активы, предназначенные для продажи</t>
  </si>
  <si>
    <t>Основные средства и нематериальные активы</t>
  </si>
  <si>
    <t>Прочие финансовые активы</t>
  </si>
  <si>
    <t>Прочие активы</t>
  </si>
  <si>
    <t>Итого активы</t>
  </si>
  <si>
    <t>Обязательства</t>
  </si>
  <si>
    <t>Вклады, полученные от других банков</t>
  </si>
  <si>
    <t>Текущие счета и вклады клиентов</t>
  </si>
  <si>
    <t>Операция "РЕПО"</t>
  </si>
  <si>
    <t>Субординированный долг</t>
  </si>
  <si>
    <t>Отложенное налоговое обязательство</t>
  </si>
  <si>
    <t>Прочие финансовые обязательства</t>
  </si>
  <si>
    <t>Прочие обязательства</t>
  </si>
  <si>
    <t>Итого обязательства</t>
  </si>
  <si>
    <t>Собственный капитал</t>
  </si>
  <si>
    <t>Уставный капитал из них:</t>
  </si>
  <si>
    <t xml:space="preserve">     простые акции</t>
  </si>
  <si>
    <t xml:space="preserve">     привилегированные акции</t>
  </si>
  <si>
    <t>Резерв  переоценки финансовых активов, имеющихся в наличии  для продажи</t>
  </si>
  <si>
    <t>Прочие резервы/ фонды</t>
  </si>
  <si>
    <t>Нераспределенная прибыль</t>
  </si>
  <si>
    <t>Итого собственный капитал</t>
  </si>
  <si>
    <t>Итого обязательств и капитал</t>
  </si>
  <si>
    <t>Количество простых акций</t>
  </si>
  <si>
    <t>Количество привилегированных акций</t>
  </si>
  <si>
    <t>Чистые активы</t>
  </si>
  <si>
    <t>Балансовая стоимость одной простой акции, тенге</t>
  </si>
  <si>
    <t>Балансовая стоимость одной привилегированной акции, тенге</t>
  </si>
  <si>
    <t>_________________________________</t>
  </si>
  <si>
    <t>исп. Аринкина Е.Ю. тел.380-39-61, вн.00421</t>
  </si>
  <si>
    <t>Процентные доходы</t>
  </si>
  <si>
    <t>Процентные расходы</t>
  </si>
  <si>
    <t>Чистые процентные доходы</t>
  </si>
  <si>
    <t xml:space="preserve">Резерв под восстановление/обесценение кредитного портфеля </t>
  </si>
  <si>
    <t>Чистые процентные доходы после создания резерва под обесценение кредитного портфеля</t>
  </si>
  <si>
    <t>Комиссионные доходы</t>
  </si>
  <si>
    <t>Комиссионные расходы</t>
  </si>
  <si>
    <t>Чистый комиссионный доход</t>
  </si>
  <si>
    <t>Доходы за вычетом расходов по операциям с иностранной валютой</t>
  </si>
  <si>
    <t>Доходы за вычетом расходов от переоценки иностранной валюты</t>
  </si>
  <si>
    <t>Формирование резервов на потери по прочим операциям</t>
  </si>
  <si>
    <t>Прочие операционные доходы</t>
  </si>
  <si>
    <t>Административные и прочие операционные расходы</t>
  </si>
  <si>
    <t>Прибыль до налогообложения</t>
  </si>
  <si>
    <t>Расходы по налогу на прибыль</t>
  </si>
  <si>
    <t>Прибыль за период</t>
  </si>
  <si>
    <t>Прочий совокупный доход:</t>
  </si>
  <si>
    <t>Прочий совокупный доход/(расход) за период</t>
  </si>
  <si>
    <t>Итого совокупный доход за период</t>
  </si>
  <si>
    <t>Базовая и разводненная прибыль на акцию для прибыли, принадлежащей владельцам Банка (в тенге за акцию)</t>
  </si>
  <si>
    <t>Средневзвешенное количество акций (штук)</t>
  </si>
  <si>
    <t>_________________________</t>
  </si>
  <si>
    <t>Движение денежных средств от операционной деятельности</t>
  </si>
  <si>
    <t>Проценты полученные</t>
  </si>
  <si>
    <t>Проценты уплаченные</t>
  </si>
  <si>
    <t>Комиссии полученные</t>
  </si>
  <si>
    <t>Комиссии уплаченные</t>
  </si>
  <si>
    <t>Доходы, полученные по операциям с иностранной валютой</t>
  </si>
  <si>
    <t>Прочие полученные операционные доходы</t>
  </si>
  <si>
    <t xml:space="preserve">Уплаченные административные и прочие операционные расходы </t>
  </si>
  <si>
    <t>Уплаченный налог на прибыль</t>
  </si>
  <si>
    <t>Денежные средства, полученные от операционной деятельности до изменений в операционных активах и обязательствах</t>
  </si>
  <si>
    <t>Изменение в операционных активах и обязательствах</t>
  </si>
  <si>
    <t>Чистый (прирост)/снижение по размещению средств в кредитных учреждениях</t>
  </si>
  <si>
    <t>Чистый (прирост)/снижение по кредитам клиентам</t>
  </si>
  <si>
    <t>Чистый (прирост)/снижение по прочим финансовым активам</t>
  </si>
  <si>
    <t>Чистый (прирост)/снижение по прочим нефинансовым активам</t>
  </si>
  <si>
    <t>Чистый прирост/(снижение) по привлеченным средствам от кредитных учреждений</t>
  </si>
  <si>
    <t>Чистый прирост/(снижение) по средствам клиентов</t>
  </si>
  <si>
    <t>Чистый прирост/(снижение) кредиторской задолженности по сделкам "РЕПО"</t>
  </si>
  <si>
    <t>Чистый прирост/(снижение) по субординированному долгу</t>
  </si>
  <si>
    <t>Чистый прирост/(снижение) по прочим финансовым обязательствам</t>
  </si>
  <si>
    <t>Чистый прирост/(снижение) по прочим обязательствам</t>
  </si>
  <si>
    <t>Чистые денежные средства, полученные от операционной деятельности</t>
  </si>
  <si>
    <t>Движение денежных средств от инвестиционной деятельности</t>
  </si>
  <si>
    <t>Приобретение основных средств и нематериальных активов</t>
  </si>
  <si>
    <t>Чистые денежные средства, полученные от/(использованные в) инвестиционной деятельности</t>
  </si>
  <si>
    <t>Движение денежных средств от финансовой деятельности</t>
  </si>
  <si>
    <t>Размещение акций</t>
  </si>
  <si>
    <t>Чистые денежные средства, полученные от финансовой деятельности</t>
  </si>
  <si>
    <t>Влияние изменений обменного курса на денежные средства и их эквиваленты</t>
  </si>
  <si>
    <t>Чистый прирост денежных средств и их эквивалентов</t>
  </si>
  <si>
    <t>Денежные средства и их эквиваленты на начало года</t>
  </si>
  <si>
    <t>Денежные средства и их эквиваленты на конец года</t>
  </si>
  <si>
    <t>Уставный капитал</t>
  </si>
  <si>
    <t>Прочие резервы/фонды</t>
  </si>
  <si>
    <t>Итого капитал</t>
  </si>
  <si>
    <t>Прочий совокупный доход (убыток) за период</t>
  </si>
  <si>
    <t>Выпуск акций</t>
  </si>
  <si>
    <t>Изъятый капитал</t>
  </si>
  <si>
    <t>Сальдо на 31 декабря 2016 года</t>
  </si>
  <si>
    <t>Чистый (прирост)/снижение  задолженности по сделкам "обратное РЕПО"</t>
  </si>
  <si>
    <t>Председатель Правления</t>
  </si>
  <si>
    <t>Токсанбаев Г.Б.</t>
  </si>
  <si>
    <t>Кредиты, полученные от других банков и организаций</t>
  </si>
  <si>
    <t>Главный бухгалтер</t>
  </si>
  <si>
    <t>Оспанова Ж.Ы.</t>
  </si>
  <si>
    <t>Сальдо на 31 декабря 2017 года</t>
  </si>
  <si>
    <t>31 декабря            2017 года</t>
  </si>
  <si>
    <t>Уменьшение резерва переоценки ценных бумаг, имеющихся в наличии для продажи, при переходе на учет по амортизированной стоимости</t>
  </si>
  <si>
    <t>Уменьшение динамического резерва</t>
  </si>
  <si>
    <t>Ценные бумаги, оцениваемые по справедливой стоимости через прочий совокупный доход</t>
  </si>
  <si>
    <t>Ценные бумаги, оцениваемые по амортизированной стоимости</t>
  </si>
  <si>
    <t>Прочий совокупный доход, подлежащий переклассификации в состав прибыли или убытка в последующих периодах:</t>
  </si>
  <si>
    <t>Чистая прибыль / (убыток) от операций с финансовыми активами, оцениваемыми по справедливой стоимости через  прибыль или убыток</t>
  </si>
  <si>
    <t>Приобретение/реализация ценных бумаг, оцениваемых по справедливой стоимости через прочий совокупный доход</t>
  </si>
  <si>
    <t>Приобретение/погашение ценных бумаг, оцениваемых по амортизированной стоимости</t>
  </si>
  <si>
    <t xml:space="preserve">Промежуточный отчет о прибыли или убытке и прочем совокупном доходе АО "Qazaq Banki" </t>
  </si>
  <si>
    <t xml:space="preserve">Промежуточный отчет о финансовом положении АО "Qazaq Banki" </t>
  </si>
  <si>
    <t>Промежуточный отчет об изменениях в собственном капитале АО "Qazaq Banki"</t>
  </si>
  <si>
    <t>Промежуточный отчет о движении денежных средств АО "Qazaq Banki"</t>
  </si>
  <si>
    <t>Финансовые активы, оцениваемые по справедливой стоимости через прибыль или убыток</t>
  </si>
  <si>
    <t>Финансовые обязательства, оцениваемые по справедливой стоимости через прибыль или убыток</t>
  </si>
  <si>
    <t>Инвестиционное имущество</t>
  </si>
  <si>
    <t>Текущее налоговое требование</t>
  </si>
  <si>
    <t>Кредиты и прочие требования к клиентам</t>
  </si>
  <si>
    <t>Резерв переоценки ценных бумаг, оцениваемых по справедливой стоимости через прочий совокупный доход</t>
  </si>
  <si>
    <t>Чистая прибыль / (убыток) от операций с ценными бумагами, оцениваемыми по справедливой стоимости через прочий совокупный доход</t>
  </si>
  <si>
    <t>- Нереализованные прибыль/убытки по операциям с ценными бумагами, оцениваемыми по справедливой стоимости через прочий совокупный доход</t>
  </si>
  <si>
    <t>- Реализованные доходы/расходы по операциям с ценными бумагами, оцениваемыми по справедливой стоимости через прочий совокупный доход, перенесенные в состав прибыли или убытка</t>
  </si>
  <si>
    <t>Чистый (прирост)/снижение по финансовым активам, оцениваемым по справеливой стоимости через прибыль или убыток</t>
  </si>
  <si>
    <t>Чистый прирост/(снижение) по финансовым обязательствам, оцениваемым по справедливой стоимости через прибыль или убыток</t>
  </si>
  <si>
    <t>Инвестиции в уставный капитал дочерней организации</t>
  </si>
  <si>
    <t>2-й квартал                           2017 года</t>
  </si>
  <si>
    <t>30 июня                    2017 года</t>
  </si>
  <si>
    <t>2-й квартал                           2018 года</t>
  </si>
  <si>
    <t>Сальдо на 30 июня 2017 года</t>
  </si>
  <si>
    <t>30 июня                    2018 года</t>
  </si>
  <si>
    <t>за период, закончившийся 30 июня 2018 года (неаудированный)</t>
  </si>
  <si>
    <t>по состоянию на 30 июня 2018 года (неаудированный)</t>
  </si>
  <si>
    <t>Сальдо на 30 июня 2018 года</t>
  </si>
  <si>
    <t>30 июня                  2018 года</t>
  </si>
  <si>
    <t>Эффект применения МСФО (IFRS) 9</t>
  </si>
  <si>
    <t>Пересчитанное начальное сальдо в соответствии с МСФО (IFRS)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</si>
</sst>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9">
    <numFmt numFmtId="164" formatCode="#,##0&quot;р.&quot;;\-#,##0&quot;р.&quot;"/>
    <numFmt numFmtId="165" formatCode="_-* #,##0_р_._-;\-* #,##0_р_._-;_-* &quot;-&quot;_р_._-;_-@_-"/>
    <numFmt numFmtId="166" formatCode="_-* #,##0.00_р_._-;\-* #,##0.00_р_._-;_-* &quot;-&quot;??_р_._-;_-@_-"/>
    <numFmt numFmtId="167" formatCode="_(* #,##0_);_(* \(#,##0\);_(* &quot;-&quot;??_);_(@_)"/>
    <numFmt numFmtId="168" formatCode="_-* #,##0_р_._-;\-* #,##0_р_._-;_-* &quot;-&quot;??_р_._-;_-@_-"/>
    <numFmt numFmtId="169" formatCode="#,##0.00_ ;\-#,##0.00\ "/>
    <numFmt numFmtId="170" formatCode="#,##0.0"/>
    <numFmt numFmtId="171" formatCode="_(* #,##0.00_);_(* \(#,##0.00\);_(* &quot;-&quot;??_);_(@_)"/>
    <numFmt numFmtId="172" formatCode="_ * #,##0_ ;_ * \-#,##0_ ;_ * &quot;-&quot;_ ;_ @_ "/>
    <numFmt numFmtId="173" formatCode="0.000000"/>
    <numFmt numFmtId="174" formatCode="&quot;$&quot;#,##0.0_);[Red]\(&quot;$&quot;#,##0.0\)"/>
    <numFmt numFmtId="175" formatCode="&quot;$&quot;\ \ #,##0_);[Red]\(&quot;$&quot;\ \ #,##0\)"/>
    <numFmt numFmtId="176" formatCode="#,##0_);[Red]\(#,##0\);\-"/>
    <numFmt numFmtId="177" formatCode="#,##0.00000___;"/>
    <numFmt numFmtId="178" formatCode="&quot;$&quot;#,##0_);[Red]\(&quot;$&quot;#,##0\)"/>
    <numFmt numFmtId="179" formatCode="&quot;$&quot;#,##0.00;\-&quot;$&quot;#,##0.00"/>
    <numFmt numFmtId="180" formatCode="0.0_%;\(0.0\)%;\ \-\ \ \ "/>
    <numFmt numFmtId="181" formatCode="#,###.000000_);\(#,##0.000000\);\ \-\ _ "/>
    <numFmt numFmtId="182" formatCode="&quot;$&quot;\ \ #,##0.0_);[Red]\(&quot;$&quot;\ \ #,##0.0\)"/>
    <numFmt numFmtId="183" formatCode="&quot;$&quot;\ \ #,##0.00_);[Red]\(&quot;$&quot;\ \ #,##0.00\)"/>
    <numFmt numFmtId="184" formatCode="#,##0_);\(#,##0\);_ \-\ \ "/>
    <numFmt numFmtId="185" formatCode="&quot;$&quot;#,##0;[Red]\-&quot;$&quot;#,##0"/>
    <numFmt numFmtId="186" formatCode="&quot;$&quot;#,##0.00_);[Red]\(&quot;$&quot;#,##0.00\)"/>
    <numFmt numFmtId="187" formatCode="&quot;$&quot;#,##0.00;[Red]\-&quot;$&quot;#,##0.00"/>
    <numFmt numFmtId="188" formatCode="#,##0___);\(#,##0\);___-\ \ "/>
    <numFmt numFmtId="189" formatCode="#,##0.0_);\(#,##0.0\)"/>
    <numFmt numFmtId="190" formatCode="&quot;£&quot;_(#,##0.00_);&quot;£&quot;\(#,##0.00\)"/>
    <numFmt numFmtId="191" formatCode="&quot;$&quot;_(#,##0.00_);&quot;$&quot;\(#,##0.00\)"/>
    <numFmt numFmtId="192" formatCode="#,##0.0_)\x;\(#,##0.0\)\x"/>
    <numFmt numFmtId="193" formatCode="#,##0.0_)_x;\(#,##0.0\)_x"/>
    <numFmt numFmtId="194" formatCode="#,##0_);\(#,##0\);0_)"/>
    <numFmt numFmtId="195" formatCode="0.0_)\%;\(0.0\)\%"/>
    <numFmt numFmtId="196" formatCode="#,##0.0_)_%;\(#,##0.0\)_%"/>
    <numFmt numFmtId="197" formatCode="\£\ #,##0_);[Red]\(\£\ #,##0\)"/>
    <numFmt numFmtId="198" formatCode="\¥\ #,##0_);[Red]\(\¥\ #,##0\)"/>
    <numFmt numFmtId="199" formatCode="#,##0_);\(#,##0\);&quot;- &quot;"/>
    <numFmt numFmtId="200" formatCode="_(&quot;$&quot;* #,##0_);_(&quot;$&quot;* \(#,##0\);_(&quot;$&quot;* &quot;-&quot;_);_(@_)"/>
    <numFmt numFmtId="201" formatCode="#,##0.0_);\(#,##0.0\);&quot;- &quot;"/>
    <numFmt numFmtId="202" formatCode="#,##0.00_);\(#,##0.00\);&quot;- &quot;"/>
    <numFmt numFmtId="203" formatCode="&quot;$&quot;#,##0_);\(&quot;$&quot;#,##0\)"/>
    <numFmt numFmtId="204" formatCode="\•\ \ @"/>
    <numFmt numFmtId="205" formatCode="#,##0;\-#,##0;&quot;-&quot;"/>
    <numFmt numFmtId="206" formatCode="General_)"/>
    <numFmt numFmtId="207" formatCode="0.000"/>
    <numFmt numFmtId="208" formatCode="#,##0.000_);\(#,##0.000\)"/>
    <numFmt numFmtId="209" formatCode="_(* #,##0.0_);_(* \(#,##0.00\);_(* &quot;-&quot;??_);_(@_)"/>
    <numFmt numFmtId="210" formatCode="&quot;$&quot;#,\);\(&quot;$&quot;#,##0\)"/>
    <numFmt numFmtId="211" formatCode="_-* #,##0\ _K_c_-;\-* #,##0\ _K_c_-;_-* &quot;-&quot;\ _K_c_-;_-@_-"/>
    <numFmt numFmtId="212" formatCode="_-* #,##0.00\ _K_c_-;\-* #,##0.00\ _K_c_-;_-* &quot;-&quot;??\ _K_c_-;_-@_-"/>
    <numFmt numFmtId="213" formatCode="_(* #,##0_);_(* \(#,##0\);_(* &quot;-&quot;_);_(@_)"/>
    <numFmt numFmtId="214" formatCode="0.000_)"/>
    <numFmt numFmtId="215" formatCode="#,##0_)_%;\(#,##0\)_%;"/>
    <numFmt numFmtId="216" formatCode="_._.* #,##0.0_)_%;_._.* \(#,##0.0\)_%"/>
    <numFmt numFmtId="217" formatCode="#,##0.0_)_%;\(#,##0.0\)_%;\ \ .0_)_%"/>
    <numFmt numFmtId="218" formatCode="_._.* #,##0.00_)_%;_._.* \(#,##0.00\)_%"/>
    <numFmt numFmtId="219" formatCode="#,##0.00_)_%;\(#,##0.00\)_%;\ \ .00_)_%"/>
    <numFmt numFmtId="220" formatCode="_._.* #,##0.000_)_%;_._.* \(#,##0.000\)_%"/>
    <numFmt numFmtId="221" formatCode="#,##0.000_)_%;\(#,##0.000\)_%;\ \ .000_)_%"/>
    <numFmt numFmtId="222" formatCode="&quot;Date: &quot;d/mmm/yyyy"/>
    <numFmt numFmtId="223" formatCode="_-* #,##0.00_-;\-* #,##0.00_-;_-* &quot;-&quot;??_-;_-@_-"/>
    <numFmt numFmtId="224" formatCode="\60\4\7\:"/>
    <numFmt numFmtId="225" formatCode="_._.* \(#,##0\)_%;_._.* #,##0_)_%;_._.* 0_)_%;_._.@_)_%"/>
    <numFmt numFmtId="226" formatCode="_._.&quot;$&quot;* \(#,##0\)_%;_._.&quot;$&quot;* #,##0_)_%;_._.&quot;$&quot;* 0_)_%;_._.@_)_%"/>
    <numFmt numFmtId="227" formatCode="* \(#,##0\);* #,##0_);&quot;-&quot;??_);@"/>
    <numFmt numFmtId="228" formatCode="&quot;$&quot;* #,##0_)_%;&quot;$&quot;* \(#,##0\)_%;&quot;$&quot;* &quot;-&quot;??_)_%;@_)_%"/>
    <numFmt numFmtId="229" formatCode="_(&quot;Rp.&quot;* #,##0_);_(&quot;Rp.&quot;* \(#,##0\);_(&quot;Rp.&quot;* &quot;-&quot;_);_(@_)"/>
    <numFmt numFmtId="230" formatCode="00000"/>
    <numFmt numFmtId="231" formatCode="_._.&quot;$&quot;* #,##0.0_)_%;_._.&quot;$&quot;* \(#,##0.0\)_%"/>
    <numFmt numFmtId="232" formatCode="&quot;$&quot;* #,##0.0_)_%;&quot;$&quot;* \(#,##0.0\)_%;&quot;$&quot;* \ .0_)_%"/>
    <numFmt numFmtId="233" formatCode="_._.&quot;$&quot;* #,##0.00_)_%;_._.&quot;$&quot;* \(#,##0.00\)_%"/>
    <numFmt numFmtId="234" formatCode="&quot;$&quot;* #,##0.00_)_%;&quot;$&quot;* \(#,##0.00\)_%;&quot;$&quot;* \ .00_)_%"/>
    <numFmt numFmtId="235" formatCode="_._.&quot;$&quot;* #,##0.000_)_%;_._.&quot;$&quot;* \(#,##0.000\)_%"/>
    <numFmt numFmtId="236" formatCode="&quot;$&quot;* #,##0.000_)_%;&quot;$&quot;* \(#,##0.000\)_%;&quot;$&quot;* \ .000_)_%"/>
    <numFmt numFmtId="237" formatCode="_-#,##0_-;_-\-#,##0_-;_-\ _-;_-@_-"/>
    <numFmt numFmtId="238" formatCode="\ \ _•\–\ \ \ \ @"/>
    <numFmt numFmtId="239" formatCode="mmmm\ d\,\ yyyy"/>
    <numFmt numFmtId="240" formatCode="[$-409]d\-mmm;@"/>
    <numFmt numFmtId="241" formatCode="&quot;Date: &quot;d/m/yyyy"/>
    <numFmt numFmtId="242" formatCode="&quot;Date: &quot;dd/mm/yyyy"/>
    <numFmt numFmtId="243" formatCode="&quot;days  &quot;#,##0.0"/>
    <numFmt numFmtId="244" formatCode="* #,##0_);* \(#,##0\);&quot;-&quot;??_);@"/>
    <numFmt numFmtId="245" formatCode="&quot;$&quot;* #,##0.00_);\(#,##0.00\);&quot;- &quot;"/>
    <numFmt numFmtId="246" formatCode="_-* #,##0\ _z_3_-;\-* #,##0\ _z_3_-;_-* &quot;-&quot;\ _z_3_-;_-@_-"/>
    <numFmt numFmtId="247" formatCode="_-* #,##0.00\ _z_3_-;\-* #,##0.00\ _z_3_-;_-* &quot;-&quot;??\ _z_3_-;_-@_-"/>
    <numFmt numFmtId="248" formatCode="_(* #,##0_);_(* \(#,##0\);_(* &quot;&quot;_);_(@_)"/>
    <numFmt numFmtId="249" formatCode="&quot;EUR/ea. &quot;#,##0.00"/>
    <numFmt numFmtId="250" formatCode="_-* #,##0.00\ [$€-1]_-;\-* #,##0.00\ [$€-1]_-;_-* &quot;-&quot;??\ [$€-1]_-"/>
    <numFmt numFmtId="251" formatCode="_([$€]* #,##0.00_);_([$€]* \(#,##0.00\);_([$€]* &quot;-&quot;??_);_(@_)"/>
    <numFmt numFmtId="252" formatCode="_-[$€]* #,##0.00_-;\-[$€]* #,##0.00_-;_-[$€]* &quot;-&quot;??_-;_-@_-"/>
    <numFmt numFmtId="253" formatCode="_-[$€-2]\ * #,##0.00_-;\-[$€-2]\ * #,##0.00_-;_-[$€-2]\ * &quot;-&quot;??_-"/>
    <numFmt numFmtId="254" formatCode="[$€]#,##0.00_);[Red]\([$€]#,##0.00\)"/>
    <numFmt numFmtId="255" formatCode="_-[$€]\ * #,##0.00_-;\-[$€]\ * #,##0.00_-;_-[$€]\ * &quot;-&quot;??_-;_-@_-"/>
    <numFmt numFmtId="256" formatCode="#,##0\ \ ;\(#,##0\)\ ;\—\ \ \ \ "/>
    <numFmt numFmtId="257" formatCode="#&quot; &quot;?/?\'\'&quot;&quot;"/>
    <numFmt numFmtId="258" formatCode="&quot;Rp.&quot;#,##0.00_);\(&quot;Rp.&quot;#,##0.00\)"/>
    <numFmt numFmtId="259" formatCode="&quot;FRF&quot;* #,##0.00_);\(#,##0.00\);&quot;- &quot;"/>
    <numFmt numFmtId="260" formatCode="#,##0&quot;''&quot;"/>
    <numFmt numFmtId="261" formatCode="&quot;L.&quot;\ #,##0;[Red]\-&quot;L.&quot;\ #,##0"/>
    <numFmt numFmtId="262" formatCode="_-&quot;L.&quot;\ * #,##0_-;\-&quot;L.&quot;\ * #,##0_-;_-&quot;L.&quot;\ * &quot;-&quot;_-;_-@_-"/>
    <numFmt numFmtId="263" formatCode="0.0%"/>
    <numFmt numFmtId="264" formatCode="&quot;$&quot;#,##0\ ;\-&quot;$&quot;#,##0"/>
    <numFmt numFmtId="265" formatCode="&quot;$&quot;#,##0.00\ ;\(&quot;$&quot;#,##0.00\)"/>
    <numFmt numFmtId="266" formatCode="&quot;K = &quot;#,##0.00"/>
    <numFmt numFmtId="267" formatCode="&quot;kg &quot;#,##0"/>
    <numFmt numFmtId="268" formatCode="&quot;kg/ea. &quot;#,##0.00"/>
    <numFmt numFmtId="269" formatCode="&quot;kg/m &quot;#,##0.0"/>
    <numFmt numFmtId="270" formatCode="&quot;kg &quot;#,##0.00"/>
    <numFmt numFmtId="271" formatCode="&quot;KLit. &quot;#,##0"/>
    <numFmt numFmtId="272" formatCode="&quot;Lit./ea. &quot;#,##0"/>
    <numFmt numFmtId="273" formatCode="&quot;Lit./kg &quot;#,##0"/>
    <numFmt numFmtId="274" formatCode="&quot;Lit./m² &quot;#,##0"/>
    <numFmt numFmtId="275" formatCode="&quot;Lit./mh &quot;#,##0"/>
    <numFmt numFmtId="276" formatCode="&quot;Lit./ea. &quot;#,##0.00"/>
    <numFmt numFmtId="277" formatCode="&quot;m &quot;#,##0"/>
    <numFmt numFmtId="278" formatCode="&quot;m² &quot;#,##0"/>
    <numFmt numFmtId="279" formatCode="&quot;m²/m &quot;#,##0.0"/>
    <numFmt numFmtId="280" formatCode="&quot;m²/t &quot;#,##0"/>
    <numFmt numFmtId="281" formatCode="_(&quot;$&quot;* #,##0.00_);_(&quot;$&quot;* \(#,##0.00\);_(&quot;$&quot;* &quot;-&quot;??_);_(@_)"/>
    <numFmt numFmtId="282" formatCode="&quot;mh &quot;#,##0"/>
    <numFmt numFmtId="283" formatCode="&quot;mh/t &quot;#,##0"/>
    <numFmt numFmtId="284" formatCode="#,##0;[Red]&quot;-&quot;#,##0"/>
    <numFmt numFmtId="285" formatCode="_-* #,##0_-;\-* #,##0_-;_-* &quot;-&quot;_-;_-@_-"/>
    <numFmt numFmtId="286" formatCode="#,##0.00;[Red]\-#,##0.00"/>
    <numFmt numFmtId="287" formatCode="_ * #,##0.00_ ;_ * \-#,##0.00_ ;_ * &quot;-&quot;??_ ;_ @_ "/>
    <numFmt numFmtId="288" formatCode="_(&quot;R$ &quot;* #,##0_);_(&quot;R$ &quot;* \(#,##0\);_(&quot;R$ &quot;* &quot;-&quot;_);_(@_)"/>
    <numFmt numFmtId="289" formatCode="_(&quot;R$ &quot;* #,##0.00_);_(&quot;R$ &quot;* \(#,##0.00\);_(&quot;R$ &quot;* &quot;-&quot;??_);_(@_)"/>
    <numFmt numFmtId="290" formatCode="_ &quot;$&quot;\ * #,##0_ ;_ &quot;$&quot;\ * \-#,##0_ ;_ &quot;$&quot;\ * &quot;-&quot;_ ;_ @_ "/>
    <numFmt numFmtId="291" formatCode="_ &quot;$&quot;* #,##0.00_ ;_ &quot;$&quot;* \-#,##0.00_ ;_ &quot;$&quot;* &quot;-&quot;??_ ;_ @_ "/>
    <numFmt numFmtId="292" formatCode="#,##0.0\x_);\(#,##0.0\x\);#,##0.0\x_);@_)"/>
    <numFmt numFmtId="293" formatCode="0.0"/>
    <numFmt numFmtId="294" formatCode="&quot;No. &quot;#,##0"/>
    <numFmt numFmtId="295" formatCode="mmm/dd"/>
    <numFmt numFmtId="296" formatCode="_(* #,##0,_);_(* \(#,##0,\);_(* &quot;-&quot;_);_(@_)"/>
    <numFmt numFmtId="297" formatCode="_-* #,##0\ _đ_._-;\-* #,##0\ _đ_._-;_-* &quot;-&quot;\ _đ_._-;_-@_-"/>
    <numFmt numFmtId="298" formatCode="\$#,##0_);[Red]\(\$#,##0\)"/>
    <numFmt numFmtId="299" formatCode="&quot;\&quot;#,##0.00;[Red]&quot;\&quot;\-#,##0.00"/>
    <numFmt numFmtId="300" formatCode="0_)%;\(0\)%"/>
    <numFmt numFmtId="301" formatCode="_._._(* 0_)%;_._.* \(0\)%"/>
    <numFmt numFmtId="302" formatCode="_(0_)%;\(0\)%"/>
    <numFmt numFmtId="303" formatCode="0%_);\(0%\)"/>
    <numFmt numFmtId="304" formatCode="_(0.0_)%;\(0.0\)%"/>
    <numFmt numFmtId="305" formatCode="_._._(* 0.0_)%;_._.* \(0.0\)%"/>
    <numFmt numFmtId="306" formatCode="_(0.00_)%;\(0.00\)%"/>
    <numFmt numFmtId="307" formatCode="_._._(* 0.00_)%;_._.* \(0.00\)%"/>
    <numFmt numFmtId="308" formatCode="_(0.000_)%;\(0.000\)%"/>
    <numFmt numFmtId="309" formatCode="_._._(* 0.000_)%;_._.* \(0.000\)%"/>
    <numFmt numFmtId="310" formatCode="#,##0.0\%_);\(#,##0.0\%\);#,##0.0\%_);@_)"/>
    <numFmt numFmtId="311" formatCode="&quot;$&quot;#,\);\(&quot;$&quot;#,\)"/>
    <numFmt numFmtId="312" formatCode="\+0.0;\-0.0"/>
    <numFmt numFmtId="313" formatCode="\+0.0%;\-0.0%"/>
    <numFmt numFmtId="314" formatCode="&quot;Rev.: &quot;#,##0"/>
    <numFmt numFmtId="315" formatCode="mm/dd/yy"/>
    <numFmt numFmtId="316" formatCode="\ #,##0;[Red]\-#,##0"/>
    <numFmt numFmtId="317" formatCode="&quot;Sheet  &quot;#,##0"/>
    <numFmt numFmtId="318" formatCode="&quot;$&quot;#,##0"/>
    <numFmt numFmtId="319" formatCode="??,??0.??"/>
    <numFmt numFmtId="320" formatCode="&quot;t &quot;#,##0.000"/>
    <numFmt numFmtId="321" formatCode="&quot;t &quot;#,##0.00"/>
    <numFmt numFmtId="322" formatCode="&quot;t &quot;#,##0"/>
    <numFmt numFmtId="323" formatCode="&quot;$&quot;#,;\(&quot;$&quot;#,\)"/>
    <numFmt numFmtId="324" formatCode="_(#,##0_);_(\(#,##0\);_(\ &quot;&quot;_);_(@_)"/>
    <numFmt numFmtId="325" formatCode="_(#,##0_);_(\(#,##0\);_(&quot;&quot;_);_(@_)"/>
    <numFmt numFmtId="326" formatCode="&quot;TRL&quot;* #,##0.0_);\(\T\R\L#,##0.0\);&quot;- &quot;\ "/>
    <numFmt numFmtId="327" formatCode="#,##0.00;[Red]&quot;-&quot;#,##0.00"/>
    <numFmt numFmtId="328" formatCode="&quot;US$ &quot;#,##0"/>
    <numFmt numFmtId="329" formatCode="&quot;USD/kg &quot;#,##0.00"/>
    <numFmt numFmtId="330" formatCode="#,##0.00\ &quot;kr&quot;;[Red]\-#,##0.00\ &quot;kr&quot;"/>
    <numFmt numFmtId="331" formatCode="_-* #,##0.00\ _T_L_-;\-* #,##0.00\ _T_L_-;_-* &quot;-&quot;??\ _T_L_-;_-@_-"/>
    <numFmt numFmtId="332" formatCode="\_x0000_\_x0000__(* #,##0_);_(* \(#,##0\);_(* &quot;-&quot;_);_(@"/>
    <numFmt numFmtId="333" formatCode="\_x0000_\_x0000__(* #,##0.00_);_(* \(#,##0.00\);_(* &quot;-&quot;??_);_(@"/>
    <numFmt numFmtId="334" formatCode="\_x0000_\_x0000__(&quot;$&quot;* #,##0_);_(&quot;$&quot;* \(#,##0\);_(&quot;$&quot;* &quot;-&quot;_);_(@"/>
    <numFmt numFmtId="335" formatCode="\_x0000_\_x0000__(&quot;$&quot;* #,##0.00_);_(&quot;$&quot;* \(#,##0.00\);_(&quot;$&quot;* &quot;-&quot;??_);_(@"/>
    <numFmt numFmtId="336" formatCode="#,##0;[Red]\-#,##0"/>
    <numFmt numFmtId="337" formatCode="&quot;Вкл&quot;;&quot;Вкл&quot;;&quot;Выкл&quot;"/>
    <numFmt numFmtId="338" formatCode="_(* #,##0.000_);_(* \(#,##0.000\);_(* &quot;-&quot;_);_(@_)"/>
    <numFmt numFmtId="339" formatCode="#,##0&quot;KZT&quot;;[Red]\-#,##0&quot;KZT&quot;"/>
    <numFmt numFmtId="340" formatCode="_-* #,##0.00_K_Z_T_-;\-* #,##0.00_K_Z_T_-;_-* &quot;-&quot;??_K_Z_T_-;_-@_-"/>
    <numFmt numFmtId="341" formatCode="#,##0.00&quot;KZT&quot;;[Red]\-#,##0.00&quot;KZT&quot;"/>
    <numFmt numFmtId="342" formatCode="&quot;\&quot;#,##0;[Red]&quot;\&quot;\-#,##0"/>
  </numFmts>
  <fonts count="273"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b/>
      <sz val="12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Helv"/>
    </font>
    <font>
      <sz val="10"/>
      <name val="Arial"/>
      <family val="2"/>
      <charset val="204"/>
    </font>
    <font>
      <sz val="10"/>
      <color indexed="45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45"/>
      <name val="Times New Roman"/>
      <family val="1"/>
    </font>
    <font>
      <sz val="10"/>
      <color indexed="14"/>
      <name val="Times New Roman"/>
      <family val="1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1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Times New Roman"/>
      <family val="2"/>
      <charset val="204"/>
    </font>
    <font>
      <sz val="8"/>
      <name val="Times New Roman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</font>
    <font>
      <sz val="12"/>
      <name val="???"/>
      <family val="1"/>
      <charset val="129"/>
    </font>
    <font>
      <sz val="14"/>
      <name val="??"/>
      <family val="3"/>
      <charset val="129"/>
    </font>
    <font>
      <sz val="10"/>
      <name val="NTTimes/Cyrillic"/>
    </font>
    <font>
      <sz val="10"/>
      <name val="???"/>
      <family val="3"/>
      <charset val="129"/>
    </font>
    <font>
      <sz val="10"/>
      <name val="Helv"/>
      <family val="2"/>
    </font>
    <font>
      <sz val="10"/>
      <name val="Arial"/>
      <family val="2"/>
    </font>
    <font>
      <sz val="12"/>
      <name val="___"/>
      <family val="1"/>
      <charset val="129"/>
    </font>
    <font>
      <sz val="12"/>
      <name val="___"/>
      <family val="3"/>
      <charset val="129"/>
    </font>
    <font>
      <sz val="11"/>
      <name val="__"/>
      <family val="3"/>
      <charset val="129"/>
    </font>
    <font>
      <sz val="10"/>
      <name val="___"/>
      <family val="3"/>
      <charset val="129"/>
    </font>
    <font>
      <sz val="10"/>
      <name val="MS Sans Serif"/>
      <family val="2"/>
    </font>
    <font>
      <sz val="11"/>
      <name val="___"/>
      <family val="1"/>
      <charset val="129"/>
    </font>
    <font>
      <sz val="11"/>
      <name val="___"/>
      <family val="3"/>
      <charset val="129"/>
    </font>
    <font>
      <sz val="10"/>
      <name val="Arial Cyr"/>
      <family val="2"/>
      <charset val="204"/>
    </font>
    <font>
      <sz val="10"/>
      <name val="Helv"/>
      <charset val="238"/>
    </font>
    <font>
      <sz val="9"/>
      <name val="Arial"/>
      <family val="2"/>
    </font>
    <font>
      <sz val="10"/>
      <name val="Arial CE"/>
      <family val="2"/>
      <charset val="238"/>
    </font>
    <font>
      <sz val="10"/>
      <name val="Helv"/>
      <charset val="204"/>
    </font>
    <font>
      <sz val="1"/>
      <color indexed="8"/>
      <name val="Courier"/>
      <family val="3"/>
    </font>
    <font>
      <sz val="12"/>
      <name val="Times New Roman"/>
      <family val="1"/>
      <charset val="204"/>
    </font>
    <font>
      <sz val="10"/>
      <name val="Courier"/>
      <family val="1"/>
      <charset val="204"/>
    </font>
    <font>
      <b/>
      <sz val="1"/>
      <color indexed="8"/>
      <name val="Courier"/>
      <family val="3"/>
    </font>
    <font>
      <sz val="14"/>
      <name val="–?’©"/>
      <family val="1"/>
      <charset val="128"/>
    </font>
    <font>
      <sz val="14"/>
      <name val="¾©"/>
      <family val="1"/>
      <charset val="128"/>
    </font>
    <font>
      <sz val="8"/>
      <color indexed="8"/>
      <name val="Arial CE"/>
      <charset val="238"/>
    </font>
    <font>
      <b/>
      <u/>
      <sz val="9"/>
      <color indexed="10"/>
      <name val="Times New Roman"/>
      <family val="1"/>
    </font>
    <font>
      <b/>
      <sz val="9"/>
      <color indexed="18"/>
      <name val="Times New Roman"/>
      <family val="1"/>
      <charset val="204"/>
    </font>
    <font>
      <sz val="10"/>
      <name val="MS Sans Serif"/>
      <family val="2"/>
      <charset val="204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1"/>
      <color indexed="9"/>
      <name val="Calibri"/>
      <family val="2"/>
      <charset val="204"/>
    </font>
    <font>
      <sz val="8"/>
      <name val="MS Sans Serif"/>
      <family val="2"/>
      <charset val="204"/>
    </font>
    <font>
      <sz val="8"/>
      <name val="Helv"/>
    </font>
    <font>
      <sz val="12"/>
      <name val="Helv"/>
    </font>
    <font>
      <sz val="12"/>
      <name val="¹UAAA¼"/>
      <family val="3"/>
      <charset val="129"/>
    </font>
    <font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name val="Times New Roman"/>
      <family val="1"/>
    </font>
    <font>
      <sz val="10"/>
      <color indexed="20"/>
      <name val="Arial"/>
      <family val="2"/>
    </font>
    <font>
      <sz val="12"/>
      <name val="Tms Rmn"/>
    </font>
    <font>
      <b/>
      <sz val="12"/>
      <name val="Times New Roman"/>
      <family val="1"/>
    </font>
    <font>
      <b/>
      <sz val="10"/>
      <name val="MS Sans Serif"/>
      <family val="2"/>
      <charset val="204"/>
    </font>
    <font>
      <sz val="8"/>
      <name val="Times New Roman"/>
      <family val="1"/>
    </font>
    <font>
      <sz val="7"/>
      <name val="Small Fonts"/>
      <family val="2"/>
    </font>
    <font>
      <sz val="11"/>
      <name val="Arial"/>
      <family val="2"/>
    </font>
    <font>
      <sz val="9"/>
      <name val="Times New Roman"/>
      <family val="1"/>
    </font>
    <font>
      <b/>
      <sz val="8"/>
      <color indexed="52"/>
      <name val="Arial"/>
      <family val="2"/>
    </font>
    <font>
      <sz val="9"/>
      <color indexed="48"/>
      <name val="Arial"/>
      <family val="2"/>
    </font>
    <font>
      <sz val="8"/>
      <color indexed="52"/>
      <name val="Arial"/>
      <family val="2"/>
    </font>
    <font>
      <b/>
      <sz val="8"/>
      <color indexed="9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Times New Roman"/>
      <family val="1"/>
    </font>
    <font>
      <i/>
      <sz val="10"/>
      <name val="Times New Roman"/>
      <family val="1"/>
    </font>
    <font>
      <sz val="11"/>
      <name val="Times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color indexed="24"/>
      <name val="Arial"/>
      <family val="2"/>
      <charset val="204"/>
    </font>
    <font>
      <i/>
      <sz val="8"/>
      <color indexed="17"/>
      <name val="Arial"/>
      <family val="2"/>
    </font>
    <font>
      <b/>
      <sz val="16"/>
      <name val="Times New Roman"/>
      <family val="1"/>
    </font>
    <font>
      <sz val="14"/>
      <color indexed="8"/>
      <name val="Arial Narrow"/>
      <family val="2"/>
    </font>
    <font>
      <sz val="10"/>
      <name val="MS Serif"/>
      <family val="2"/>
      <charset val="204"/>
    </font>
    <font>
      <sz val="11"/>
      <color indexed="12"/>
      <name val="Times New Roman"/>
      <family val="1"/>
    </font>
    <font>
      <sz val="11"/>
      <name val="Book Antiqua"/>
      <family val="1"/>
      <charset val="204"/>
    </font>
    <font>
      <sz val="8"/>
      <name val="Arial"/>
      <family val="2"/>
    </font>
    <font>
      <sz val="9"/>
      <name val="Arial Cyr"/>
      <family val="2"/>
      <charset val="204"/>
    </font>
    <font>
      <sz val="10"/>
      <color indexed="18"/>
      <name val="Arial"/>
      <family val="2"/>
    </font>
    <font>
      <b/>
      <sz val="14"/>
      <color indexed="8"/>
      <name val="Arial"/>
      <family val="2"/>
    </font>
    <font>
      <sz val="8"/>
      <color indexed="18"/>
      <name val="Arial"/>
      <family val="2"/>
    </font>
    <font>
      <b/>
      <sz val="9"/>
      <name val="Arial"/>
      <family val="2"/>
    </font>
    <font>
      <b/>
      <sz val="10"/>
      <color indexed="18"/>
      <name val="Arial"/>
      <family val="2"/>
    </font>
    <font>
      <b/>
      <sz val="8"/>
      <name val="Arial"/>
      <family val="2"/>
    </font>
    <font>
      <b/>
      <sz val="11"/>
      <name val="Optimum"/>
    </font>
    <font>
      <b/>
      <sz val="12"/>
      <name val="MS Sans Serif"/>
      <family val="2"/>
      <charset val="204"/>
    </font>
    <font>
      <sz val="12"/>
      <name val="Tms Rmn"/>
      <charset val="204"/>
    </font>
    <font>
      <sz val="10"/>
      <color indexed="16"/>
      <name val="MS Serif"/>
      <family val="2"/>
      <charset val="204"/>
    </font>
    <font>
      <b/>
      <sz val="10"/>
      <name val="Arial"/>
      <family val="2"/>
    </font>
    <font>
      <i/>
      <sz val="10"/>
      <color indexed="23"/>
      <name val="Arial"/>
      <family val="2"/>
    </font>
    <font>
      <b/>
      <u val="singleAccounting"/>
      <sz val="9"/>
      <name val="Times New Roman"/>
      <family val="1"/>
    </font>
    <font>
      <sz val="12"/>
      <name val="Arial"/>
      <family val="2"/>
      <charset val="204"/>
    </font>
    <font>
      <u/>
      <sz val="10"/>
      <color indexed="36"/>
      <name val="Arial"/>
      <family val="2"/>
      <charset val="204"/>
    </font>
    <font>
      <sz val="10"/>
      <color indexed="62"/>
      <name val="Arial"/>
      <family val="2"/>
    </font>
    <font>
      <b/>
      <sz val="12"/>
      <name val="Arial Cyr"/>
      <family val="2"/>
      <charset val="204"/>
    </font>
    <font>
      <sz val="10"/>
      <color indexed="17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11"/>
      <color indexed="62"/>
      <name val="Arial"/>
      <family val="2"/>
    </font>
    <font>
      <b/>
      <u/>
      <sz val="9"/>
      <name val="Times New Roman"/>
      <family val="1"/>
    </font>
    <font>
      <sz val="10"/>
      <color indexed="12"/>
      <name val="Arial"/>
      <family val="2"/>
    </font>
    <font>
      <u/>
      <sz val="10"/>
      <color indexed="12"/>
      <name val="Arial"/>
      <family val="2"/>
      <charset val="204"/>
    </font>
    <font>
      <u/>
      <sz val="10"/>
      <color indexed="14"/>
      <name val="MS Sans Serif"/>
      <family val="2"/>
      <charset val="204"/>
    </font>
    <font>
      <sz val="11"/>
      <name val="Times New Roman CYR"/>
      <charset val="204"/>
    </font>
    <font>
      <b/>
      <sz val="12"/>
      <color indexed="18"/>
      <name val="Arial"/>
      <family val="2"/>
    </font>
    <font>
      <shadow/>
      <sz val="8"/>
      <color indexed="12"/>
      <name val="Times New Roman"/>
      <family val="1"/>
    </font>
    <font>
      <sz val="11"/>
      <color indexed="24"/>
      <name val="Arial"/>
      <family val="2"/>
    </font>
    <font>
      <b/>
      <sz val="9"/>
      <color indexed="48"/>
      <name val="Arial"/>
      <family val="2"/>
    </font>
    <font>
      <b/>
      <sz val="9"/>
      <color indexed="12"/>
      <name val="Arial"/>
      <family val="2"/>
    </font>
    <font>
      <b/>
      <sz val="10"/>
      <color indexed="58"/>
      <name val="Arial"/>
      <family val="2"/>
      <charset val="162"/>
    </font>
    <font>
      <b/>
      <sz val="10"/>
      <color indexed="18"/>
      <name val="Arial"/>
      <family val="2"/>
      <charset val="162"/>
    </font>
    <font>
      <b/>
      <sz val="10"/>
      <color indexed="10"/>
      <name val="Book Antiqua"/>
      <family val="1"/>
      <charset val="204"/>
    </font>
    <font>
      <sz val="16"/>
      <color indexed="12"/>
      <name val="Arial Narrow"/>
      <family val="2"/>
    </font>
    <font>
      <sz val="7"/>
      <name val="Arial Narrow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4"/>
      <color indexed="8"/>
      <name val="Arial Narrow"/>
      <family val="2"/>
    </font>
    <font>
      <b/>
      <sz val="8"/>
      <color indexed="9"/>
      <name val="Arial"/>
      <family val="2"/>
      <charset val="204"/>
    </font>
    <font>
      <sz val="10"/>
      <color indexed="52"/>
      <name val="Arial"/>
      <family val="2"/>
    </font>
    <font>
      <b/>
      <sz val="14"/>
      <color indexed="17"/>
      <name val="Arial"/>
      <family val="2"/>
    </font>
    <font>
      <b/>
      <sz val="12"/>
      <color indexed="16"/>
      <name val="Times New Roman"/>
      <family val="1"/>
      <charset val="204"/>
    </font>
    <font>
      <b/>
      <sz val="16"/>
      <name val="Arial"/>
      <family val="2"/>
    </font>
    <font>
      <b/>
      <sz val="20"/>
      <name val="Arial"/>
      <family val="2"/>
    </font>
    <font>
      <sz val="10"/>
      <name val="Arial Cyr"/>
    </font>
    <font>
      <sz val="8"/>
      <name val="Palatino"/>
      <family val="1"/>
    </font>
    <font>
      <sz val="8"/>
      <color indexed="55"/>
      <name val="Arial"/>
      <family val="2"/>
    </font>
    <font>
      <b/>
      <sz val="10"/>
      <color indexed="18"/>
      <name val="Arial Tur"/>
      <family val="2"/>
      <charset val="162"/>
    </font>
    <font>
      <sz val="10"/>
      <color indexed="60"/>
      <name val="Arial"/>
      <family val="2"/>
    </font>
    <font>
      <sz val="8"/>
      <color indexed="60"/>
      <name val="Arial"/>
      <family val="2"/>
    </font>
    <font>
      <sz val="18"/>
      <color indexed="14"/>
      <name val="Arial"/>
      <family val="2"/>
    </font>
    <font>
      <sz val="7"/>
      <name val="Small Fonts"/>
      <family val="2"/>
      <charset val="204"/>
    </font>
    <font>
      <sz val="10"/>
      <name val="Courier"/>
      <family val="3"/>
    </font>
    <font>
      <sz val="8"/>
      <name val="Helv"/>
      <charset val="204"/>
    </font>
    <font>
      <sz val="11"/>
      <color indexed="8"/>
      <name val="Calibri"/>
      <family val="2"/>
    </font>
    <font>
      <b/>
      <sz val="9"/>
      <color indexed="53"/>
      <name val="Arial"/>
      <family val="2"/>
    </font>
    <font>
      <b/>
      <sz val="8"/>
      <color indexed="6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8"/>
      <name val="Times New Roman"/>
      <family val="1"/>
    </font>
    <font>
      <sz val="10"/>
      <name val="Geneva"/>
    </font>
    <font>
      <sz val="8"/>
      <name val="Times New Roman"/>
      <family val="1"/>
      <charset val="204"/>
    </font>
    <font>
      <b/>
      <sz val="16"/>
      <color indexed="8"/>
      <name val="Arial Narrow"/>
      <family val="2"/>
    </font>
    <font>
      <b/>
      <sz val="10"/>
      <name val="Arial"/>
      <family val="2"/>
      <charset val="204"/>
    </font>
    <font>
      <sz val="12"/>
      <name val="Arial"/>
      <family val="2"/>
    </font>
    <font>
      <b/>
      <sz val="8"/>
      <color indexed="9"/>
      <name val="MS Sans Serif"/>
      <family val="2"/>
    </font>
    <font>
      <sz val="16"/>
      <color indexed="8"/>
      <name val="Arial Narrow"/>
      <family val="2"/>
    </font>
    <font>
      <sz val="10"/>
      <name val="NewtonCTT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i/>
      <sz val="10"/>
      <color indexed="34"/>
      <name val="Arial"/>
      <family val="2"/>
    </font>
    <font>
      <sz val="10"/>
      <name val="NTHelvetica/Cyrillic"/>
      <charset val="204"/>
    </font>
    <font>
      <sz val="10"/>
      <color indexed="0"/>
      <name val="Helv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8"/>
      <color indexed="8"/>
      <name val="Helv"/>
    </font>
    <font>
      <b/>
      <sz val="16"/>
      <color indexed="17"/>
      <name val="Arial"/>
      <family val="2"/>
    </font>
    <font>
      <b/>
      <sz val="12"/>
      <name val="Univers (WN)"/>
    </font>
    <font>
      <sz val="12"/>
      <color indexed="17"/>
      <name val="SWISS"/>
      <family val="2"/>
    </font>
    <font>
      <sz val="7"/>
      <name val="Times New Roman"/>
      <family val="1"/>
    </font>
    <font>
      <sz val="8"/>
      <color indexed="10"/>
      <name val="Arial"/>
      <family val="2"/>
    </font>
    <font>
      <i/>
      <sz val="8"/>
      <color indexed="23"/>
      <name val="Arial"/>
      <family val="2"/>
    </font>
    <font>
      <b/>
      <sz val="10"/>
      <color indexed="10"/>
      <name val="Arial"/>
      <family val="2"/>
    </font>
    <font>
      <sz val="8"/>
      <name val="CG Times (E1)"/>
    </font>
    <font>
      <b/>
      <sz val="11"/>
      <name val="Times New Roman"/>
      <family val="1"/>
    </font>
    <font>
      <b/>
      <sz val="18"/>
      <color indexed="62"/>
      <name val="Cambria"/>
      <family val="2"/>
    </font>
    <font>
      <b/>
      <sz val="10"/>
      <color indexed="10"/>
      <name val="Times New Roman"/>
      <family val="1"/>
    </font>
    <font>
      <b/>
      <sz val="10"/>
      <color indexed="39"/>
      <name val="Times New Roman"/>
      <family val="1"/>
    </font>
    <font>
      <b/>
      <u/>
      <sz val="10"/>
      <name val="Times New Roman"/>
      <family val="1"/>
    </font>
    <font>
      <b/>
      <sz val="10"/>
      <color indexed="13"/>
      <name val="Arial"/>
      <family val="2"/>
    </font>
    <font>
      <b/>
      <u/>
      <sz val="18"/>
      <color indexed="9"/>
      <name val="Arial Narrow"/>
      <family val="2"/>
    </font>
    <font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3"/>
      <color indexed="9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sz val="10"/>
      <name val="Helv"/>
      <charset val="186"/>
    </font>
    <font>
      <b/>
      <sz val="7"/>
      <color indexed="12"/>
      <name val="Arial"/>
      <family val="2"/>
      <charset val="204"/>
    </font>
    <font>
      <sz val="10"/>
      <name val="Univers (E1)"/>
    </font>
    <font>
      <sz val="12"/>
      <color indexed="18"/>
      <name val="Arial"/>
      <family val="2"/>
    </font>
    <font>
      <sz val="8"/>
      <color indexed="12"/>
      <name val="Arial"/>
      <family val="2"/>
    </font>
    <font>
      <sz val="8"/>
      <color indexed="20"/>
      <name val="Arial"/>
      <family val="2"/>
    </font>
    <font>
      <sz val="8"/>
      <color indexed="17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"/>
      <family val="2"/>
      <charset val="204"/>
    </font>
    <font>
      <u/>
      <sz val="8.1999999999999993"/>
      <color theme="10"/>
      <name val="Arial"/>
      <family val="2"/>
    </font>
    <font>
      <b/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theme="1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Cordia New"/>
      <family val="2"/>
    </font>
    <font>
      <sz val="14"/>
      <name val="AngsanaUPC"/>
      <family val="1"/>
    </font>
    <font>
      <u/>
      <sz val="11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u/>
      <sz val="11"/>
      <color indexed="12"/>
      <name val="돋움"/>
      <family val="3"/>
      <charset val="129"/>
    </font>
    <font>
      <sz val="11"/>
      <name val="明朝"/>
      <family val="1"/>
      <charset val="128"/>
    </font>
    <font>
      <b/>
      <sz val="11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9"/>
      <name val="Times New Roman Cyr"/>
      <family val="1"/>
      <charset val="204"/>
    </font>
  </fonts>
  <fills count="8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6"/>
        <bgColor indexed="64"/>
      </patternFill>
    </fill>
    <fill>
      <patternFill patternType="lightGray">
        <fgColor indexed="22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lightTrellis">
        <fgColor indexed="9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2"/>
      </patternFill>
    </fill>
    <fill>
      <patternFill patternType="lightGray"/>
    </fill>
    <fill>
      <patternFill patternType="solid">
        <fgColor indexed="12"/>
        <bgColor indexed="64"/>
      </patternFill>
    </fill>
    <fill>
      <patternFill patternType="solid">
        <fgColor indexed="31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50"/>
      </patternFill>
    </fill>
    <fill>
      <patternFill patternType="solid">
        <fgColor indexed="9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</patternFill>
    </fill>
    <fill>
      <patternFill patternType="solid">
        <fgColor indexed="9"/>
        <bgColor indexed="15"/>
      </patternFill>
    </fill>
    <fill>
      <patternFill patternType="solid">
        <fgColor indexed="1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</borders>
  <cellStyleXfs count="1283">
    <xf numFmtId="0" fontId="0" fillId="0" borderId="0"/>
    <xf numFmtId="166" fontId="21" fillId="0" borderId="0" applyFont="0" applyFill="0" applyBorder="0" applyAlignment="0" applyProtection="0"/>
    <xf numFmtId="0" fontId="18" fillId="0" borderId="0"/>
    <xf numFmtId="0" fontId="26" fillId="0" borderId="0"/>
    <xf numFmtId="0" fontId="27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27" fillId="0" borderId="0"/>
    <xf numFmtId="0" fontId="36" fillId="0" borderId="0"/>
    <xf numFmtId="0" fontId="21" fillId="0" borderId="0"/>
    <xf numFmtId="166" fontId="40" fillId="0" borderId="0" applyFont="0" applyFill="0" applyBorder="0" applyAlignment="0" applyProtection="0"/>
    <xf numFmtId="0" fontId="41" fillId="0" borderId="0"/>
    <xf numFmtId="0" fontId="27" fillId="0" borderId="0"/>
    <xf numFmtId="0" fontId="46" fillId="0" borderId="0"/>
    <xf numFmtId="172" fontId="47" fillId="0" borderId="0" applyFont="0" applyFill="0" applyBorder="0" applyAlignment="0" applyProtection="0"/>
    <xf numFmtId="0" fontId="48" fillId="0" borderId="0" applyFont="0" applyFill="0" applyBorder="0" applyAlignment="0" applyProtection="0"/>
    <xf numFmtId="172" fontId="47" fillId="0" borderId="0" applyFont="0" applyFill="0" applyBorder="0" applyAlignment="0" applyProtection="0"/>
    <xf numFmtId="40" fontId="48" fillId="0" borderId="0" applyFont="0" applyFill="0" applyBorder="0" applyAlignment="0" applyProtection="0"/>
    <xf numFmtId="0" fontId="49" fillId="0" borderId="0"/>
    <xf numFmtId="38" fontId="48" fillId="0" borderId="0" applyFont="0" applyFill="0" applyBorder="0" applyAlignment="0" applyProtection="0"/>
    <xf numFmtId="0" fontId="50" fillId="0" borderId="0"/>
    <xf numFmtId="173" fontId="27" fillId="0" borderId="0">
      <alignment horizontal="left" wrapText="1"/>
    </xf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8" fontId="51" fillId="0" borderId="0" applyFont="0" applyFill="0" applyBorder="0" applyAlignment="0" applyProtection="0"/>
    <xf numFmtId="17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17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179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52" fillId="0" borderId="0" applyFont="0" applyFill="0" applyBorder="0" applyAlignment="0" applyProtection="0"/>
    <xf numFmtId="175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4" fillId="0" borderId="0"/>
    <xf numFmtId="0" fontId="53" fillId="0" borderId="0"/>
    <xf numFmtId="0" fontId="55" fillId="0" borderId="0"/>
    <xf numFmtId="182" fontId="27" fillId="0" borderId="0" applyFont="0" applyFill="0" applyBorder="0" applyAlignment="0" applyProtection="0"/>
    <xf numFmtId="0" fontId="56" fillId="0" borderId="0"/>
    <xf numFmtId="182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56" fillId="0" borderId="0"/>
    <xf numFmtId="183" fontId="27" fillId="0" borderId="0" applyFont="0" applyFill="0" applyBorder="0" applyAlignment="0" applyProtection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6" fillId="0" borderId="0"/>
    <xf numFmtId="183" fontId="27" fillId="0" borderId="0" applyFont="0" applyFill="0" applyBorder="0" applyAlignment="0" applyProtection="0"/>
    <xf numFmtId="0" fontId="53" fillId="0" borderId="0"/>
    <xf numFmtId="182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53" fillId="0" borderId="0"/>
    <xf numFmtId="182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55" fillId="0" borderId="0"/>
    <xf numFmtId="182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53" fillId="0" borderId="0"/>
    <xf numFmtId="0" fontId="53" fillId="0" borderId="0"/>
    <xf numFmtId="182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54" fillId="0" borderId="0"/>
    <xf numFmtId="182" fontId="27" fillId="0" borderId="0" applyFont="0" applyFill="0" applyBorder="0" applyAlignment="0" applyProtection="0"/>
    <xf numFmtId="0" fontId="55" fillId="0" borderId="0"/>
    <xf numFmtId="0" fontId="53" fillId="0" borderId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53" fillId="0" borderId="0"/>
    <xf numFmtId="182" fontId="27" fillId="0" borderId="0" applyFont="0" applyFill="0" applyBorder="0" applyAlignment="0" applyProtection="0"/>
    <xf numFmtId="0" fontId="55" fillId="0" borderId="0"/>
    <xf numFmtId="183" fontId="27" fillId="0" borderId="0" applyFont="0" applyFill="0" applyBorder="0" applyAlignment="0" applyProtection="0"/>
    <xf numFmtId="0" fontId="55" fillId="0" borderId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54" fillId="0" borderId="0"/>
    <xf numFmtId="0" fontId="57" fillId="0" borderId="0"/>
    <xf numFmtId="0" fontId="54" fillId="0" borderId="0"/>
    <xf numFmtId="0" fontId="52" fillId="0" borderId="0"/>
    <xf numFmtId="0" fontId="52" fillId="0" borderId="0"/>
    <xf numFmtId="0" fontId="52" fillId="0" borderId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53" fillId="0" borderId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53" fillId="0" borderId="0"/>
    <xf numFmtId="0" fontId="54" fillId="0" borderId="0"/>
    <xf numFmtId="183" fontId="27" fillId="0" borderId="0" applyFont="0" applyFill="0" applyBorder="0" applyAlignment="0" applyProtection="0"/>
    <xf numFmtId="0" fontId="53" fillId="0" borderId="0"/>
    <xf numFmtId="40" fontId="51" fillId="0" borderId="0" applyFont="0" applyFill="0" applyBorder="0" applyAlignment="0" applyProtection="0"/>
    <xf numFmtId="186" fontId="51" fillId="0" borderId="0" applyFont="0" applyFill="0" applyBorder="0" applyAlignment="0" applyProtection="0"/>
    <xf numFmtId="0" fontId="53" fillId="0" borderId="0"/>
    <xf numFmtId="40" fontId="51" fillId="0" borderId="0" applyFont="0" applyFill="0" applyBorder="0" applyAlignment="0" applyProtection="0"/>
    <xf numFmtId="186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53" fillId="0" borderId="0"/>
    <xf numFmtId="186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186" fontId="51" fillId="0" borderId="0" applyFont="0" applyFill="0" applyBorder="0" applyAlignment="0" applyProtection="0"/>
    <xf numFmtId="0" fontId="54" fillId="0" borderId="0"/>
    <xf numFmtId="187" fontId="27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56" fillId="0" borderId="0"/>
    <xf numFmtId="0" fontId="54" fillId="0" borderId="0"/>
    <xf numFmtId="0" fontId="51" fillId="0" borderId="0"/>
    <xf numFmtId="0" fontId="58" fillId="0" borderId="0"/>
    <xf numFmtId="0" fontId="59" fillId="0" borderId="0"/>
    <xf numFmtId="0" fontId="52" fillId="0" borderId="0"/>
    <xf numFmtId="0" fontId="55" fillId="0" borderId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55" fillId="0" borderId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55" fillId="0" borderId="0"/>
    <xf numFmtId="182" fontId="27" fillId="0" borderId="0" applyFont="0" applyFill="0" applyBorder="0" applyAlignment="0" applyProtection="0"/>
    <xf numFmtId="0" fontId="55" fillId="0" borderId="0"/>
    <xf numFmtId="0" fontId="57" fillId="0" borderId="0"/>
    <xf numFmtId="177" fontId="27" fillId="0" borderId="0" applyFont="0" applyFill="0" applyBorder="0" applyAlignment="0" applyProtection="0"/>
    <xf numFmtId="0" fontId="55" fillId="0" borderId="0"/>
    <xf numFmtId="177" fontId="27" fillId="0" borderId="0" applyFont="0" applyFill="0" applyBorder="0" applyAlignment="0" applyProtection="0"/>
    <xf numFmtId="0" fontId="55" fillId="0" borderId="0"/>
    <xf numFmtId="0" fontId="5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5" fillId="0" borderId="0"/>
    <xf numFmtId="0" fontId="52" fillId="0" borderId="0" applyFont="0" applyFill="0" applyBorder="0" applyAlignment="0" applyProtection="0"/>
    <xf numFmtId="0" fontId="52" fillId="0" borderId="0"/>
    <xf numFmtId="183" fontId="27" fillId="0" borderId="0" applyFont="0" applyFill="0" applyBorder="0" applyAlignment="0" applyProtection="0"/>
    <xf numFmtId="0" fontId="52" fillId="0" borderId="0"/>
    <xf numFmtId="183" fontId="27" fillId="0" borderId="0" applyFont="0" applyFill="0" applyBorder="0" applyAlignment="0" applyProtection="0"/>
    <xf numFmtId="0" fontId="52" fillId="0" borderId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54" fillId="0" borderId="0"/>
    <xf numFmtId="180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57" fillId="0" borderId="0"/>
    <xf numFmtId="180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52" fillId="0" borderId="0"/>
    <xf numFmtId="0" fontId="58" fillId="0" borderId="0"/>
    <xf numFmtId="0" fontId="55" fillId="0" borderId="0"/>
    <xf numFmtId="0" fontId="54" fillId="0" borderId="0"/>
    <xf numFmtId="188" fontId="27" fillId="0" borderId="0" applyFont="0" applyFill="0" applyBorder="0" applyAlignment="0" applyProtection="0"/>
    <xf numFmtId="0" fontId="54" fillId="0" borderId="0"/>
    <xf numFmtId="188" fontId="27" fillId="0" borderId="0" applyFont="0" applyFill="0" applyBorder="0" applyAlignment="0" applyProtection="0"/>
    <xf numFmtId="0" fontId="54" fillId="0" borderId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73" fontId="52" fillId="0" borderId="0">
      <alignment horizontal="left" wrapText="1"/>
    </xf>
    <xf numFmtId="173" fontId="52" fillId="0" borderId="0">
      <alignment horizontal="left" wrapText="1"/>
    </xf>
    <xf numFmtId="173" fontId="52" fillId="0" borderId="0">
      <alignment horizontal="left" wrapText="1"/>
    </xf>
    <xf numFmtId="0" fontId="26" fillId="0" borderId="0"/>
    <xf numFmtId="0" fontId="26" fillId="0" borderId="0"/>
    <xf numFmtId="0" fontId="26" fillId="0" borderId="0"/>
    <xf numFmtId="0" fontId="6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173" fontId="27" fillId="0" borderId="0">
      <alignment horizontal="left" wrapText="1"/>
    </xf>
    <xf numFmtId="0" fontId="60" fillId="0" borderId="0"/>
    <xf numFmtId="0" fontId="6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173" fontId="52" fillId="0" borderId="0">
      <alignment horizontal="left" wrapText="1"/>
    </xf>
    <xf numFmtId="173" fontId="52" fillId="0" borderId="0">
      <alignment horizontal="left" wrapText="1"/>
    </xf>
    <xf numFmtId="0" fontId="26" fillId="0" borderId="0"/>
    <xf numFmtId="0" fontId="27" fillId="0" borderId="0"/>
    <xf numFmtId="0" fontId="27" fillId="0" borderId="0"/>
    <xf numFmtId="173" fontId="27" fillId="0" borderId="0">
      <alignment horizontal="left" wrapText="1"/>
    </xf>
    <xf numFmtId="0" fontId="26" fillId="0" borderId="0"/>
    <xf numFmtId="0" fontId="60" fillId="0" borderId="0"/>
    <xf numFmtId="173" fontId="52" fillId="0" borderId="0">
      <alignment horizontal="left" wrapText="1"/>
    </xf>
    <xf numFmtId="0" fontId="26" fillId="0" borderId="0"/>
    <xf numFmtId="0" fontId="26" fillId="0" borderId="0"/>
    <xf numFmtId="173" fontId="52" fillId="0" borderId="0">
      <alignment horizontal="left" wrapText="1"/>
    </xf>
    <xf numFmtId="173" fontId="27" fillId="0" borderId="0">
      <alignment horizontal="left" wrapText="1"/>
    </xf>
    <xf numFmtId="189" fontId="27" fillId="0" borderId="0" applyFont="0" applyFill="0" applyBorder="0" applyAlignment="0" applyProtection="0"/>
    <xf numFmtId="0" fontId="60" fillId="0" borderId="0"/>
    <xf numFmtId="173" fontId="52" fillId="0" borderId="0">
      <alignment horizontal="left" wrapText="1"/>
    </xf>
    <xf numFmtId="173" fontId="52" fillId="0" borderId="0">
      <alignment horizontal="left" wrapText="1"/>
    </xf>
    <xf numFmtId="0" fontId="26" fillId="0" borderId="0"/>
    <xf numFmtId="0" fontId="26" fillId="0" borderId="0"/>
    <xf numFmtId="190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39" fontId="27" fillId="0" borderId="0" applyFont="0" applyFill="0" applyBorder="0" applyAlignment="0" applyProtection="0"/>
    <xf numFmtId="4" fontId="52" fillId="25" borderId="0"/>
    <xf numFmtId="173" fontId="52" fillId="0" borderId="0">
      <alignment horizontal="left" wrapText="1"/>
    </xf>
    <xf numFmtId="173" fontId="52" fillId="0" borderId="0">
      <alignment horizontal="left" wrapText="1"/>
    </xf>
    <xf numFmtId="173" fontId="27" fillId="0" borderId="0">
      <alignment horizontal="left" wrapText="1"/>
    </xf>
    <xf numFmtId="0" fontId="26" fillId="0" borderId="0"/>
    <xf numFmtId="173" fontId="27" fillId="0" borderId="0">
      <alignment horizontal="left" wrapText="1"/>
    </xf>
    <xf numFmtId="0" fontId="26" fillId="0" borderId="0"/>
    <xf numFmtId="0" fontId="26" fillId="0" borderId="0"/>
    <xf numFmtId="0" fontId="60" fillId="0" borderId="0"/>
    <xf numFmtId="173" fontId="52" fillId="0" borderId="0">
      <alignment horizontal="left" wrapText="1"/>
    </xf>
    <xf numFmtId="173" fontId="27" fillId="0" borderId="0">
      <alignment horizontal="left" wrapText="1"/>
    </xf>
    <xf numFmtId="0" fontId="60" fillId="0" borderId="0"/>
    <xf numFmtId="173" fontId="27" fillId="0" borderId="0">
      <alignment horizontal="left" wrapText="1"/>
    </xf>
    <xf numFmtId="173" fontId="27" fillId="0" borderId="0">
      <alignment horizontal="left" wrapText="1"/>
    </xf>
    <xf numFmtId="0" fontId="26" fillId="0" borderId="0"/>
    <xf numFmtId="0" fontId="27" fillId="0" borderId="0"/>
    <xf numFmtId="0" fontId="26" fillId="0" borderId="0"/>
    <xf numFmtId="173" fontId="52" fillId="0" borderId="0">
      <alignment horizontal="left" wrapText="1"/>
    </xf>
    <xf numFmtId="173" fontId="52" fillId="0" borderId="0">
      <alignment horizontal="left" wrapText="1"/>
    </xf>
    <xf numFmtId="173" fontId="27" fillId="0" borderId="0">
      <alignment horizontal="left" wrapText="1"/>
    </xf>
    <xf numFmtId="173" fontId="27" fillId="0" borderId="0">
      <alignment horizontal="left" wrapText="1"/>
    </xf>
    <xf numFmtId="0" fontId="60" fillId="0" borderId="0"/>
    <xf numFmtId="0" fontId="60" fillId="0" borderId="0"/>
    <xf numFmtId="0" fontId="60" fillId="0" borderId="0"/>
    <xf numFmtId="0" fontId="26" fillId="0" borderId="0"/>
    <xf numFmtId="0" fontId="60" fillId="0" borderId="0"/>
    <xf numFmtId="0" fontId="61" fillId="0" borderId="0"/>
    <xf numFmtId="0" fontId="26" fillId="0" borderId="0"/>
    <xf numFmtId="173" fontId="52" fillId="0" borderId="0">
      <alignment horizontal="left" wrapText="1"/>
    </xf>
    <xf numFmtId="3" fontId="62" fillId="0" borderId="0"/>
    <xf numFmtId="3" fontId="62" fillId="0" borderId="0"/>
    <xf numFmtId="3" fontId="62" fillId="0" borderId="0"/>
    <xf numFmtId="3" fontId="62" fillId="0" borderId="0"/>
    <xf numFmtId="3" fontId="62" fillId="0" borderId="0"/>
    <xf numFmtId="192" fontId="27" fillId="0" borderId="0" applyFont="0" applyFill="0" applyBorder="0" applyAlignment="0" applyProtection="0"/>
    <xf numFmtId="193" fontId="27" fillId="0" borderId="0" applyFont="0" applyFill="0" applyBorder="0" applyAlignment="0" applyProtection="0"/>
    <xf numFmtId="173" fontId="27" fillId="0" borderId="0">
      <alignment horizontal="left" wrapText="1"/>
    </xf>
    <xf numFmtId="0" fontId="27" fillId="0" borderId="0"/>
    <xf numFmtId="194" fontId="63" fillId="0" borderId="0" applyBorder="0">
      <alignment shrinkToFit="1"/>
    </xf>
    <xf numFmtId="0" fontId="64" fillId="0" borderId="0"/>
    <xf numFmtId="173" fontId="27" fillId="0" borderId="0">
      <alignment horizontal="left" wrapText="1"/>
    </xf>
    <xf numFmtId="173" fontId="27" fillId="0" borderId="0">
      <alignment horizontal="left" wrapText="1"/>
    </xf>
    <xf numFmtId="0" fontId="27" fillId="0" borderId="0"/>
    <xf numFmtId="0" fontId="60" fillId="0" borderId="0"/>
    <xf numFmtId="195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0" fontId="61" fillId="0" borderId="0"/>
    <xf numFmtId="0" fontId="26" fillId="0" borderId="0"/>
    <xf numFmtId="0" fontId="60" fillId="0" borderId="0"/>
    <xf numFmtId="0" fontId="26" fillId="0" borderId="0"/>
    <xf numFmtId="0" fontId="60" fillId="0" borderId="0"/>
    <xf numFmtId="0" fontId="46" fillId="0" borderId="0"/>
    <xf numFmtId="0" fontId="26" fillId="0" borderId="0"/>
    <xf numFmtId="0" fontId="26" fillId="0" borderId="0"/>
    <xf numFmtId="0" fontId="60" fillId="0" borderId="0"/>
    <xf numFmtId="0" fontId="64" fillId="0" borderId="0"/>
    <xf numFmtId="0" fontId="26" fillId="0" borderId="0"/>
    <xf numFmtId="0" fontId="27" fillId="0" borderId="0"/>
    <xf numFmtId="173" fontId="52" fillId="0" borderId="0">
      <alignment horizontal="left" wrapText="1"/>
    </xf>
    <xf numFmtId="0" fontId="60" fillId="0" borderId="0"/>
    <xf numFmtId="173" fontId="52" fillId="0" borderId="0">
      <alignment horizontal="left" wrapText="1"/>
    </xf>
    <xf numFmtId="173" fontId="27" fillId="0" borderId="0">
      <alignment horizontal="left" wrapText="1"/>
    </xf>
    <xf numFmtId="0" fontId="26" fillId="0" borderId="0"/>
    <xf numFmtId="173" fontId="52" fillId="0" borderId="0">
      <alignment horizontal="left" wrapText="1"/>
    </xf>
    <xf numFmtId="0" fontId="26" fillId="0" borderId="0"/>
    <xf numFmtId="0" fontId="26" fillId="0" borderId="0"/>
    <xf numFmtId="0" fontId="64" fillId="0" borderId="0"/>
    <xf numFmtId="0" fontId="60" fillId="0" borderId="0"/>
    <xf numFmtId="0" fontId="26" fillId="0" borderId="0"/>
    <xf numFmtId="0" fontId="64" fillId="0" borderId="0"/>
    <xf numFmtId="173" fontId="27" fillId="0" borderId="0">
      <alignment horizontal="left" wrapText="1"/>
    </xf>
    <xf numFmtId="0" fontId="64" fillId="0" borderId="0"/>
    <xf numFmtId="0" fontId="64" fillId="0" borderId="0"/>
    <xf numFmtId="173" fontId="52" fillId="0" borderId="0">
      <alignment horizontal="left" wrapText="1"/>
    </xf>
    <xf numFmtId="0" fontId="64" fillId="0" borderId="0"/>
    <xf numFmtId="0" fontId="27" fillId="0" borderId="0"/>
    <xf numFmtId="0" fontId="60" fillId="0" borderId="0"/>
    <xf numFmtId="0" fontId="26" fillId="0" borderId="0"/>
    <xf numFmtId="0" fontId="26" fillId="0" borderId="0"/>
    <xf numFmtId="0" fontId="26" fillId="0" borderId="0"/>
    <xf numFmtId="0" fontId="64" fillId="0" borderId="0"/>
    <xf numFmtId="0" fontId="64" fillId="0" borderId="0"/>
    <xf numFmtId="0" fontId="64" fillId="0" borderId="0"/>
    <xf numFmtId="0" fontId="27" fillId="0" borderId="0"/>
    <xf numFmtId="0" fontId="26" fillId="0" borderId="0"/>
    <xf numFmtId="0" fontId="26" fillId="0" borderId="0"/>
    <xf numFmtId="173" fontId="52" fillId="0" borderId="0">
      <alignment horizontal="left" wrapText="1"/>
    </xf>
    <xf numFmtId="0" fontId="26" fillId="0" borderId="0"/>
    <xf numFmtId="0" fontId="60" fillId="0" borderId="0"/>
    <xf numFmtId="0" fontId="65" fillId="0" borderId="0">
      <protection locked="0"/>
    </xf>
    <xf numFmtId="0" fontId="65" fillId="0" borderId="0">
      <protection locked="0"/>
    </xf>
    <xf numFmtId="0" fontId="65" fillId="0" borderId="0">
      <protection locked="0"/>
    </xf>
    <xf numFmtId="197" fontId="66" fillId="0" borderId="0" applyFont="0" applyFill="0" applyBorder="0" applyAlignment="0" applyProtection="0"/>
    <xf numFmtId="198" fontId="66" fillId="0" borderId="0" applyFont="0" applyFill="0" applyBorder="0" applyAlignment="0" applyProtection="0"/>
    <xf numFmtId="0" fontId="67" fillId="0" borderId="0"/>
    <xf numFmtId="0" fontId="68" fillId="0" borderId="0">
      <protection locked="0"/>
    </xf>
    <xf numFmtId="0" fontId="68" fillId="0" borderId="0">
      <protection locked="0"/>
    </xf>
    <xf numFmtId="0" fontId="69" fillId="0" borderId="0"/>
    <xf numFmtId="0" fontId="65" fillId="0" borderId="13">
      <protection locked="0"/>
    </xf>
    <xf numFmtId="0" fontId="70" fillId="0" borderId="0"/>
    <xf numFmtId="199" fontId="27" fillId="0" borderId="0"/>
    <xf numFmtId="199" fontId="27" fillId="0" borderId="0" applyFont="0" applyFill="0" applyBorder="0" applyProtection="0"/>
    <xf numFmtId="199" fontId="27" fillId="0" borderId="0" applyFont="0" applyFill="0" applyBorder="0" applyProtection="0"/>
    <xf numFmtId="0" fontId="27" fillId="0" borderId="0"/>
    <xf numFmtId="199" fontId="27" fillId="0" borderId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0" fontId="27" fillId="0" borderId="0"/>
    <xf numFmtId="199" fontId="27" fillId="0" borderId="0" applyFont="0" applyFill="0" applyBorder="0" applyProtection="0"/>
    <xf numFmtId="199" fontId="27" fillId="0" borderId="0" applyFont="0" applyFill="0" applyBorder="0" applyProtection="0"/>
    <xf numFmtId="199" fontId="27" fillId="0" borderId="0" applyFont="0" applyFill="0" applyBorder="0" applyProtection="0"/>
    <xf numFmtId="200" fontId="71" fillId="0" borderId="0" applyFont="0" applyFill="0" applyBorder="0" applyAlignment="0" applyProtection="0"/>
    <xf numFmtId="2" fontId="72" fillId="0" borderId="0" applyNumberFormat="0" applyFill="0" applyBorder="0" applyAlignment="0" applyProtection="0"/>
    <xf numFmtId="2" fontId="73" fillId="0" borderId="0" applyNumberFormat="0" applyFill="0" applyBorder="0" applyAlignment="0" applyProtection="0"/>
    <xf numFmtId="201" fontId="27" fillId="0" borderId="0"/>
    <xf numFmtId="0" fontId="27" fillId="0" borderId="0"/>
    <xf numFmtId="0" fontId="74" fillId="26" borderId="0"/>
    <xf numFmtId="202" fontId="27" fillId="0" borderId="0"/>
    <xf numFmtId="0" fontId="27" fillId="0" borderId="0"/>
    <xf numFmtId="202" fontId="27" fillId="0" borderId="0" applyFont="0" applyFill="0" applyBorder="0" applyAlignment="0" applyProtection="0"/>
    <xf numFmtId="0" fontId="75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75" fillId="27" borderId="0" applyNumberFormat="0" applyBorder="0" applyAlignment="0" applyProtection="0"/>
    <xf numFmtId="0" fontId="75" fillId="30" borderId="0" applyNumberFormat="0" applyBorder="0" applyAlignment="0" applyProtection="0"/>
    <xf numFmtId="0" fontId="75" fillId="28" borderId="0" applyNumberFormat="0" applyBorder="0" applyAlignment="0" applyProtection="0"/>
    <xf numFmtId="0" fontId="76" fillId="31" borderId="0" applyNumberFormat="0" applyBorder="0" applyAlignment="0" applyProtection="0"/>
    <xf numFmtId="0" fontId="76" fillId="32" borderId="0" applyNumberFormat="0" applyBorder="0" applyAlignment="0" applyProtection="0"/>
    <xf numFmtId="0" fontId="76" fillId="33" borderId="0" applyNumberFormat="0" applyBorder="0" applyAlignment="0" applyProtection="0"/>
    <xf numFmtId="0" fontId="76" fillId="34" borderId="0" applyNumberFormat="0" applyBorder="0" applyAlignment="0" applyProtection="0"/>
    <xf numFmtId="0" fontId="76" fillId="30" borderId="0" applyNumberFormat="0" applyBorder="0" applyAlignment="0" applyProtection="0"/>
    <xf numFmtId="0" fontId="76" fillId="28" borderId="0" applyNumberFormat="0" applyBorder="0" applyAlignment="0" applyProtection="0"/>
    <xf numFmtId="0" fontId="32" fillId="31" borderId="0" applyNumberFormat="0" applyBorder="0" applyAlignment="0" applyProtection="0"/>
    <xf numFmtId="0" fontId="1" fillId="31" borderId="0" applyNumberFormat="0" applyBorder="0" applyAlignment="0" applyProtection="0"/>
    <xf numFmtId="0" fontId="32" fillId="32" borderId="0" applyNumberFormat="0" applyBorder="0" applyAlignment="0" applyProtection="0"/>
    <xf numFmtId="0" fontId="1" fillId="32" borderId="0" applyNumberFormat="0" applyBorder="0" applyAlignment="0" applyProtection="0"/>
    <xf numFmtId="0" fontId="32" fillId="33" borderId="0" applyNumberFormat="0" applyBorder="0" applyAlignment="0" applyProtection="0"/>
    <xf numFmtId="0" fontId="1" fillId="33" borderId="0" applyNumberFormat="0" applyBorder="0" applyAlignment="0" applyProtection="0"/>
    <xf numFmtId="0" fontId="32" fillId="34" borderId="0" applyNumberFormat="0" applyBorder="0" applyAlignment="0" applyProtection="0"/>
    <xf numFmtId="0" fontId="1" fillId="34" borderId="0" applyNumberFormat="0" applyBorder="0" applyAlignment="0" applyProtection="0"/>
    <xf numFmtId="0" fontId="32" fillId="30" borderId="0" applyNumberFormat="0" applyBorder="0" applyAlignment="0" applyProtection="0"/>
    <xf numFmtId="0" fontId="1" fillId="19" borderId="0" applyNumberFormat="0" applyBorder="0" applyAlignment="0" applyProtection="0"/>
    <xf numFmtId="0" fontId="32" fillId="28" borderId="0" applyNumberFormat="0" applyBorder="0" applyAlignment="0" applyProtection="0"/>
    <xf numFmtId="0" fontId="1" fillId="23" borderId="0" applyNumberFormat="0" applyBorder="0" applyAlignment="0" applyProtection="0"/>
    <xf numFmtId="0" fontId="75" fillId="35" borderId="0" applyNumberFormat="0" applyBorder="0" applyAlignment="0" applyProtection="0"/>
    <xf numFmtId="0" fontId="75" fillId="36" borderId="0" applyNumberFormat="0" applyBorder="0" applyAlignment="0" applyProtection="0"/>
    <xf numFmtId="0" fontId="75" fillId="37" borderId="0" applyNumberFormat="0" applyBorder="0" applyAlignment="0" applyProtection="0"/>
    <xf numFmtId="0" fontId="75" fillId="35" borderId="0" applyNumberFormat="0" applyBorder="0" applyAlignment="0" applyProtection="0"/>
    <xf numFmtId="0" fontId="75" fillId="38" borderId="0" applyNumberFormat="0" applyBorder="0" applyAlignment="0" applyProtection="0"/>
    <xf numFmtId="0" fontId="75" fillId="28" borderId="0" applyNumberFormat="0" applyBorder="0" applyAlignment="0" applyProtection="0"/>
    <xf numFmtId="0" fontId="76" fillId="38" borderId="0" applyNumberFormat="0" applyBorder="0" applyAlignment="0" applyProtection="0"/>
    <xf numFmtId="0" fontId="76" fillId="36" borderId="0" applyNumberFormat="0" applyBorder="0" applyAlignment="0" applyProtection="0"/>
    <xf numFmtId="0" fontId="76" fillId="39" borderId="0" applyNumberFormat="0" applyBorder="0" applyAlignment="0" applyProtection="0"/>
    <xf numFmtId="0" fontId="76" fillId="34" borderId="0" applyNumberFormat="0" applyBorder="0" applyAlignment="0" applyProtection="0"/>
    <xf numFmtId="0" fontId="76" fillId="38" borderId="0" applyNumberFormat="0" applyBorder="0" applyAlignment="0" applyProtection="0"/>
    <xf numFmtId="0" fontId="76" fillId="40" borderId="0" applyNumberFormat="0" applyBorder="0" applyAlignment="0" applyProtection="0"/>
    <xf numFmtId="0" fontId="32" fillId="38" borderId="0" applyNumberFormat="0" applyBorder="0" applyAlignment="0" applyProtection="0"/>
    <xf numFmtId="0" fontId="1" fillId="10" borderId="0" applyNumberFormat="0" applyBorder="0" applyAlignment="0" applyProtection="0"/>
    <xf numFmtId="0" fontId="32" fillId="36" borderId="0" applyNumberFormat="0" applyBorder="0" applyAlignment="0" applyProtection="0"/>
    <xf numFmtId="0" fontId="1" fillId="13" borderId="0" applyNumberFormat="0" applyBorder="0" applyAlignment="0" applyProtection="0"/>
    <xf numFmtId="0" fontId="32" fillId="39" borderId="0" applyNumberFormat="0" applyBorder="0" applyAlignment="0" applyProtection="0"/>
    <xf numFmtId="0" fontId="1" fillId="39" borderId="0" applyNumberFormat="0" applyBorder="0" applyAlignment="0" applyProtection="0"/>
    <xf numFmtId="0" fontId="32" fillId="34" borderId="0" applyNumberFormat="0" applyBorder="0" applyAlignment="0" applyProtection="0"/>
    <xf numFmtId="0" fontId="1" fillId="17" borderId="0" applyNumberFormat="0" applyBorder="0" applyAlignment="0" applyProtection="0"/>
    <xf numFmtId="0" fontId="32" fillId="38" borderId="0" applyNumberFormat="0" applyBorder="0" applyAlignment="0" applyProtection="0"/>
    <xf numFmtId="0" fontId="1" fillId="20" borderId="0" applyNumberFormat="0" applyBorder="0" applyAlignment="0" applyProtection="0"/>
    <xf numFmtId="0" fontId="32" fillId="40" borderId="0" applyNumberFormat="0" applyBorder="0" applyAlignment="0" applyProtection="0"/>
    <xf numFmtId="0" fontId="1" fillId="24" borderId="0" applyNumberFormat="0" applyBorder="0" applyAlignment="0" applyProtection="0"/>
    <xf numFmtId="0" fontId="77" fillId="41" borderId="0" applyNumberFormat="0" applyBorder="0" applyAlignment="0" applyProtection="0"/>
    <xf numFmtId="0" fontId="77" fillId="36" borderId="0" applyNumberFormat="0" applyBorder="0" applyAlignment="0" applyProtection="0"/>
    <xf numFmtId="0" fontId="77" fillId="37" borderId="0" applyNumberFormat="0" applyBorder="0" applyAlignment="0" applyProtection="0"/>
    <xf numFmtId="0" fontId="77" fillId="35" borderId="0" applyNumberFormat="0" applyBorder="0" applyAlignment="0" applyProtection="0"/>
    <xf numFmtId="0" fontId="77" fillId="41" borderId="0" applyNumberFormat="0" applyBorder="0" applyAlignment="0" applyProtection="0"/>
    <xf numFmtId="0" fontId="77" fillId="28" borderId="0" applyNumberFormat="0" applyBorder="0" applyAlignment="0" applyProtection="0"/>
    <xf numFmtId="0" fontId="78" fillId="42" borderId="0" applyNumberFormat="0" applyBorder="0" applyAlignment="0" applyProtection="0"/>
    <xf numFmtId="0" fontId="78" fillId="36" borderId="0" applyNumberFormat="0" applyBorder="0" applyAlignment="0" applyProtection="0"/>
    <xf numFmtId="0" fontId="78" fillId="39" borderId="0" applyNumberFormat="0" applyBorder="0" applyAlignment="0" applyProtection="0"/>
    <xf numFmtId="0" fontId="78" fillId="43" borderId="0" applyNumberFormat="0" applyBorder="0" applyAlignment="0" applyProtection="0"/>
    <xf numFmtId="0" fontId="78" fillId="41" borderId="0" applyNumberFormat="0" applyBorder="0" applyAlignment="0" applyProtection="0"/>
    <xf numFmtId="0" fontId="78" fillId="44" borderId="0" applyNumberFormat="0" applyBorder="0" applyAlignment="0" applyProtection="0"/>
    <xf numFmtId="0" fontId="79" fillId="42" borderId="0" applyNumberFormat="0" applyBorder="0" applyAlignment="0" applyProtection="0"/>
    <xf numFmtId="0" fontId="17" fillId="11" borderId="0" applyNumberFormat="0" applyBorder="0" applyAlignment="0" applyProtection="0"/>
    <xf numFmtId="0" fontId="79" fillId="36" borderId="0" applyNumberFormat="0" applyBorder="0" applyAlignment="0" applyProtection="0"/>
    <xf numFmtId="0" fontId="17" fillId="14" borderId="0" applyNumberFormat="0" applyBorder="0" applyAlignment="0" applyProtection="0"/>
    <xf numFmtId="0" fontId="79" fillId="39" borderId="0" applyNumberFormat="0" applyBorder="0" applyAlignment="0" applyProtection="0"/>
    <xf numFmtId="0" fontId="17" fillId="39" borderId="0" applyNumberFormat="0" applyBorder="0" applyAlignment="0" applyProtection="0"/>
    <xf numFmtId="0" fontId="79" fillId="43" borderId="0" applyNumberFormat="0" applyBorder="0" applyAlignment="0" applyProtection="0"/>
    <xf numFmtId="0" fontId="17" fillId="43" borderId="0" applyNumberFormat="0" applyBorder="0" applyAlignment="0" applyProtection="0"/>
    <xf numFmtId="0" fontId="79" fillId="41" borderId="0" applyNumberFormat="0" applyBorder="0" applyAlignment="0" applyProtection="0"/>
    <xf numFmtId="0" fontId="17" fillId="21" borderId="0" applyNumberFormat="0" applyBorder="0" applyAlignment="0" applyProtection="0"/>
    <xf numFmtId="0" fontId="79" fillId="44" borderId="0" applyNumberFormat="0" applyBorder="0" applyAlignment="0" applyProtection="0"/>
    <xf numFmtId="0" fontId="17" fillId="44" borderId="0" applyNumberFormat="0" applyBorder="0" applyAlignment="0" applyProtection="0"/>
    <xf numFmtId="0" fontId="80" fillId="0" borderId="0"/>
    <xf numFmtId="0" fontId="81" fillId="0" borderId="0">
      <alignment horizontal="right"/>
    </xf>
    <xf numFmtId="0" fontId="27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67" fillId="0" borderId="0"/>
    <xf numFmtId="0" fontId="82" fillId="0" borderId="11" applyBorder="0"/>
    <xf numFmtId="0" fontId="77" fillId="41" borderId="0" applyNumberFormat="0" applyBorder="0" applyAlignment="0" applyProtection="0"/>
    <xf numFmtId="0" fontId="77" fillId="45" borderId="0" applyNumberFormat="0" applyBorder="0" applyAlignment="0" applyProtection="0"/>
    <xf numFmtId="0" fontId="77" fillId="46" borderId="0" applyNumberFormat="0" applyBorder="0" applyAlignment="0" applyProtection="0"/>
    <xf numFmtId="0" fontId="77" fillId="47" borderId="0" applyNumberFormat="0" applyBorder="0" applyAlignment="0" applyProtection="0"/>
    <xf numFmtId="0" fontId="77" fillId="41" borderId="0" applyNumberFormat="0" applyBorder="0" applyAlignment="0" applyProtection="0"/>
    <xf numFmtId="0" fontId="77" fillId="48" borderId="0" applyNumberFormat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3" fontId="84" fillId="0" borderId="0" applyNumberFormat="0" applyFill="0" applyBorder="0" applyAlignment="0" applyProtection="0"/>
    <xf numFmtId="3" fontId="85" fillId="0" borderId="0" applyNumberFormat="0" applyFill="0" applyBorder="0" applyAlignment="0" applyProtection="0"/>
    <xf numFmtId="3" fontId="86" fillId="0" borderId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7" fillId="32" borderId="0" applyNumberFormat="0" applyBorder="0" applyAlignment="0" applyProtection="0"/>
    <xf numFmtId="0" fontId="88" fillId="0" borderId="0" applyNumberFormat="0" applyFill="0" applyBorder="0" applyAlignment="0" applyProtection="0"/>
    <xf numFmtId="0" fontId="27" fillId="0" borderId="0" applyNumberFormat="0" applyFill="0" applyBorder="0" applyAlignment="0"/>
    <xf numFmtId="0" fontId="89" fillId="0" borderId="11" applyNumberFormat="0" applyFill="0" applyAlignment="0" applyProtection="0"/>
    <xf numFmtId="203" fontId="90" fillId="0" borderId="14" applyAlignment="0" applyProtection="0"/>
    <xf numFmtId="0" fontId="91" fillId="0" borderId="12" applyNumberFormat="0" applyFont="0" applyFill="0" applyAlignment="0" applyProtection="0"/>
    <xf numFmtId="0" fontId="91" fillId="0" borderId="15" applyNumberFormat="0" applyFont="0" applyFill="0" applyAlignment="0" applyProtection="0"/>
    <xf numFmtId="164" fontId="90" fillId="0" borderId="14" applyAlignment="0" applyProtection="0"/>
    <xf numFmtId="0" fontId="27" fillId="0" borderId="16" applyAlignment="0">
      <alignment vertical="center"/>
    </xf>
    <xf numFmtId="0" fontId="52" fillId="0" borderId="16" applyAlignment="0">
      <alignment vertical="center"/>
    </xf>
    <xf numFmtId="0" fontId="52" fillId="0" borderId="16" applyAlignment="0">
      <alignment vertical="center"/>
    </xf>
    <xf numFmtId="0" fontId="52" fillId="0" borderId="16" applyAlignment="0">
      <alignment vertical="center"/>
    </xf>
    <xf numFmtId="0" fontId="52" fillId="0" borderId="16" applyAlignment="0">
      <alignment vertical="center"/>
    </xf>
    <xf numFmtId="0" fontId="92" fillId="0" borderId="17">
      <alignment vertical="top"/>
    </xf>
    <xf numFmtId="204" fontId="66" fillId="0" borderId="0" applyFont="0" applyFill="0" applyBorder="0" applyAlignment="0" applyProtection="0"/>
    <xf numFmtId="0" fontId="83" fillId="0" borderId="0"/>
    <xf numFmtId="3" fontId="93" fillId="0" borderId="18" applyNumberFormat="0">
      <alignment vertical="center"/>
    </xf>
    <xf numFmtId="205" fontId="75" fillId="0" borderId="0" applyFill="0" applyBorder="0" applyAlignment="0"/>
    <xf numFmtId="206" fontId="94" fillId="0" borderId="0" applyFill="0" applyBorder="0" applyAlignment="0"/>
    <xf numFmtId="207" fontId="94" fillId="0" borderId="0" applyFill="0" applyBorder="0" applyAlignment="0"/>
    <xf numFmtId="189" fontId="67" fillId="0" borderId="0" applyFill="0" applyBorder="0" applyAlignment="0"/>
    <xf numFmtId="208" fontId="67" fillId="0" borderId="0" applyFill="0" applyBorder="0" applyAlignment="0"/>
    <xf numFmtId="209" fontId="94" fillId="0" borderId="0" applyFill="0" applyBorder="0" applyAlignment="0"/>
    <xf numFmtId="210" fontId="67" fillId="0" borderId="0" applyFill="0" applyBorder="0" applyAlignment="0"/>
    <xf numFmtId="206" fontId="94" fillId="0" borderId="0" applyFill="0" applyBorder="0" applyAlignment="0"/>
    <xf numFmtId="0" fontId="95" fillId="35" borderId="19" applyNumberFormat="0" applyAlignment="0" applyProtection="0"/>
    <xf numFmtId="0" fontId="96" fillId="0" borderId="20" applyNumberFormat="0" applyBorder="0"/>
    <xf numFmtId="40" fontId="94" fillId="25" borderId="10">
      <alignment vertical="center"/>
    </xf>
    <xf numFmtId="211" fontId="71" fillId="0" borderId="0" applyFont="0" applyFill="0" applyBorder="0" applyAlignment="0" applyProtection="0"/>
    <xf numFmtId="212" fontId="71" fillId="0" borderId="0" applyFont="0" applyFill="0" applyBorder="0" applyAlignment="0" applyProtection="0"/>
    <xf numFmtId="0" fontId="74" fillId="0" borderId="0">
      <alignment horizontal="centerContinuous"/>
    </xf>
    <xf numFmtId="0" fontId="97" fillId="0" borderId="21" applyNumberFormat="0" applyFill="0" applyAlignment="0" applyProtection="0"/>
    <xf numFmtId="0" fontId="98" fillId="49" borderId="22" applyNumberFormat="0" applyAlignment="0" applyProtection="0"/>
    <xf numFmtId="0" fontId="99" fillId="0" borderId="0" applyFill="0" applyBorder="0" applyProtection="0">
      <alignment horizontal="center"/>
      <protection locked="0"/>
    </xf>
    <xf numFmtId="0" fontId="27" fillId="0" borderId="0">
      <alignment horizontal="centerContinuous" vertical="center" wrapText="1"/>
    </xf>
    <xf numFmtId="0" fontId="52" fillId="0" borderId="0">
      <alignment horizontal="centerContinuous" vertical="center" wrapText="1"/>
    </xf>
    <xf numFmtId="0" fontId="52" fillId="0" borderId="0">
      <alignment horizontal="centerContinuous" vertical="center" wrapText="1"/>
    </xf>
    <xf numFmtId="0" fontId="52" fillId="0" borderId="0">
      <alignment horizontal="centerContinuous" vertical="center" wrapText="1"/>
    </xf>
    <xf numFmtId="0" fontId="52" fillId="0" borderId="0">
      <alignment horizontal="centerContinuous" vertical="center" wrapText="1"/>
    </xf>
    <xf numFmtId="213" fontId="60" fillId="50" borderId="23">
      <alignment vertical="center"/>
    </xf>
    <xf numFmtId="0" fontId="100" fillId="49" borderId="22" applyNumberFormat="0" applyAlignment="0" applyProtection="0"/>
    <xf numFmtId="0" fontId="101" fillId="51" borderId="24" applyFont="0" applyFill="0" applyBorder="0"/>
    <xf numFmtId="0" fontId="102" fillId="0" borderId="25"/>
    <xf numFmtId="3" fontId="103" fillId="0" borderId="0">
      <alignment horizontal="left"/>
    </xf>
    <xf numFmtId="3" fontId="104" fillId="0" borderId="0"/>
    <xf numFmtId="0" fontId="78" fillId="52" borderId="0" applyNumberFormat="0" applyBorder="0" applyAlignment="0" applyProtection="0"/>
    <xf numFmtId="0" fontId="78" fillId="45" borderId="0" applyNumberFormat="0" applyBorder="0" applyAlignment="0" applyProtection="0"/>
    <xf numFmtId="0" fontId="78" fillId="46" borderId="0" applyNumberFormat="0" applyBorder="0" applyAlignment="0" applyProtection="0"/>
    <xf numFmtId="0" fontId="78" fillId="43" borderId="0" applyNumberFormat="0" applyBorder="0" applyAlignment="0" applyProtection="0"/>
    <xf numFmtId="0" fontId="78" fillId="41" borderId="0" applyNumberFormat="0" applyBorder="0" applyAlignment="0" applyProtection="0"/>
    <xf numFmtId="0" fontId="78" fillId="48" borderId="0" applyNumberFormat="0" applyBorder="0" applyAlignment="0" applyProtection="0"/>
    <xf numFmtId="0" fontId="101" fillId="0" borderId="26">
      <alignment horizontal="center"/>
    </xf>
    <xf numFmtId="214" fontId="105" fillId="0" borderId="0"/>
    <xf numFmtId="214" fontId="105" fillId="0" borderId="0"/>
    <xf numFmtId="214" fontId="105" fillId="0" borderId="0"/>
    <xf numFmtId="214" fontId="105" fillId="0" borderId="0"/>
    <xf numFmtId="214" fontId="105" fillId="0" borderId="0"/>
    <xf numFmtId="214" fontId="105" fillId="0" borderId="0"/>
    <xf numFmtId="214" fontId="105" fillId="0" borderId="0"/>
    <xf numFmtId="214" fontId="105" fillId="0" borderId="0"/>
    <xf numFmtId="21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52" fillId="0" borderId="0" applyFont="0" applyFill="0" applyBorder="0" applyAlignment="0" applyProtection="0"/>
    <xf numFmtId="209" fontId="94" fillId="0" borderId="0" applyFont="0" applyFill="0" applyBorder="0" applyAlignment="0" applyProtection="0"/>
    <xf numFmtId="216" fontId="106" fillId="0" borderId="0" applyFont="0" applyFill="0" applyBorder="0" applyAlignment="0" applyProtection="0"/>
    <xf numFmtId="217" fontId="62" fillId="0" borderId="0" applyFont="0" applyFill="0" applyBorder="0" applyAlignment="0" applyProtection="0"/>
    <xf numFmtId="218" fontId="107" fillId="0" borderId="0" applyFont="0" applyFill="0" applyBorder="0" applyAlignment="0" applyProtection="0"/>
    <xf numFmtId="219" fontId="62" fillId="0" borderId="0" applyFont="0" applyFill="0" applyBorder="0" applyAlignment="0" applyProtection="0"/>
    <xf numFmtId="220" fontId="107" fillId="0" borderId="0" applyFont="0" applyFill="0" applyBorder="0" applyAlignment="0" applyProtection="0"/>
    <xf numFmtId="221" fontId="62" fillId="0" borderId="0" applyFont="0" applyFill="0" applyBorder="0" applyAlignment="0" applyProtection="0"/>
    <xf numFmtId="222" fontId="27" fillId="0" borderId="0" applyFont="0" applyFill="0" applyBorder="0" applyAlignment="0" applyProtection="0"/>
    <xf numFmtId="223" fontId="52" fillId="0" borderId="0" applyFont="0" applyFill="0" applyBorder="0" applyAlignment="0" applyProtection="0"/>
    <xf numFmtId="224" fontId="94" fillId="0" borderId="0" applyFont="0" applyFill="0" applyBorder="0" applyAlignment="0" applyProtection="0"/>
    <xf numFmtId="3" fontId="108" fillId="0" borderId="0" applyFont="0" applyFill="0" applyBorder="0" applyAlignment="0" applyProtection="0"/>
    <xf numFmtId="0" fontId="109" fillId="0" borderId="0"/>
    <xf numFmtId="0" fontId="110" fillId="0" borderId="0" applyNumberFormat="0" applyFill="0" applyBorder="0" applyAlignment="0" applyProtection="0"/>
    <xf numFmtId="0" fontId="111" fillId="0" borderId="0" applyBorder="0" applyAlignment="0">
      <alignment horizontal="centerContinuous" vertical="center"/>
      <protection locked="0"/>
    </xf>
    <xf numFmtId="0" fontId="112" fillId="0" borderId="0" applyNumberFormat="0" applyAlignment="0">
      <alignment horizontal="left"/>
    </xf>
    <xf numFmtId="0" fontId="52" fillId="0" borderId="27" applyFont="0" applyBorder="0" applyAlignment="0"/>
    <xf numFmtId="0" fontId="52" fillId="0" borderId="27" applyFont="0" applyBorder="0" applyAlignment="0"/>
    <xf numFmtId="0" fontId="52" fillId="0" borderId="27" applyFont="0" applyBorder="0" applyAlignment="0"/>
    <xf numFmtId="225" fontId="113" fillId="0" borderId="0" applyFill="0" applyBorder="0" applyProtection="0"/>
    <xf numFmtId="226" fontId="106" fillId="0" borderId="0" applyFont="0" applyFill="0" applyBorder="0" applyAlignment="0" applyProtection="0"/>
    <xf numFmtId="227" fontId="37" fillId="0" borderId="0" applyFill="0" applyBorder="0" applyProtection="0"/>
    <xf numFmtId="227" fontId="37" fillId="0" borderId="14" applyFill="0" applyProtection="0"/>
    <xf numFmtId="227" fontId="37" fillId="0" borderId="13" applyFill="0" applyProtection="0"/>
    <xf numFmtId="0" fontId="26" fillId="0" borderId="28"/>
    <xf numFmtId="228" fontId="27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229" fontId="27" fillId="0" borderId="0" applyFont="0" applyFill="0" applyBorder="0" applyAlignment="0" applyProtection="0"/>
    <xf numFmtId="230" fontId="114" fillId="0" borderId="0" applyFont="0" applyFill="0" applyBorder="0" applyAlignment="0" applyProtection="0"/>
    <xf numFmtId="178" fontId="74" fillId="0" borderId="0" applyFont="0" applyFill="0" applyBorder="0" applyAlignment="0" applyProtection="0"/>
    <xf numFmtId="178" fontId="74" fillId="0" borderId="0" applyFont="0" applyFill="0" applyBorder="0" applyAlignment="0" applyProtection="0"/>
    <xf numFmtId="178" fontId="74" fillId="0" borderId="0" applyFont="0" applyFill="0" applyBorder="0" applyAlignment="0" applyProtection="0"/>
    <xf numFmtId="0" fontId="27" fillId="0" borderId="0" applyFont="0" applyFill="0" applyBorder="0" applyAlignment="0" applyProtection="0"/>
    <xf numFmtId="206" fontId="94" fillId="0" borderId="0" applyFont="0" applyFill="0" applyBorder="0" applyAlignment="0" applyProtection="0"/>
    <xf numFmtId="174" fontId="115" fillId="0" borderId="0" applyFont="0" applyFill="0" applyBorder="0" applyAlignment="0"/>
    <xf numFmtId="231" fontId="107" fillId="0" borderId="0" applyFont="0" applyFill="0" applyBorder="0" applyAlignment="0" applyProtection="0"/>
    <xf numFmtId="232" fontId="62" fillId="0" borderId="0" applyFont="0" applyFill="0" applyBorder="0" applyAlignment="0" applyProtection="0"/>
    <xf numFmtId="233" fontId="107" fillId="0" borderId="0" applyFont="0" applyFill="0" applyBorder="0" applyAlignment="0" applyProtection="0"/>
    <xf numFmtId="234" fontId="62" fillId="0" borderId="0" applyFont="0" applyFill="0" applyBorder="0" applyAlignment="0" applyProtection="0"/>
    <xf numFmtId="235" fontId="107" fillId="0" borderId="0" applyFont="0" applyFill="0" applyBorder="0" applyAlignment="0" applyProtection="0"/>
    <xf numFmtId="236" fontId="62" fillId="0" borderId="0" applyFont="0" applyFill="0" applyBorder="0" applyAlignment="0" applyProtection="0"/>
    <xf numFmtId="210" fontId="67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116" fillId="53" borderId="29" applyNumberFormat="0" applyFont="0" applyBorder="0" applyAlignment="0" applyProtection="0"/>
    <xf numFmtId="237" fontId="27" fillId="0" borderId="0">
      <alignment vertical="center"/>
    </xf>
    <xf numFmtId="237" fontId="52" fillId="0" borderId="0">
      <alignment vertical="center"/>
    </xf>
    <xf numFmtId="237" fontId="52" fillId="0" borderId="0">
      <alignment vertical="center"/>
    </xf>
    <xf numFmtId="237" fontId="52" fillId="0" borderId="0">
      <alignment vertical="center"/>
    </xf>
    <xf numFmtId="237" fontId="52" fillId="0" borderId="0">
      <alignment vertical="center"/>
    </xf>
    <xf numFmtId="238" fontId="66" fillId="0" borderId="0" applyFont="0" applyFill="0" applyBorder="0" applyAlignment="0" applyProtection="0"/>
    <xf numFmtId="0" fontId="117" fillId="0" borderId="16" applyBorder="0" applyAlignment="0">
      <alignment vertical="center"/>
    </xf>
    <xf numFmtId="0" fontId="118" fillId="25" borderId="30" applyNumberFormat="0" applyBorder="0" applyAlignment="0">
      <alignment vertical="center"/>
      <protection locked="0"/>
    </xf>
    <xf numFmtId="0" fontId="117" fillId="0" borderId="31" applyBorder="0" applyAlignment="0">
      <alignment horizontal="right" vertical="center"/>
    </xf>
    <xf numFmtId="0" fontId="119" fillId="0" borderId="32" applyBorder="0" applyAlignment="0">
      <alignment vertical="center"/>
    </xf>
    <xf numFmtId="239" fontId="27" fillId="0" borderId="0" applyFont="0" applyFill="0" applyBorder="0" applyAlignment="0" applyProtection="0"/>
    <xf numFmtId="14" fontId="75" fillId="0" borderId="0" applyFill="0" applyBorder="0" applyAlignment="0"/>
    <xf numFmtId="240" fontId="27" fillId="54" borderId="0" applyFont="0" applyFill="0" applyBorder="0" applyAlignment="0" applyProtection="0"/>
    <xf numFmtId="241" fontId="62" fillId="0" borderId="0" applyFont="0" applyFill="0" applyBorder="0" applyAlignment="0" applyProtection="0"/>
    <xf numFmtId="222" fontId="62" fillId="0" borderId="0" applyFont="0" applyFill="0" applyBorder="0" applyAlignment="0" applyProtection="0"/>
    <xf numFmtId="242" fontId="62" fillId="0" borderId="0" applyFont="0" applyFill="0" applyBorder="0" applyAlignment="0" applyProtection="0"/>
    <xf numFmtId="0" fontId="108" fillId="0" borderId="0" applyFont="0" applyFill="0" applyBorder="0" applyAlignment="0" applyProtection="0"/>
    <xf numFmtId="0" fontId="27" fillId="0" borderId="0" applyFont="0" applyFill="0" applyBorder="0" applyProtection="0">
      <alignment horizontal="left"/>
    </xf>
    <xf numFmtId="17" fontId="103" fillId="0" borderId="0">
      <alignment horizontal="center" wrapText="1"/>
    </xf>
    <xf numFmtId="243" fontId="120" fillId="0" borderId="0" applyFont="0" applyFill="0" applyBorder="0" applyAlignment="0" applyProtection="0"/>
    <xf numFmtId="0" fontId="121" fillId="0" borderId="33" applyBorder="0" applyAlignment="0">
      <alignment horizontal="center" vertical="center"/>
    </xf>
    <xf numFmtId="0" fontId="117" fillId="0" borderId="34" applyBorder="0" applyAlignment="0">
      <alignment vertical="center"/>
    </xf>
    <xf numFmtId="244" fontId="37" fillId="0" borderId="0" applyFill="0" applyBorder="0" applyProtection="0"/>
    <xf numFmtId="244" fontId="37" fillId="0" borderId="14" applyFill="0" applyProtection="0"/>
    <xf numFmtId="244" fontId="37" fillId="0" borderId="13" applyFill="0" applyProtection="0"/>
    <xf numFmtId="199" fontId="74" fillId="0" borderId="0"/>
    <xf numFmtId="0" fontId="27" fillId="0" borderId="0" applyFont="0" applyFill="0" applyBorder="0" applyAlignment="0" applyProtection="0">
      <protection locked="0"/>
    </xf>
    <xf numFmtId="39" fontId="26" fillId="0" borderId="0" applyFont="0" applyFill="0" applyBorder="0" applyAlignment="0" applyProtection="0"/>
    <xf numFmtId="0" fontId="74" fillId="0" borderId="0" applyFont="0" applyFill="0" applyBorder="0" applyAlignment="0"/>
    <xf numFmtId="38" fontId="74" fillId="0" borderId="35">
      <alignment vertical="center"/>
    </xf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122" fillId="0" borderId="0">
      <alignment horizontal="center" vertical="center" wrapText="1"/>
    </xf>
    <xf numFmtId="0" fontId="123" fillId="0" borderId="0" applyNumberFormat="0"/>
    <xf numFmtId="0" fontId="124" fillId="0" borderId="0">
      <alignment horizontal="centerContinuous"/>
    </xf>
    <xf numFmtId="0" fontId="124" fillId="0" borderId="0" applyNumberFormat="0"/>
    <xf numFmtId="245" fontId="27" fillId="0" borderId="0" applyFont="0" applyFill="0" applyBorder="0" applyProtection="0">
      <alignment horizontal="right"/>
    </xf>
    <xf numFmtId="246" fontId="27" fillId="0" borderId="0" applyFont="0" applyFill="0" applyBorder="0" applyAlignment="0" applyProtection="0"/>
    <xf numFmtId="247" fontId="27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248" fontId="93" fillId="55" borderId="0">
      <alignment horizontal="left"/>
      <protection hidden="1"/>
    </xf>
    <xf numFmtId="209" fontId="94" fillId="0" borderId="0" applyFill="0" applyBorder="0" applyAlignment="0"/>
    <xf numFmtId="206" fontId="94" fillId="0" borderId="0" applyFill="0" applyBorder="0" applyAlignment="0"/>
    <xf numFmtId="209" fontId="94" fillId="0" borderId="0" applyFill="0" applyBorder="0" applyAlignment="0"/>
    <xf numFmtId="210" fontId="67" fillId="0" borderId="0" applyFill="0" applyBorder="0" applyAlignment="0"/>
    <xf numFmtId="206" fontId="94" fillId="0" borderId="0" applyFill="0" applyBorder="0" applyAlignment="0"/>
    <xf numFmtId="0" fontId="126" fillId="0" borderId="0" applyNumberFormat="0" applyAlignment="0">
      <alignment horizontal="left"/>
    </xf>
    <xf numFmtId="0" fontId="27" fillId="56" borderId="10">
      <alignment horizontal="center"/>
    </xf>
    <xf numFmtId="0" fontId="77" fillId="0" borderId="0">
      <protection hidden="1"/>
    </xf>
    <xf numFmtId="249" fontId="62" fillId="0" borderId="0" applyFont="0" applyFill="0" applyBorder="0" applyAlignment="0" applyProtection="0"/>
    <xf numFmtId="250" fontId="27" fillId="0" borderId="0" applyFont="0" applyFill="0" applyBorder="0" applyAlignment="0" applyProtection="0"/>
    <xf numFmtId="251" fontId="52" fillId="0" borderId="0" applyFont="0" applyFill="0" applyBorder="0" applyAlignment="0" applyProtection="0"/>
    <xf numFmtId="252" fontId="52" fillId="0" borderId="0" applyFont="0" applyFill="0" applyBorder="0" applyAlignment="0" applyProtection="0"/>
    <xf numFmtId="253" fontId="52" fillId="0" borderId="0" applyFont="0" applyFill="0" applyBorder="0" applyAlignment="0" applyProtection="0"/>
    <xf numFmtId="253" fontId="52" fillId="0" borderId="0" applyFont="0" applyFill="0" applyBorder="0" applyAlignment="0" applyProtection="0"/>
    <xf numFmtId="254" fontId="115" fillId="0" borderId="0" applyFont="0" applyFill="0" applyBorder="0" applyAlignment="0" applyProtection="0">
      <alignment vertical="center"/>
    </xf>
    <xf numFmtId="254" fontId="115" fillId="0" borderId="0" applyFont="0" applyFill="0" applyBorder="0" applyAlignment="0" applyProtection="0">
      <alignment vertical="center"/>
    </xf>
    <xf numFmtId="255" fontId="52" fillId="0" borderId="0" applyFont="0" applyFill="0" applyBorder="0" applyAlignment="0" applyProtection="0"/>
    <xf numFmtId="255" fontId="52" fillId="0" borderId="0" applyFont="0" applyFill="0" applyBorder="0" applyAlignment="0" applyProtection="0"/>
    <xf numFmtId="255" fontId="52" fillId="0" borderId="0" applyFont="0" applyFill="0" applyBorder="0" applyAlignment="0" applyProtection="0"/>
    <xf numFmtId="253" fontId="52" fillId="0" borderId="0" applyFont="0" applyFill="0" applyBorder="0" applyAlignment="0" applyProtection="0"/>
    <xf numFmtId="253" fontId="52" fillId="0" borderId="0" applyFont="0" applyFill="0" applyBorder="0" applyAlignment="0" applyProtection="0"/>
    <xf numFmtId="251" fontId="52" fillId="0" borderId="0" applyFont="0" applyFill="0" applyBorder="0" applyAlignment="0" applyProtection="0"/>
    <xf numFmtId="251" fontId="52" fillId="0" borderId="0" applyFont="0" applyFill="0" applyBorder="0" applyAlignment="0" applyProtection="0"/>
    <xf numFmtId="251" fontId="52" fillId="0" borderId="0" applyFont="0" applyFill="0" applyBorder="0" applyAlignment="0" applyProtection="0"/>
    <xf numFmtId="251" fontId="52" fillId="0" borderId="0" applyFont="0" applyFill="0" applyBorder="0" applyAlignment="0" applyProtection="0"/>
    <xf numFmtId="3" fontId="127" fillId="0" borderId="36" applyFill="0" applyBorder="0"/>
    <xf numFmtId="213" fontId="102" fillId="0" borderId="0" applyFont="0" applyFill="0" applyBorder="0" applyAlignment="0" applyProtection="0"/>
    <xf numFmtId="0" fontId="87" fillId="0" borderId="0"/>
    <xf numFmtId="0" fontId="128" fillId="0" borderId="0" applyNumberFormat="0" applyFill="0" applyBorder="0" applyAlignment="0" applyProtection="0"/>
    <xf numFmtId="0" fontId="129" fillId="0" borderId="0">
      <alignment horizontal="center" wrapText="1"/>
    </xf>
    <xf numFmtId="0" fontId="94" fillId="0" borderId="0" applyFill="0" applyBorder="0">
      <alignment horizontal="left" vertical="top"/>
    </xf>
    <xf numFmtId="15" fontId="130" fillId="0" borderId="37" applyFont="0" applyFill="0" applyBorder="0" applyAlignment="0" applyProtection="0"/>
    <xf numFmtId="0" fontId="52" fillId="0" borderId="0"/>
    <xf numFmtId="2" fontId="108" fillId="0" borderId="0" applyFont="0" applyFill="0" applyBorder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0" fontId="37" fillId="0" borderId="38" applyNumberFormat="0" applyFill="0" applyBorder="0" applyAlignment="0" applyProtection="0">
      <protection locked="0"/>
    </xf>
    <xf numFmtId="256" fontId="31" fillId="0" borderId="0">
      <alignment horizontal="right"/>
    </xf>
    <xf numFmtId="257" fontId="120" fillId="0" borderId="0" applyFont="0" applyFill="0" applyBorder="0" applyAlignment="0" applyProtection="0"/>
    <xf numFmtId="167" fontId="114" fillId="0" borderId="0" applyFont="0" applyFill="0" applyBorder="0" applyAlignment="0" applyProtection="0"/>
    <xf numFmtId="258" fontId="27" fillId="0" borderId="0" applyFont="0" applyFill="0" applyBorder="0" applyAlignment="0" applyProtection="0">
      <alignment horizontal="center"/>
    </xf>
    <xf numFmtId="259" fontId="27" fillId="0" borderId="0" applyFont="0" applyFill="0" applyBorder="0" applyProtection="0">
      <alignment horizontal="right"/>
    </xf>
    <xf numFmtId="10" fontId="132" fillId="57" borderId="10" applyNumberFormat="0" applyFill="0" applyBorder="0" applyAlignment="0" applyProtection="0">
      <protection locked="0"/>
    </xf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52" fillId="0" borderId="0" applyNumberFormat="0" applyFont="0" applyBorder="0" applyAlignment="0"/>
    <xf numFmtId="0" fontId="134" fillId="33" borderId="0" applyNumberFormat="0" applyBorder="0" applyAlignment="0" applyProtection="0"/>
    <xf numFmtId="38" fontId="115" fillId="58" borderId="0" applyNumberFormat="0" applyBorder="0" applyAlignment="0" applyProtection="0"/>
    <xf numFmtId="199" fontId="27" fillId="0" borderId="0" applyFill="0" applyBorder="0" applyProtection="0">
      <alignment horizontal="left"/>
    </xf>
    <xf numFmtId="199" fontId="27" fillId="0" borderId="0">
      <alignment horizontal="right"/>
    </xf>
    <xf numFmtId="0" fontId="135" fillId="0" borderId="0" applyNumberFormat="0" applyFill="0" applyBorder="0" applyAlignment="0" applyProtection="0"/>
    <xf numFmtId="0" fontId="136" fillId="0" borderId="40" applyNumberFormat="0" applyAlignment="0" applyProtection="0">
      <alignment horizontal="left" vertical="center"/>
    </xf>
    <xf numFmtId="0" fontId="136" fillId="0" borderId="41">
      <alignment horizontal="left" vertical="center"/>
    </xf>
    <xf numFmtId="14" fontId="127" fillId="59" borderId="12">
      <alignment horizontal="center" vertical="center" wrapText="1"/>
    </xf>
    <xf numFmtId="0" fontId="137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9" fillId="0" borderId="42" applyNumberFormat="0" applyFill="0" applyAlignment="0" applyProtection="0"/>
    <xf numFmtId="0" fontId="139" fillId="0" borderId="0" applyNumberFormat="0" applyFill="0" applyBorder="0" applyAlignment="0" applyProtection="0"/>
    <xf numFmtId="0" fontId="99" fillId="0" borderId="0" applyFill="0" applyAlignment="0" applyProtection="0">
      <protection locked="0"/>
    </xf>
    <xf numFmtId="0" fontId="99" fillId="0" borderId="11" applyFill="0" applyAlignment="0" applyProtection="0">
      <protection locked="0"/>
    </xf>
    <xf numFmtId="0" fontId="140" fillId="0" borderId="0" applyNumberFormat="0" applyFill="0" applyBorder="0" applyAlignment="0" applyProtection="0"/>
    <xf numFmtId="0" fontId="136" fillId="50" borderId="0"/>
    <xf numFmtId="0" fontId="99" fillId="60" borderId="0"/>
    <xf numFmtId="0" fontId="120" fillId="50" borderId="0" applyNumberFormat="0"/>
    <xf numFmtId="0" fontId="127" fillId="0" borderId="0"/>
    <xf numFmtId="0" fontId="141" fillId="0" borderId="43" applyNumberFormat="0" applyFill="0" applyAlignment="0" applyProtection="0"/>
    <xf numFmtId="0" fontId="142" fillId="0" borderId="0" applyNumberFormat="0" applyFill="0" applyBorder="0" applyAlignment="0" applyProtection="0">
      <alignment vertical="top"/>
      <protection locked="0"/>
    </xf>
    <xf numFmtId="0" fontId="143" fillId="0" borderId="0" applyNumberFormat="0" applyFill="0" applyBorder="0" applyAlignment="0" applyProtection="0"/>
    <xf numFmtId="0" fontId="142" fillId="0" borderId="0" applyNumberFormat="0" applyFill="0" applyBorder="0" applyAlignment="0" applyProtection="0">
      <alignment vertical="top"/>
      <protection locked="0"/>
    </xf>
    <xf numFmtId="0" fontId="144" fillId="0" borderId="0"/>
    <xf numFmtId="260" fontId="115" fillId="0" borderId="44" applyFont="0" applyFill="0" applyBorder="0" applyAlignment="0" applyProtection="0">
      <alignment shrinkToFit="1"/>
    </xf>
    <xf numFmtId="260" fontId="120" fillId="0" borderId="0" applyFont="0" applyFill="0" applyBorder="0" applyAlignment="0" applyProtection="0"/>
    <xf numFmtId="261" fontId="120" fillId="0" borderId="0" applyFont="0" applyFill="0" applyBorder="0" applyAlignment="0" applyProtection="0"/>
    <xf numFmtId="262" fontId="120" fillId="0" borderId="0" applyFont="0" applyFill="0" applyBorder="0" applyAlignment="0" applyProtection="0"/>
    <xf numFmtId="262" fontId="120" fillId="0" borderId="0" applyFont="0" applyFill="0" applyBorder="0" applyAlignment="0" applyProtection="0"/>
    <xf numFmtId="262" fontId="120" fillId="0" borderId="0" applyFont="0" applyFill="0" applyBorder="0" applyAlignment="0" applyProtection="0"/>
    <xf numFmtId="262" fontId="120" fillId="0" borderId="0" applyFont="0" applyFill="0" applyBorder="0" applyAlignment="0" applyProtection="0"/>
    <xf numFmtId="260" fontId="115" fillId="0" borderId="44" applyFont="0" applyFill="0" applyBorder="0" applyAlignment="0" applyProtection="0">
      <alignment shrinkToFit="1"/>
    </xf>
    <xf numFmtId="260" fontId="115" fillId="0" borderId="44" applyFont="0" applyFill="0" applyBorder="0" applyAlignment="0" applyProtection="0">
      <alignment shrinkToFit="1"/>
    </xf>
    <xf numFmtId="260" fontId="115" fillId="0" borderId="44" applyFont="0" applyFill="0" applyBorder="0" applyAlignment="0" applyProtection="0">
      <alignment shrinkToFit="1"/>
    </xf>
    <xf numFmtId="260" fontId="115" fillId="0" borderId="44" applyFont="0" applyFill="0" applyBorder="0" applyAlignment="0" applyProtection="0">
      <alignment shrinkToFit="1"/>
    </xf>
    <xf numFmtId="260" fontId="115" fillId="0" borderId="44" applyFont="0" applyFill="0" applyBorder="0" applyAlignment="0" applyProtection="0">
      <alignment shrinkToFit="1"/>
    </xf>
    <xf numFmtId="261" fontId="115" fillId="0" borderId="44" applyFont="0" applyFill="0" applyBorder="0" applyAlignment="0" applyProtection="0">
      <alignment shrinkToFit="1"/>
    </xf>
    <xf numFmtId="262" fontId="115" fillId="0" borderId="44" applyFont="0" applyFill="0" applyBorder="0" applyAlignment="0" applyProtection="0">
      <alignment shrinkToFit="1"/>
    </xf>
    <xf numFmtId="262" fontId="115" fillId="0" borderId="44" applyFont="0" applyFill="0" applyBorder="0" applyAlignment="0" applyProtection="0">
      <alignment shrinkToFit="1"/>
    </xf>
    <xf numFmtId="262" fontId="115" fillId="0" borderId="44" applyFont="0" applyFill="0" applyBorder="0" applyAlignment="0" applyProtection="0">
      <alignment shrinkToFit="1"/>
    </xf>
    <xf numFmtId="262" fontId="115" fillId="0" borderId="44" applyFont="0" applyFill="0" applyBorder="0" applyAlignment="0" applyProtection="0">
      <alignment shrinkToFit="1"/>
    </xf>
    <xf numFmtId="0" fontId="145" fillId="0" borderId="45" applyFont="0" applyBorder="0" applyAlignment="0">
      <alignment horizontal="center" vertical="center"/>
      <protection locked="0"/>
    </xf>
    <xf numFmtId="263" fontId="18" fillId="0" borderId="0" applyAlignment="0">
      <protection locked="0"/>
    </xf>
    <xf numFmtId="0" fontId="146" fillId="0" borderId="17" applyFill="0" applyBorder="0" applyAlignment="0">
      <alignment horizontal="center"/>
      <protection locked="0"/>
    </xf>
    <xf numFmtId="10" fontId="115" fillId="25" borderId="10" applyNumberFormat="0" applyBorder="0" applyAlignment="0" applyProtection="0"/>
    <xf numFmtId="0" fontId="27" fillId="0" borderId="0" applyFill="0" applyBorder="0" applyAlignment="0">
      <protection locked="0"/>
    </xf>
    <xf numFmtId="0" fontId="147" fillId="61" borderId="46" applyNumberFormat="0">
      <alignment vertical="center"/>
      <protection locked="0"/>
    </xf>
    <xf numFmtId="0" fontId="74" fillId="0" borderId="0" applyFill="0" applyBorder="0" applyAlignment="0" applyProtection="0">
      <protection locked="0"/>
    </xf>
    <xf numFmtId="0" fontId="34" fillId="0" borderId="10"/>
    <xf numFmtId="37" fontId="146" fillId="0" borderId="0" applyFill="0" applyBorder="0" applyAlignment="0">
      <protection locked="0"/>
    </xf>
    <xf numFmtId="167" fontId="148" fillId="56" borderId="12"/>
    <xf numFmtId="15" fontId="149" fillId="56" borderId="10">
      <alignment horizontal="center"/>
    </xf>
    <xf numFmtId="40" fontId="150" fillId="0" borderId="0">
      <protection locked="0"/>
    </xf>
    <xf numFmtId="10" fontId="149" fillId="56" borderId="10">
      <alignment horizontal="center"/>
    </xf>
    <xf numFmtId="1" fontId="151" fillId="0" borderId="0">
      <alignment horizontal="center"/>
      <protection locked="0"/>
    </xf>
    <xf numFmtId="264" fontId="39" fillId="0" borderId="0" applyFont="0" applyFill="0" applyBorder="0" applyAlignment="0" applyProtection="0"/>
    <xf numFmtId="265" fontId="152" fillId="0" borderId="0" applyFont="0" applyFill="0" applyBorder="0" applyAlignment="0" applyProtection="0"/>
    <xf numFmtId="0" fontId="153" fillId="0" borderId="47" applyBorder="0" applyProtection="0">
      <alignment horizontal="centerContinuous" vertical="center"/>
      <protection hidden="1"/>
    </xf>
    <xf numFmtId="266" fontId="120" fillId="0" borderId="0" applyFill="0" applyBorder="0" applyAlignment="0" applyProtection="0"/>
    <xf numFmtId="267" fontId="62" fillId="0" borderId="0" applyFont="0" applyFill="0" applyBorder="0" applyAlignment="0" applyProtection="0"/>
    <xf numFmtId="268" fontId="154" fillId="0" borderId="0" applyFont="0" applyFill="0" applyBorder="0" applyAlignment="0" applyProtection="0">
      <alignment vertical="center"/>
    </xf>
    <xf numFmtId="269" fontId="62" fillId="0" borderId="0" applyFont="0" applyFill="0" applyBorder="0" applyAlignment="0" applyProtection="0"/>
    <xf numFmtId="270" fontId="154" fillId="58" borderId="48" applyFill="0" applyBorder="0" applyAlignment="0" applyProtection="0">
      <alignment horizontal="center" shrinkToFit="1"/>
    </xf>
    <xf numFmtId="271" fontId="62" fillId="0" borderId="0" applyFont="0" applyFill="0" applyBorder="0" applyAlignment="0" applyProtection="0"/>
    <xf numFmtId="38" fontId="155" fillId="0" borderId="0"/>
    <xf numFmtId="38" fontId="156" fillId="0" borderId="0"/>
    <xf numFmtId="38" fontId="157" fillId="0" borderId="0"/>
    <xf numFmtId="38" fontId="158" fillId="0" borderId="0"/>
    <xf numFmtId="0" fontId="106" fillId="0" borderId="0"/>
    <xf numFmtId="0" fontId="106" fillId="0" borderId="0"/>
    <xf numFmtId="0" fontId="31" fillId="0" borderId="0"/>
    <xf numFmtId="0" fontId="159" fillId="0" borderId="49" applyBorder="0">
      <alignment horizontal="center" vertical="center" wrapText="1"/>
      <protection locked="0"/>
    </xf>
    <xf numFmtId="0" fontId="160" fillId="62" borderId="0" applyNumberFormat="0" applyBorder="0" applyAlignment="0" applyProtection="0"/>
    <xf numFmtId="209" fontId="94" fillId="0" borderId="0" applyFill="0" applyBorder="0" applyAlignment="0"/>
    <xf numFmtId="206" fontId="94" fillId="0" borderId="0" applyFill="0" applyBorder="0" applyAlignment="0"/>
    <xf numFmtId="0" fontId="127" fillId="0" borderId="0" applyFont="0" applyBorder="0" applyAlignment="0"/>
    <xf numFmtId="209" fontId="94" fillId="0" borderId="0" applyFill="0" applyBorder="0" applyAlignment="0"/>
    <xf numFmtId="210" fontId="67" fillId="0" borderId="0" applyFill="0" applyBorder="0" applyAlignment="0"/>
    <xf numFmtId="206" fontId="94" fillId="0" borderId="0" applyFill="0" applyBorder="0" applyAlignment="0"/>
    <xf numFmtId="0" fontId="161" fillId="0" borderId="21" applyNumberFormat="0" applyFill="0" applyAlignment="0" applyProtection="0"/>
    <xf numFmtId="0" fontId="127" fillId="0" borderId="50" applyNumberFormat="0" applyFont="0" applyBorder="0" applyAlignment="0">
      <alignment vertical="center"/>
    </xf>
    <xf numFmtId="0" fontId="136" fillId="0" borderId="51" applyFont="0" applyBorder="0" applyAlignment="0">
      <alignment vertical="center"/>
    </xf>
    <xf numFmtId="272" fontId="62" fillId="0" borderId="0" applyFont="0" applyFill="0" applyBorder="0" applyAlignment="0" applyProtection="0"/>
    <xf numFmtId="273" fontId="62" fillId="0" borderId="0" applyFont="0" applyFill="0" applyBorder="0" applyAlignment="0" applyProtection="0"/>
    <xf numFmtId="274" fontId="62" fillId="0" borderId="0" applyFont="0" applyFill="0" applyBorder="0" applyAlignment="0" applyProtection="0"/>
    <xf numFmtId="275" fontId="62" fillId="0" borderId="0" applyFont="0" applyFill="0" applyBorder="0" applyAlignment="0" applyProtection="0"/>
    <xf numFmtId="276" fontId="120" fillId="0" borderId="0" applyFont="0" applyFill="0" applyBorder="0" applyAlignment="0" applyProtection="0"/>
    <xf numFmtId="2" fontId="162" fillId="0" borderId="52" applyBorder="0">
      <alignment horizontal="center" vertical="center"/>
    </xf>
    <xf numFmtId="277" fontId="62" fillId="0" borderId="0" applyFont="0" applyFill="0" applyBorder="0" applyAlignment="0" applyProtection="0"/>
    <xf numFmtId="278" fontId="62" fillId="0" borderId="0" applyFont="0" applyFill="0" applyBorder="0" applyAlignment="0" applyProtection="0"/>
    <xf numFmtId="279" fontId="62" fillId="0" borderId="0" applyFont="0" applyFill="0" applyBorder="0" applyAlignment="0" applyProtection="0"/>
    <xf numFmtId="280" fontId="62" fillId="0" borderId="0" applyFont="0" applyFill="0" applyBorder="0" applyAlignment="0" applyProtection="0"/>
    <xf numFmtId="0" fontId="163" fillId="0" borderId="0"/>
    <xf numFmtId="0" fontId="164" fillId="0" borderId="45" applyBorder="0">
      <alignment horizontal="center" vertical="center"/>
    </xf>
    <xf numFmtId="0" fontId="165" fillId="0" borderId="53" applyBorder="0">
      <alignment horizontal="center" vertical="center"/>
    </xf>
    <xf numFmtId="281" fontId="71" fillId="0" borderId="0" applyFont="0" applyFill="0" applyBorder="0" applyAlignment="0" applyProtection="0"/>
    <xf numFmtId="282" fontId="62" fillId="0" borderId="0" applyFont="0" applyFill="0" applyBorder="0" applyAlignment="0" applyProtection="0"/>
    <xf numFmtId="283" fontId="62" fillId="0" borderId="0" applyFont="0" applyFill="0" applyBorder="0" applyAlignment="0" applyProtection="0"/>
    <xf numFmtId="284" fontId="74" fillId="0" borderId="0" applyFont="0" applyFill="0" applyBorder="0" applyAlignment="0" applyProtection="0"/>
    <xf numFmtId="285" fontId="52" fillId="0" borderId="0" applyFont="0" applyFill="0" applyBorder="0" applyAlignment="0" applyProtection="0"/>
    <xf numFmtId="285" fontId="52" fillId="0" borderId="0" applyFont="0" applyFill="0" applyBorder="0" applyAlignment="0" applyProtection="0"/>
    <xf numFmtId="285" fontId="52" fillId="0" borderId="0" applyFont="0" applyFill="0" applyBorder="0" applyAlignment="0" applyProtection="0"/>
    <xf numFmtId="285" fontId="52" fillId="0" borderId="0" applyFont="0" applyFill="0" applyBorder="0" applyAlignment="0" applyProtection="0"/>
    <xf numFmtId="285" fontId="52" fillId="0" borderId="0" applyFont="0" applyFill="0" applyBorder="0" applyAlignment="0" applyProtection="0"/>
    <xf numFmtId="285" fontId="52" fillId="0" borderId="0" applyFont="0" applyFill="0" applyBorder="0" applyAlignment="0" applyProtection="0"/>
    <xf numFmtId="285" fontId="52" fillId="0" borderId="0" applyFont="0" applyFill="0" applyBorder="0" applyAlignment="0" applyProtection="0"/>
    <xf numFmtId="285" fontId="52" fillId="0" borderId="0" applyFont="0" applyFill="0" applyBorder="0" applyAlignment="0" applyProtection="0"/>
    <xf numFmtId="285" fontId="52" fillId="0" borderId="0" applyFont="0" applyFill="0" applyBorder="0" applyAlignment="0" applyProtection="0"/>
    <xf numFmtId="285" fontId="52" fillId="0" borderId="0" applyFont="0" applyFill="0" applyBorder="0" applyAlignment="0" applyProtection="0"/>
    <xf numFmtId="285" fontId="52" fillId="0" borderId="0" applyFont="0" applyFill="0" applyBorder="0" applyAlignment="0" applyProtection="0"/>
    <xf numFmtId="285" fontId="52" fillId="0" borderId="0" applyFont="0" applyFill="0" applyBorder="0" applyAlignment="0" applyProtection="0"/>
    <xf numFmtId="286" fontId="52" fillId="0" borderId="0" applyFont="0" applyFill="0" applyBorder="0" applyAlignment="0" applyProtection="0"/>
    <xf numFmtId="223" fontId="52" fillId="0" borderId="0" applyFont="0" applyFill="0" applyBorder="0" applyAlignment="0" applyProtection="0"/>
    <xf numFmtId="223" fontId="52" fillId="0" borderId="0" applyFont="0" applyFill="0" applyBorder="0" applyAlignment="0" applyProtection="0"/>
    <xf numFmtId="223" fontId="52" fillId="0" borderId="0" applyFont="0" applyFill="0" applyBorder="0" applyAlignment="0" applyProtection="0"/>
    <xf numFmtId="172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0" fontId="166" fillId="0" borderId="0" applyFont="0" applyFill="0" applyBorder="0" applyAlignment="0" applyProtection="0"/>
    <xf numFmtId="0" fontId="166" fillId="0" borderId="0" applyFont="0" applyFill="0" applyBorder="0" applyAlignment="0" applyProtection="0"/>
    <xf numFmtId="288" fontId="27" fillId="0" borderId="0" applyFont="0" applyFill="0" applyBorder="0" applyAlignment="0" applyProtection="0"/>
    <xf numFmtId="289" fontId="27" fillId="0" borderId="0" applyFont="0" applyFill="0" applyBorder="0" applyAlignment="0" applyProtection="0"/>
    <xf numFmtId="290" fontId="18" fillId="0" borderId="0" applyFont="0" applyFill="0" applyBorder="0" applyAlignment="0" applyProtection="0"/>
    <xf numFmtId="291" fontId="27" fillId="0" borderId="0" applyFont="0" applyFill="0" applyBorder="0" applyAlignment="0" applyProtection="0"/>
    <xf numFmtId="0" fontId="166" fillId="0" borderId="0" applyFont="0" applyFill="0" applyBorder="0" applyAlignment="0" applyProtection="0"/>
    <xf numFmtId="0" fontId="166" fillId="0" borderId="0" applyFont="0" applyFill="0" applyBorder="0" applyAlignment="0" applyProtection="0"/>
    <xf numFmtId="0" fontId="27" fillId="0" borderId="0" applyFont="0" applyFill="0" applyBorder="0" applyAlignment="0" applyProtection="0"/>
    <xf numFmtId="292" fontId="167" fillId="0" borderId="0" applyFont="0" applyFill="0" applyBorder="0" applyProtection="0">
      <alignment horizontal="right"/>
    </xf>
    <xf numFmtId="0" fontId="168" fillId="54" borderId="0"/>
    <xf numFmtId="0" fontId="169" fillId="0" borderId="0">
      <protection locked="0"/>
    </xf>
    <xf numFmtId="0" fontId="170" fillId="37" borderId="0" applyNumberFormat="0" applyBorder="0" applyAlignment="0" applyProtection="0"/>
    <xf numFmtId="0" fontId="171" fillId="37" borderId="0" applyNumberFormat="0" applyBorder="0" applyAlignment="0" applyProtection="0"/>
    <xf numFmtId="293" fontId="172" fillId="0" borderId="54">
      <alignment horizontal="center" vertical="center"/>
      <protection locked="0"/>
    </xf>
    <xf numFmtId="37" fontId="173" fillId="0" borderId="0"/>
    <xf numFmtId="294" fontId="120" fillId="0" borderId="0" applyFont="0" applyFill="0" applyBorder="0" applyAlignment="0" applyProtection="0"/>
    <xf numFmtId="0" fontId="67" fillId="0" borderId="0"/>
    <xf numFmtId="0" fontId="174" fillId="0" borderId="0"/>
    <xf numFmtId="0" fontId="74" fillId="0" borderId="55"/>
    <xf numFmtId="295" fontId="166" fillId="0" borderId="0"/>
    <xf numFmtId="0" fontId="27" fillId="0" borderId="0" applyFill="0" applyBorder="0" applyAlignment="0"/>
    <xf numFmtId="0" fontId="27" fillId="0" borderId="0"/>
    <xf numFmtId="0" fontId="67" fillId="0" borderId="0"/>
    <xf numFmtId="0" fontId="130" fillId="0" borderId="0" applyNumberFormat="0" applyFont="0" applyFill="0" applyAlignment="0" applyProtection="0"/>
    <xf numFmtId="0" fontId="67" fillId="0" borderId="0"/>
    <xf numFmtId="0" fontId="27" fillId="0" borderId="0"/>
    <xf numFmtId="0" fontId="67" fillId="0" borderId="0"/>
    <xf numFmtId="169" fontId="52" fillId="0" borderId="0" applyFont="0" applyFill="0" applyBorder="0" applyAlignment="0" applyProtection="0"/>
    <xf numFmtId="0" fontId="36" fillId="0" borderId="0"/>
    <xf numFmtId="0" fontId="27" fillId="0" borderId="0"/>
    <xf numFmtId="0" fontId="17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7" fillId="0" borderId="0"/>
    <xf numFmtId="0" fontId="57" fillId="0" borderId="0"/>
    <xf numFmtId="0" fontId="52" fillId="0" borderId="0"/>
    <xf numFmtId="0" fontId="52" fillId="0" borderId="0"/>
    <xf numFmtId="0" fontId="52" fillId="0" borderId="0"/>
    <xf numFmtId="0" fontId="176" fillId="0" borderId="0"/>
    <xf numFmtId="0" fontId="52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52" fillId="29" borderId="56" applyNumberFormat="0" applyFont="0" applyAlignment="0" applyProtection="0"/>
    <xf numFmtId="0" fontId="177" fillId="0" borderId="0"/>
    <xf numFmtId="296" fontId="27" fillId="54" borderId="0"/>
    <xf numFmtId="0" fontId="74" fillId="0" borderId="0" applyNumberFormat="0" applyProtection="0">
      <alignment horizontal="left"/>
    </xf>
    <xf numFmtId="297" fontId="36" fillId="0" borderId="0" applyFont="0" applyFill="0" applyBorder="0" applyAlignment="0" applyProtection="0"/>
    <xf numFmtId="298" fontId="27" fillId="0" borderId="0" applyFont="0" applyFill="0" applyBorder="0" applyAlignment="0" applyProtection="0"/>
    <xf numFmtId="299" fontId="27" fillId="0" borderId="0" applyFont="0" applyFill="0" applyBorder="0" applyAlignment="0" applyProtection="0"/>
    <xf numFmtId="213" fontId="144" fillId="0" borderId="0" applyFont="0" applyFill="0" applyBorder="0" applyAlignment="0" applyProtection="0"/>
    <xf numFmtId="171" fontId="144" fillId="0" borderId="0" applyFont="0" applyFill="0" applyBorder="0" applyAlignment="0" applyProtection="0"/>
    <xf numFmtId="0" fontId="178" fillId="35" borderId="57" applyNumberFormat="0" applyAlignment="0" applyProtection="0"/>
    <xf numFmtId="0" fontId="27" fillId="0" borderId="0" applyNumberFormat="0" applyFont="0" applyBorder="0" applyAlignment="0"/>
    <xf numFmtId="0" fontId="179" fillId="0" borderId="0" applyFill="0" applyBorder="0" applyProtection="0">
      <alignment horizontal="left"/>
    </xf>
    <xf numFmtId="0" fontId="180" fillId="0" borderId="0" applyFill="0" applyBorder="0" applyProtection="0">
      <alignment horizontal="left"/>
    </xf>
    <xf numFmtId="0" fontId="181" fillId="54" borderId="0"/>
    <xf numFmtId="0" fontId="119" fillId="0" borderId="58" applyBorder="0" applyAlignment="0">
      <alignment vertical="center"/>
    </xf>
    <xf numFmtId="213" fontId="102" fillId="0" borderId="0" applyFont="0" applyFill="0" applyBorder="0" applyAlignment="0" applyProtection="0"/>
    <xf numFmtId="300" fontId="99" fillId="0" borderId="0" applyFont="0" applyFill="0" applyBorder="0" applyAlignment="0" applyProtection="0"/>
    <xf numFmtId="301" fontId="106" fillId="0" borderId="0" applyFont="0" applyFill="0" applyBorder="0" applyAlignment="0" applyProtection="0"/>
    <xf numFmtId="302" fontId="107" fillId="0" borderId="0" applyFont="0" applyFill="0" applyBorder="0" applyAlignment="0" applyProtection="0"/>
    <xf numFmtId="0" fontId="27" fillId="0" borderId="59" applyFont="0" applyFill="0" applyBorder="0" applyAlignment="0" applyProtection="0">
      <alignment horizontal="right"/>
    </xf>
    <xf numFmtId="30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8" fontId="67" fillId="0" borderId="0" applyFont="0" applyFill="0" applyBorder="0" applyAlignment="0" applyProtection="0"/>
    <xf numFmtId="224" fontId="94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304" fontId="107" fillId="0" borderId="0" applyFont="0" applyFill="0" applyBorder="0" applyAlignment="0" applyProtection="0"/>
    <xf numFmtId="305" fontId="106" fillId="0" borderId="0" applyFont="0" applyFill="0" applyBorder="0" applyAlignment="0" applyProtection="0"/>
    <xf numFmtId="306" fontId="107" fillId="0" borderId="0" applyFont="0" applyFill="0" applyBorder="0" applyAlignment="0" applyProtection="0"/>
    <xf numFmtId="307" fontId="106" fillId="0" borderId="0" applyFont="0" applyFill="0" applyBorder="0" applyAlignment="0" applyProtection="0"/>
    <xf numFmtId="10" fontId="182" fillId="0" borderId="0"/>
    <xf numFmtId="308" fontId="107" fillId="0" borderId="0" applyFont="0" applyFill="0" applyBorder="0" applyAlignment="0" applyProtection="0"/>
    <xf numFmtId="309" fontId="10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310" fontId="183" fillId="0" borderId="0" applyFont="0" applyFill="0" applyBorder="0" applyProtection="0">
      <alignment horizontal="right"/>
    </xf>
    <xf numFmtId="311" fontId="67" fillId="0" borderId="0" applyFont="0" applyFill="0" applyBorder="0" applyAlignment="0" applyProtection="0"/>
    <xf numFmtId="0" fontId="102" fillId="0" borderId="0" applyFont="0" applyFill="0" applyBorder="0" applyAlignment="0" applyProtection="0"/>
    <xf numFmtId="9" fontId="52" fillId="0" borderId="0" applyFont="0" applyFill="0" applyBorder="0" applyAlignment="0" applyProtection="0"/>
    <xf numFmtId="312" fontId="26" fillId="0" borderId="0"/>
    <xf numFmtId="313" fontId="26" fillId="0" borderId="0"/>
    <xf numFmtId="13" fontId="27" fillId="0" borderId="0" applyFont="0" applyFill="0" applyProtection="0"/>
    <xf numFmtId="209" fontId="94" fillId="0" borderId="0" applyFill="0" applyBorder="0" applyAlignment="0"/>
    <xf numFmtId="206" fontId="94" fillId="0" borderId="0" applyFill="0" applyBorder="0" applyAlignment="0"/>
    <xf numFmtId="209" fontId="94" fillId="0" borderId="0" applyFill="0" applyBorder="0" applyAlignment="0"/>
    <xf numFmtId="210" fontId="67" fillId="0" borderId="0" applyFill="0" applyBorder="0" applyAlignment="0"/>
    <xf numFmtId="206" fontId="94" fillId="0" borderId="0" applyFill="0" applyBorder="0" applyAlignment="0"/>
    <xf numFmtId="0" fontId="81" fillId="0" borderId="0" applyNumberFormat="0">
      <alignment horizontal="left"/>
    </xf>
    <xf numFmtId="0" fontId="184" fillId="0" borderId="0" applyBorder="0" applyAlignment="0">
      <alignment horizontal="centerContinuous" vertical="center"/>
      <protection locked="0"/>
    </xf>
    <xf numFmtId="0" fontId="145" fillId="0" borderId="40" applyBorder="0" applyAlignment="0">
      <alignment horizontal="centerContinuous" vertical="center"/>
    </xf>
    <xf numFmtId="0" fontId="62" fillId="25" borderId="60" applyNumberFormat="0" applyBorder="0" applyAlignment="0">
      <alignment horizontal="left" vertical="center" indent="1"/>
    </xf>
    <xf numFmtId="0" fontId="74" fillId="0" borderId="0" applyNumberFormat="0" applyFont="0" applyFill="0" applyBorder="0" applyAlignment="0" applyProtection="0">
      <alignment horizontal="left"/>
    </xf>
    <xf numFmtId="15" fontId="74" fillId="0" borderId="0" applyFont="0" applyFill="0" applyBorder="0" applyAlignment="0" applyProtection="0"/>
    <xf numFmtId="4" fontId="74" fillId="0" borderId="0" applyFont="0" applyFill="0" applyBorder="0" applyAlignment="0" applyProtection="0"/>
    <xf numFmtId="0" fontId="90" fillId="0" borderId="12">
      <alignment horizontal="center"/>
    </xf>
    <xf numFmtId="3" fontId="74" fillId="0" borderId="0" applyFont="0" applyFill="0" applyBorder="0" applyAlignment="0" applyProtection="0"/>
    <xf numFmtId="0" fontId="74" fillId="51" borderId="0" applyNumberFormat="0" applyFont="0" applyBorder="0" applyAlignment="0" applyProtection="0"/>
    <xf numFmtId="0" fontId="185" fillId="63" borderId="61" applyNumberFormat="0" applyFont="0"/>
    <xf numFmtId="3" fontId="62" fillId="0" borderId="0" applyFill="0" applyBorder="0" applyAlignment="0" applyProtection="0"/>
    <xf numFmtId="3" fontId="186" fillId="0" borderId="0" applyFill="0" applyBorder="0" applyAlignment="0" applyProtection="0"/>
    <xf numFmtId="3" fontId="62" fillId="0" borderId="0" applyFill="0" applyBorder="0" applyAlignment="0" applyProtection="0"/>
    <xf numFmtId="0" fontId="187" fillId="64" borderId="0"/>
    <xf numFmtId="0" fontId="27" fillId="0" borderId="0">
      <alignment horizontal="right"/>
    </xf>
    <xf numFmtId="2" fontId="62" fillId="50" borderId="10">
      <alignment horizontal="center"/>
    </xf>
    <xf numFmtId="0" fontId="188" fillId="0" borderId="62" applyBorder="0">
      <alignment horizontal="left" vertical="center"/>
      <protection locked="0"/>
    </xf>
    <xf numFmtId="293" fontId="27" fillId="65" borderId="10">
      <alignment horizontal="center" vertical="center"/>
    </xf>
    <xf numFmtId="314" fontId="62" fillId="0" borderId="0" applyFont="0" applyFill="0" applyBorder="0" applyAlignment="0" applyProtection="0"/>
    <xf numFmtId="315" fontId="81" fillId="0" borderId="0" applyNumberFormat="0" applyFill="0" applyBorder="0" applyAlignment="0" applyProtection="0">
      <alignment horizontal="left"/>
    </xf>
    <xf numFmtId="3" fontId="60" fillId="0" borderId="0" applyFont="0" applyFill="0" applyBorder="0" applyAlignment="0"/>
    <xf numFmtId="0" fontId="27" fillId="0" borderId="0" applyNumberFormat="0" applyFont="0" applyFill="0" applyBorder="0" applyProtection="0">
      <alignment textRotation="90"/>
    </xf>
    <xf numFmtId="0" fontId="52" fillId="0" borderId="0" applyNumberFormat="0" applyFont="0" applyFill="0" applyBorder="0" applyProtection="0">
      <alignment textRotation="90"/>
    </xf>
    <xf numFmtId="0" fontId="52" fillId="0" borderId="0" applyNumberFormat="0" applyFont="0" applyFill="0" applyBorder="0" applyProtection="0">
      <alignment textRotation="90"/>
    </xf>
    <xf numFmtId="0" fontId="52" fillId="0" borderId="0" applyNumberFormat="0" applyFont="0" applyFill="0" applyBorder="0" applyProtection="0">
      <alignment textRotation="90"/>
    </xf>
    <xf numFmtId="0" fontId="189" fillId="0" borderId="0"/>
    <xf numFmtId="4" fontId="190" fillId="37" borderId="63" applyNumberFormat="0" applyProtection="0">
      <alignment vertical="center"/>
    </xf>
    <xf numFmtId="4" fontId="191" fillId="53" borderId="63" applyNumberFormat="0" applyProtection="0">
      <alignment vertical="center"/>
    </xf>
    <xf numFmtId="4" fontId="190" fillId="53" borderId="63" applyNumberFormat="0" applyProtection="0">
      <alignment horizontal="left" vertical="center" indent="1"/>
    </xf>
    <xf numFmtId="0" fontId="190" fillId="53" borderId="63" applyNumberFormat="0" applyProtection="0">
      <alignment horizontal="left" vertical="top" indent="1"/>
    </xf>
    <xf numFmtId="4" fontId="192" fillId="66" borderId="0" applyNumberFormat="0" applyProtection="0">
      <alignment horizontal="left"/>
    </xf>
    <xf numFmtId="4" fontId="75" fillId="32" borderId="63" applyNumberFormat="0" applyProtection="0">
      <alignment horizontal="right" vertical="center"/>
    </xf>
    <xf numFmtId="4" fontId="75" fillId="36" borderId="63" applyNumberFormat="0" applyProtection="0">
      <alignment horizontal="right" vertical="center"/>
    </xf>
    <xf numFmtId="4" fontId="75" fillId="45" borderId="63" applyNumberFormat="0" applyProtection="0">
      <alignment horizontal="right" vertical="center"/>
    </xf>
    <xf numFmtId="4" fontId="75" fillId="40" borderId="63" applyNumberFormat="0" applyProtection="0">
      <alignment horizontal="right" vertical="center"/>
    </xf>
    <xf numFmtId="4" fontId="75" fillId="44" borderId="63" applyNumberFormat="0" applyProtection="0">
      <alignment horizontal="right" vertical="center"/>
    </xf>
    <xf numFmtId="4" fontId="75" fillId="48" borderId="63" applyNumberFormat="0" applyProtection="0">
      <alignment horizontal="right" vertical="center"/>
    </xf>
    <xf numFmtId="4" fontId="75" fillId="46" borderId="63" applyNumberFormat="0" applyProtection="0">
      <alignment horizontal="right" vertical="center"/>
    </xf>
    <xf numFmtId="4" fontId="75" fillId="67" borderId="63" applyNumberFormat="0" applyProtection="0">
      <alignment horizontal="right" vertical="center"/>
    </xf>
    <xf numFmtId="4" fontId="75" fillId="39" borderId="63" applyNumberFormat="0" applyProtection="0">
      <alignment horizontal="right" vertical="center"/>
    </xf>
    <xf numFmtId="4" fontId="76" fillId="68" borderId="0" applyNumberFormat="0" applyProtection="0">
      <alignment horizontal="left" vertical="center" indent="1"/>
    </xf>
    <xf numFmtId="4" fontId="76" fillId="66" borderId="0" applyNumberFormat="0" applyProtection="0">
      <alignment horizontal="left" vertical="center" indent="1"/>
    </xf>
    <xf numFmtId="4" fontId="193" fillId="69" borderId="0" applyNumberFormat="0" applyProtection="0">
      <alignment horizontal="left" vertical="center" indent="1"/>
    </xf>
    <xf numFmtId="4" fontId="75" fillId="70" borderId="63" applyNumberFormat="0" applyProtection="0">
      <alignment horizontal="right" vertical="center"/>
    </xf>
    <xf numFmtId="4" fontId="194" fillId="66" borderId="0" applyNumberFormat="0" applyProtection="0">
      <alignment horizontal="left" vertical="center" indent="1"/>
    </xf>
    <xf numFmtId="4" fontId="195" fillId="66" borderId="0" applyNumberFormat="0" applyProtection="0">
      <alignment horizontal="left" vertical="center"/>
    </xf>
    <xf numFmtId="0" fontId="27" fillId="69" borderId="63" applyNumberFormat="0" applyProtection="0">
      <alignment horizontal="left" vertical="center" indent="1"/>
    </xf>
    <xf numFmtId="0" fontId="27" fillId="69" borderId="63" applyNumberFormat="0" applyProtection="0">
      <alignment horizontal="left" vertical="top" indent="1"/>
    </xf>
    <xf numFmtId="0" fontId="27" fillId="71" borderId="63" applyNumberFormat="0" applyProtection="0">
      <alignment horizontal="left" vertical="center" indent="1"/>
    </xf>
    <xf numFmtId="0" fontId="27" fillId="71" borderId="63" applyNumberFormat="0" applyProtection="0">
      <alignment horizontal="left" vertical="top" indent="1"/>
    </xf>
    <xf numFmtId="0" fontId="27" fillId="50" borderId="63" applyNumberFormat="0" applyProtection="0">
      <alignment horizontal="left" vertical="center" indent="1"/>
    </xf>
    <xf numFmtId="0" fontId="27" fillId="50" borderId="63" applyNumberFormat="0" applyProtection="0">
      <alignment horizontal="left" vertical="top" indent="1"/>
    </xf>
    <xf numFmtId="0" fontId="27" fillId="72" borderId="63" applyNumberFormat="0" applyProtection="0">
      <alignment horizontal="left" vertical="center" indent="1"/>
    </xf>
    <xf numFmtId="0" fontId="27" fillId="72" borderId="63" applyNumberFormat="0" applyProtection="0">
      <alignment horizontal="left" vertical="top" indent="1"/>
    </xf>
    <xf numFmtId="4" fontId="75" fillId="25" borderId="63" applyNumberFormat="0" applyProtection="0">
      <alignment vertical="center"/>
    </xf>
    <xf numFmtId="4" fontId="196" fillId="25" borderId="63" applyNumberFormat="0" applyProtection="0">
      <alignment vertical="center"/>
    </xf>
    <xf numFmtId="4" fontId="75" fillId="25" borderId="63" applyNumberFormat="0" applyProtection="0">
      <alignment horizontal="left" vertical="center" indent="1"/>
    </xf>
    <xf numFmtId="0" fontId="75" fillId="25" borderId="63" applyNumberFormat="0" applyProtection="0">
      <alignment horizontal="left" vertical="top" indent="1"/>
    </xf>
    <xf numFmtId="4" fontId="75" fillId="73" borderId="63" applyNumberFormat="0" applyProtection="0">
      <alignment horizontal="right" vertical="center"/>
    </xf>
    <xf numFmtId="4" fontId="52" fillId="35" borderId="63" applyNumberFormat="0" applyProtection="0">
      <alignment horizontal="right" vertical="center"/>
    </xf>
    <xf numFmtId="4" fontId="75" fillId="70" borderId="63" applyNumberFormat="0" applyProtection="0">
      <alignment horizontal="left" vertical="center" indent="1"/>
    </xf>
    <xf numFmtId="0" fontId="75" fillId="71" borderId="63" applyNumberFormat="0" applyProtection="0">
      <alignment horizontal="center" vertical="top"/>
    </xf>
    <xf numFmtId="4" fontId="185" fillId="74" borderId="0" applyNumberFormat="0" applyProtection="0">
      <alignment horizontal="left" vertical="center"/>
    </xf>
    <xf numFmtId="4" fontId="197" fillId="73" borderId="63" applyNumberFormat="0" applyProtection="0">
      <alignment horizontal="right" vertical="center"/>
    </xf>
    <xf numFmtId="316" fontId="77" fillId="62" borderId="0">
      <protection locked="0"/>
    </xf>
    <xf numFmtId="38" fontId="74" fillId="0" borderId="0" applyFont="0" applyFill="0" applyBorder="0" applyAlignment="0" applyProtection="0"/>
    <xf numFmtId="285" fontId="74" fillId="0" borderId="0" applyFont="0" applyFill="0" applyBorder="0" applyAlignment="0" applyProtection="0"/>
    <xf numFmtId="223" fontId="74" fillId="0" borderId="0" applyFont="0" applyFill="0" applyBorder="0" applyAlignment="0" applyProtection="0"/>
    <xf numFmtId="0" fontId="27" fillId="75" borderId="0" applyNumberFormat="0" applyFont="0" applyBorder="0" applyAlignment="0" applyProtection="0"/>
    <xf numFmtId="0" fontId="198" fillId="64" borderId="0" applyNumberFormat="0" applyBorder="0" applyAlignment="0" applyProtection="0">
      <alignment horizontal="centerContinuous"/>
    </xf>
    <xf numFmtId="0" fontId="37" fillId="76" borderId="0" applyNumberFormat="0" applyFont="0" applyBorder="0" applyAlignment="0" applyProtection="0"/>
    <xf numFmtId="317" fontId="62" fillId="0" borderId="0" applyFont="0" applyFill="0" applyBorder="0" applyAlignment="0" applyProtection="0"/>
    <xf numFmtId="0" fontId="81" fillId="0" borderId="0" applyNumberFormat="0" applyFill="0" applyBorder="0" applyAlignment="0" applyProtection="0">
      <alignment horizontal="center"/>
    </xf>
    <xf numFmtId="318" fontId="199" fillId="0" borderId="10">
      <alignment horizontal="left" vertical="center"/>
      <protection locked="0"/>
    </xf>
    <xf numFmtId="0" fontId="27" fillId="0" borderId="0"/>
    <xf numFmtId="0" fontId="51" fillId="0" borderId="0"/>
    <xf numFmtId="0" fontId="18" fillId="0" borderId="64"/>
    <xf numFmtId="0" fontId="60" fillId="0" borderId="0"/>
    <xf numFmtId="0" fontId="200" fillId="0" borderId="0"/>
    <xf numFmtId="0" fontId="201" fillId="0" borderId="0"/>
    <xf numFmtId="0" fontId="202" fillId="0" borderId="0"/>
    <xf numFmtId="40" fontId="203" fillId="0" borderId="0" applyBorder="0">
      <alignment horizontal="right"/>
    </xf>
    <xf numFmtId="319" fontId="204" fillId="54" borderId="65" applyNumberFormat="0">
      <alignment horizontal="center" vertical="center"/>
    </xf>
    <xf numFmtId="38" fontId="205" fillId="0" borderId="0" applyFill="0" applyBorder="0" applyAlignment="0" applyProtection="0"/>
    <xf numFmtId="0" fontId="27" fillId="0" borderId="0" applyFill="0" applyBorder="0" applyAlignment="0" applyProtection="0"/>
    <xf numFmtId="189" fontId="206" fillId="0" borderId="0"/>
    <xf numFmtId="320" fontId="62" fillId="0" borderId="0" applyFont="0" applyFill="0" applyBorder="0" applyAlignment="0" applyProtection="0"/>
    <xf numFmtId="321" fontId="62" fillId="0" borderId="0" applyFont="0" applyFill="0" applyBorder="0" applyAlignment="0" applyProtection="0"/>
    <xf numFmtId="321" fontId="62" fillId="0" borderId="0" applyFont="0" applyFill="0" applyBorder="0" applyAlignment="0" applyProtection="0"/>
    <xf numFmtId="321" fontId="62" fillId="0" borderId="0" applyFont="0" applyFill="0" applyBorder="0" applyAlignment="0" applyProtection="0"/>
    <xf numFmtId="321" fontId="62" fillId="0" borderId="0" applyFont="0" applyFill="0" applyBorder="0" applyAlignment="0" applyProtection="0"/>
    <xf numFmtId="321" fontId="62" fillId="0" borderId="0" applyFont="0" applyFill="0" applyBorder="0" applyAlignment="0" applyProtection="0"/>
    <xf numFmtId="322" fontId="120" fillId="0" borderId="0" applyFont="0" applyFill="0" applyBorder="0" applyAlignment="0" applyProtection="0"/>
    <xf numFmtId="0" fontId="120" fillId="0" borderId="0" applyFill="0" applyBorder="0" applyProtection="0">
      <alignment horizontal="center" vertical="center"/>
    </xf>
    <xf numFmtId="0" fontId="120" fillId="0" borderId="0" applyFill="0" applyBorder="0" applyProtection="0"/>
    <xf numFmtId="0" fontId="127" fillId="0" borderId="0" applyFill="0" applyBorder="0" applyProtection="0">
      <alignment horizontal="left"/>
    </xf>
    <xf numFmtId="0" fontId="207" fillId="0" borderId="0" applyFill="0" applyBorder="0" applyProtection="0">
      <alignment horizontal="left" vertical="top"/>
    </xf>
    <xf numFmtId="248" fontId="52" fillId="25" borderId="16" applyNumberFormat="0">
      <alignment horizontal="right"/>
      <protection hidden="1"/>
    </xf>
    <xf numFmtId="0" fontId="208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49" fontId="75" fillId="0" borderId="0" applyFill="0" applyBorder="0" applyAlignment="0"/>
    <xf numFmtId="311" fontId="67" fillId="0" borderId="0" applyFill="0" applyBorder="0" applyAlignment="0"/>
    <xf numFmtId="323" fontId="67" fillId="0" borderId="0" applyFill="0" applyBorder="0" applyAlignment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10" fillId="0" borderId="0" applyFill="0" applyBorder="0" applyProtection="0">
      <alignment horizontal="left" vertical="top"/>
    </xf>
    <xf numFmtId="18" fontId="211" fillId="0" borderId="0" applyFont="0" applyFill="0" applyBorder="0" applyAlignment="0" applyProtection="0">
      <alignment horizontal="left"/>
    </xf>
    <xf numFmtId="0" fontId="122" fillId="54" borderId="10">
      <alignment horizontal="center"/>
    </xf>
    <xf numFmtId="40" fontId="212" fillId="0" borderId="0"/>
    <xf numFmtId="0" fontId="213" fillId="0" borderId="0" applyNumberFormat="0" applyFill="0" applyBorder="0" applyAlignment="0" applyProtection="0"/>
    <xf numFmtId="0" fontId="214" fillId="0" borderId="0"/>
    <xf numFmtId="0" fontId="215" fillId="0" borderId="0"/>
    <xf numFmtId="0" fontId="216" fillId="0" borderId="0"/>
    <xf numFmtId="0" fontId="215" fillId="0" borderId="0"/>
    <xf numFmtId="0" fontId="217" fillId="77" borderId="66" applyNumberFormat="0" applyBorder="0" applyAlignment="0" applyProtection="0"/>
    <xf numFmtId="248" fontId="218" fillId="78" borderId="39">
      <alignment horizontal="left" vertical="top"/>
      <protection hidden="1"/>
    </xf>
    <xf numFmtId="0" fontId="219" fillId="0" borderId="0" applyFont="0" applyBorder="0" applyAlignment="0">
      <alignment horizontal="center" vertical="center"/>
    </xf>
    <xf numFmtId="0" fontId="101" fillId="79" borderId="40" applyNumberFormat="0" applyAlignment="0">
      <alignment vertical="center"/>
    </xf>
    <xf numFmtId="0" fontId="220" fillId="0" borderId="0" applyNumberFormat="0" applyFill="0" applyBorder="0" applyAlignment="0" applyProtection="0"/>
    <xf numFmtId="0" fontId="221" fillId="0" borderId="67" applyNumberFormat="0" applyFill="0" applyAlignment="0" applyProtection="0"/>
    <xf numFmtId="0" fontId="222" fillId="0" borderId="68" applyNumberFormat="0" applyFill="0" applyAlignment="0" applyProtection="0"/>
    <xf numFmtId="0" fontId="223" fillId="0" borderId="69" applyNumberFormat="0" applyFill="0" applyAlignment="0" applyProtection="0"/>
    <xf numFmtId="0" fontId="223" fillId="0" borderId="0" applyNumberFormat="0" applyFill="0" applyBorder="0" applyAlignment="0" applyProtection="0"/>
    <xf numFmtId="0" fontId="92" fillId="0" borderId="17">
      <alignment vertical="top"/>
    </xf>
    <xf numFmtId="0" fontId="108" fillId="0" borderId="70" applyNumberFormat="0" applyFont="0" applyFill="0" applyAlignment="0" applyProtection="0"/>
    <xf numFmtId="324" fontId="224" fillId="80" borderId="71">
      <protection hidden="1"/>
    </xf>
    <xf numFmtId="324" fontId="225" fillId="81" borderId="13" applyAlignment="0">
      <alignment horizontal="left"/>
      <protection hidden="1"/>
    </xf>
    <xf numFmtId="324" fontId="226" fillId="82" borderId="41" applyAlignment="0">
      <alignment horizontal="left" indent="1"/>
      <protection hidden="1"/>
    </xf>
    <xf numFmtId="325" fontId="227" fillId="83" borderId="0" applyAlignment="0">
      <alignment horizontal="left" indent="2"/>
      <protection hidden="1"/>
    </xf>
    <xf numFmtId="324" fontId="228" fillId="54" borderId="0" applyAlignment="0">
      <alignment horizontal="left" indent="3"/>
      <protection hidden="1"/>
    </xf>
    <xf numFmtId="0" fontId="192" fillId="0" borderId="72" applyNumberFormat="0" applyFill="0" applyAlignment="0" applyProtection="0"/>
    <xf numFmtId="326" fontId="27" fillId="0" borderId="0" applyFont="0" applyFill="0" applyBorder="0" applyAlignment="0" applyProtection="0"/>
    <xf numFmtId="284" fontId="229" fillId="0" borderId="0" applyFont="0" applyFill="0" applyBorder="0" applyAlignment="0" applyProtection="0"/>
    <xf numFmtId="327" fontId="229" fillId="0" borderId="0" applyFont="0" applyFill="0" applyBorder="0" applyAlignment="0" applyProtection="0"/>
    <xf numFmtId="206" fontId="230" fillId="0" borderId="0">
      <alignment horizontal="left"/>
      <protection locked="0"/>
    </xf>
    <xf numFmtId="10" fontId="231" fillId="0" borderId="73" applyNumberFormat="0" applyFont="0" applyFill="0" applyAlignment="0" applyProtection="0"/>
    <xf numFmtId="0" fontId="232" fillId="0" borderId="51" applyFill="0" applyBorder="0" applyAlignment="0">
      <alignment vertical="center"/>
    </xf>
    <xf numFmtId="37" fontId="102" fillId="58" borderId="0" applyNumberFormat="0" applyBorder="0" applyAlignment="0" applyProtection="0"/>
    <xf numFmtId="37" fontId="102" fillId="0" borderId="0"/>
    <xf numFmtId="37" fontId="115" fillId="53" borderId="0" applyNumberFormat="0" applyBorder="0" applyAlignment="0" applyProtection="0"/>
    <xf numFmtId="3" fontId="233" fillId="0" borderId="43" applyProtection="0"/>
    <xf numFmtId="328" fontId="62" fillId="0" borderId="0" applyFont="0" applyFill="0" applyBorder="0" applyAlignment="0" applyProtection="0"/>
    <xf numFmtId="329" fontId="115" fillId="0" borderId="48" applyFont="0" applyFill="0" applyBorder="0" applyAlignment="0" applyProtection="0">
      <alignment shrinkToFit="1"/>
    </xf>
    <xf numFmtId="329" fontId="115" fillId="0" borderId="48" applyFont="0" applyFill="0" applyBorder="0" applyAlignment="0" applyProtection="0">
      <alignment shrinkToFit="1"/>
    </xf>
    <xf numFmtId="329" fontId="115" fillId="0" borderId="48" applyFont="0" applyFill="0" applyBorder="0" applyAlignment="0" applyProtection="0">
      <alignment shrinkToFit="1"/>
    </xf>
    <xf numFmtId="329" fontId="115" fillId="0" borderId="48" applyFont="0" applyFill="0" applyBorder="0" applyAlignment="0" applyProtection="0">
      <alignment shrinkToFit="1"/>
    </xf>
    <xf numFmtId="329" fontId="115" fillId="0" borderId="48" applyFont="0" applyFill="0" applyBorder="0" applyAlignment="0" applyProtection="0">
      <alignment shrinkToFit="1"/>
    </xf>
    <xf numFmtId="329" fontId="115" fillId="0" borderId="48" applyFont="0" applyFill="0" applyBorder="0" applyAlignment="0" applyProtection="0">
      <alignment shrinkToFit="1"/>
    </xf>
    <xf numFmtId="329" fontId="115" fillId="0" borderId="48" applyFont="0" applyFill="0" applyBorder="0" applyAlignment="0" applyProtection="0">
      <alignment shrinkToFit="1"/>
    </xf>
    <xf numFmtId="329" fontId="115" fillId="0" borderId="48" applyFont="0" applyFill="0" applyBorder="0" applyAlignment="0" applyProtection="0">
      <alignment shrinkToFit="1"/>
    </xf>
    <xf numFmtId="329" fontId="115" fillId="0" borderId="48" applyFont="0" applyFill="0" applyBorder="0" applyAlignment="0" applyProtection="0">
      <alignment shrinkToFit="1"/>
    </xf>
    <xf numFmtId="329" fontId="115" fillId="0" borderId="48" applyFont="0" applyFill="0" applyBorder="0" applyAlignment="0" applyProtection="0">
      <alignment shrinkToFit="1"/>
    </xf>
    <xf numFmtId="0" fontId="234" fillId="32" borderId="0" applyNumberFormat="0" applyBorder="0" applyAlignment="0" applyProtection="0"/>
    <xf numFmtId="0" fontId="235" fillId="33" borderId="0" applyNumberFormat="0" applyBorder="0" applyAlignment="0" applyProtection="0"/>
    <xf numFmtId="178" fontId="74" fillId="0" borderId="0" applyFont="0" applyFill="0" applyBorder="0" applyAlignment="0" applyProtection="0"/>
    <xf numFmtId="330" fontId="229" fillId="0" borderId="0" applyFont="0" applyFill="0" applyBorder="0" applyAlignment="0" applyProtection="0"/>
    <xf numFmtId="0" fontId="119" fillId="0" borderId="74" applyNumberFormat="0" applyBorder="0" applyAlignment="0">
      <alignment horizontal="center" vertical="center"/>
    </xf>
    <xf numFmtId="331" fontId="18" fillId="0" borderId="0" applyFont="0" applyFill="0" applyBorder="0" applyAlignment="0" applyProtection="0"/>
    <xf numFmtId="20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0" fontId="27" fillId="0" borderId="0" applyFont="0" applyFill="0" applyBorder="0" applyAlignment="0" applyProtection="0"/>
    <xf numFmtId="281" fontId="27" fillId="0" borderId="0" applyFont="0" applyFill="0" applyBorder="0" applyAlignment="0" applyProtection="0"/>
    <xf numFmtId="0" fontId="197" fillId="0" borderId="0" applyNumberFormat="0" applyFill="0" applyBorder="0" applyAlignment="0" applyProtection="0"/>
    <xf numFmtId="206" fontId="91" fillId="0" borderId="0" applyFont="0" applyFill="0" applyBorder="0" applyProtection="0">
      <alignment horizontal="right"/>
    </xf>
    <xf numFmtId="0" fontId="79" fillId="52" borderId="0" applyNumberFormat="0" applyBorder="0" applyAlignment="0" applyProtection="0"/>
    <xf numFmtId="0" fontId="17" fillId="9" borderId="0" applyNumberFormat="0" applyBorder="0" applyAlignment="0" applyProtection="0"/>
    <xf numFmtId="0" fontId="79" fillId="45" borderId="0" applyNumberFormat="0" applyBorder="0" applyAlignment="0" applyProtection="0"/>
    <xf numFmtId="0" fontId="17" fillId="12" borderId="0" applyNumberFormat="0" applyBorder="0" applyAlignment="0" applyProtection="0"/>
    <xf numFmtId="0" fontId="79" fillId="46" borderId="0" applyNumberFormat="0" applyBorder="0" applyAlignment="0" applyProtection="0"/>
    <xf numFmtId="0" fontId="17" fillId="15" borderId="0" applyNumberFormat="0" applyBorder="0" applyAlignment="0" applyProtection="0"/>
    <xf numFmtId="0" fontId="79" fillId="43" borderId="0" applyNumberFormat="0" applyBorder="0" applyAlignment="0" applyProtection="0"/>
    <xf numFmtId="0" fontId="17" fillId="16" borderId="0" applyNumberFormat="0" applyBorder="0" applyAlignment="0" applyProtection="0"/>
    <xf numFmtId="0" fontId="79" fillId="41" borderId="0" applyNumberFormat="0" applyBorder="0" applyAlignment="0" applyProtection="0"/>
    <xf numFmtId="0" fontId="17" fillId="18" borderId="0" applyNumberFormat="0" applyBorder="0" applyAlignment="0" applyProtection="0"/>
    <xf numFmtId="0" fontId="79" fillId="48" borderId="0" applyNumberFormat="0" applyBorder="0" applyAlignment="0" applyProtection="0"/>
    <xf numFmtId="0" fontId="17" fillId="22" borderId="0" applyNumberFormat="0" applyBorder="0" applyAlignment="0" applyProtection="0"/>
    <xf numFmtId="206" fontId="60" fillId="0" borderId="75">
      <protection locked="0"/>
    </xf>
    <xf numFmtId="0" fontId="236" fillId="28" borderId="19" applyNumberFormat="0" applyAlignment="0" applyProtection="0"/>
    <xf numFmtId="0" fontId="9" fillId="5" borderId="4" applyNumberFormat="0" applyAlignment="0" applyProtection="0"/>
    <xf numFmtId="0" fontId="237" fillId="35" borderId="57" applyNumberFormat="0" applyAlignment="0" applyProtection="0"/>
    <xf numFmtId="0" fontId="10" fillId="6" borderId="5" applyNumberFormat="0" applyAlignment="0" applyProtection="0"/>
    <xf numFmtId="0" fontId="238" fillId="35" borderId="19" applyNumberFormat="0" applyAlignment="0" applyProtection="0"/>
    <xf numFmtId="0" fontId="11" fillId="6" borderId="4" applyNumberFormat="0" applyAlignment="0" applyProtection="0"/>
    <xf numFmtId="0" fontId="239" fillId="0" borderId="0" applyNumberFormat="0" applyFill="0" applyBorder="0" applyAlignment="0" applyProtection="0">
      <alignment vertical="top"/>
      <protection locked="0"/>
    </xf>
    <xf numFmtId="0" fontId="240" fillId="0" borderId="0" applyNumberFormat="0" applyFill="0" applyBorder="0" applyAlignment="0" applyProtection="0">
      <alignment vertical="top"/>
      <protection locked="0"/>
    </xf>
    <xf numFmtId="0" fontId="241" fillId="58" borderId="23"/>
    <xf numFmtId="14" fontId="60" fillId="0" borderId="0">
      <alignment horizontal="right"/>
    </xf>
    <xf numFmtId="0" fontId="242" fillId="0" borderId="67" applyNumberFormat="0" applyFill="0" applyAlignment="0" applyProtection="0"/>
    <xf numFmtId="0" fontId="3" fillId="0" borderId="1" applyNumberFormat="0" applyFill="0" applyAlignment="0" applyProtection="0"/>
    <xf numFmtId="0" fontId="243" fillId="0" borderId="68" applyNumberFormat="0" applyFill="0" applyAlignment="0" applyProtection="0"/>
    <xf numFmtId="0" fontId="4" fillId="0" borderId="2" applyNumberFormat="0" applyFill="0" applyAlignment="0" applyProtection="0"/>
    <xf numFmtId="0" fontId="244" fillId="0" borderId="69" applyNumberFormat="0" applyFill="0" applyAlignment="0" applyProtection="0"/>
    <xf numFmtId="0" fontId="5" fillId="0" borderId="3" applyNumberFormat="0" applyFill="0" applyAlignment="0" applyProtection="0"/>
    <xf numFmtId="0" fontId="24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206" fontId="245" fillId="59" borderId="75"/>
    <xf numFmtId="0" fontId="27" fillId="0" borderId="10">
      <alignment horizontal="right"/>
    </xf>
    <xf numFmtId="0" fontId="246" fillId="0" borderId="72" applyNumberFormat="0" applyFill="0" applyAlignment="0" applyProtection="0"/>
    <xf numFmtId="0" fontId="16" fillId="0" borderId="9" applyNumberFormat="0" applyFill="0" applyAlignment="0" applyProtection="0"/>
    <xf numFmtId="0" fontId="27" fillId="0" borderId="0"/>
    <xf numFmtId="0" fontId="247" fillId="49" borderId="22" applyNumberFormat="0" applyAlignment="0" applyProtection="0"/>
    <xf numFmtId="0" fontId="13" fillId="7" borderId="7" applyNumberFormat="0" applyAlignment="0" applyProtection="0"/>
    <xf numFmtId="0" fontId="24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9" fillId="37" borderId="0" applyNumberFormat="0" applyBorder="0" applyAlignment="0" applyProtection="0"/>
    <xf numFmtId="0" fontId="8" fillId="4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/>
    <xf numFmtId="0" fontId="27" fillId="0" borderId="0"/>
    <xf numFmtId="0" fontId="115" fillId="0" borderId="0"/>
    <xf numFmtId="0" fontId="36" fillId="0" borderId="0"/>
    <xf numFmtId="0" fontId="36" fillId="0" borderId="0"/>
    <xf numFmtId="0" fontId="1" fillId="0" borderId="0"/>
    <xf numFmtId="0" fontId="27" fillId="0" borderId="0"/>
    <xf numFmtId="0" fontId="36" fillId="0" borderId="0"/>
    <xf numFmtId="0" fontId="52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27" fillId="0" borderId="0"/>
    <xf numFmtId="0" fontId="2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1" fillId="32" borderId="0" applyNumberFormat="0" applyBorder="0" applyAlignment="0" applyProtection="0"/>
    <xf numFmtId="0" fontId="7" fillId="3" borderId="0" applyNumberFormat="0" applyBorder="0" applyAlignment="0" applyProtection="0"/>
    <xf numFmtId="0" fontId="2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29" borderId="56" applyNumberFormat="0" applyFont="0" applyAlignment="0" applyProtection="0"/>
    <xf numFmtId="0" fontId="32" fillId="8" borderId="8" applyNumberFormat="0" applyFont="0" applyAlignment="0" applyProtection="0"/>
    <xf numFmtId="0" fontId="1" fillId="8" borderId="8" applyNumberFormat="0" applyFont="0" applyAlignment="0" applyProtection="0"/>
    <xf numFmtId="9" fontId="41" fillId="0" borderId="0" applyFont="0" applyFill="0" applyBorder="0" applyAlignment="0" applyProtection="0"/>
    <xf numFmtId="0" fontId="253" fillId="0" borderId="21" applyNumberFormat="0" applyFill="0" applyAlignment="0" applyProtection="0"/>
    <xf numFmtId="0" fontId="12" fillId="0" borderId="6" applyNumberFormat="0" applyFill="0" applyAlignment="0" applyProtection="0"/>
    <xf numFmtId="0" fontId="26" fillId="0" borderId="0"/>
    <xf numFmtId="0" fontId="200" fillId="0" borderId="0"/>
    <xf numFmtId="287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0" fontId="200" fillId="0" borderId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0" fontId="200" fillId="0" borderId="0"/>
    <xf numFmtId="287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0" fontId="109" fillId="0" borderId="0"/>
    <xf numFmtId="332" fontId="27" fillId="0" borderId="0" applyFont="0" applyFill="0" applyBorder="0" applyAlignment="0" applyProtection="0"/>
    <xf numFmtId="333" fontId="27" fillId="0" borderId="0" applyFont="0" applyFill="0" applyBorder="0" applyAlignment="0" applyProtection="0"/>
    <xf numFmtId="334" fontId="27" fillId="0" borderId="0" applyFont="0" applyFill="0" applyBorder="0" applyAlignment="0" applyProtection="0"/>
    <xf numFmtId="335" fontId="27" fillId="0" borderId="0" applyFont="0" applyFill="0" applyBorder="0" applyAlignment="0" applyProtection="0"/>
    <xf numFmtId="0" fontId="67" fillId="0" borderId="0"/>
    <xf numFmtId="0" fontId="74" fillId="0" borderId="0" applyNumberFormat="0" applyFont="0" applyFill="0" applyBorder="0" applyAlignment="0" applyProtection="0">
      <alignment vertical="top"/>
    </xf>
    <xf numFmtId="0" fontId="74" fillId="0" borderId="0" applyNumberFormat="0" applyFont="0" applyFill="0" applyBorder="0" applyAlignment="0" applyProtection="0">
      <alignment vertical="top"/>
    </xf>
    <xf numFmtId="0" fontId="26" fillId="0" borderId="0"/>
    <xf numFmtId="0" fontId="200" fillId="0" borderId="0"/>
    <xf numFmtId="0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287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36" fillId="0" borderId="0">
      <alignment vertical="justify"/>
    </xf>
    <xf numFmtId="0" fontId="25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9" fontId="60" fillId="0" borderId="0"/>
    <xf numFmtId="336" fontId="36" fillId="0" borderId="0" applyFont="0" applyFill="0" applyBorder="0" applyAlignment="0" applyProtection="0"/>
    <xf numFmtId="281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13" fontId="27" fillId="0" borderId="0" applyFont="0" applyFill="0" applyBorder="0" applyAlignment="0" applyProtection="0"/>
    <xf numFmtId="337" fontId="27" fillId="0" borderId="0" applyFont="0" applyFill="0" applyBorder="0" applyAlignment="0" applyProtection="0"/>
    <xf numFmtId="213" fontId="27" fillId="0" borderId="0" applyFont="0" applyFill="0" applyBorder="0" applyAlignment="0" applyProtection="0"/>
    <xf numFmtId="338" fontId="27" fillId="0" borderId="0" applyFont="0" applyFill="0" applyBorder="0" applyAlignment="0" applyProtection="0"/>
    <xf numFmtId="339" fontId="27" fillId="0" borderId="0" applyFont="0" applyFill="0" applyBorder="0" applyAlignment="0" applyProtection="0"/>
    <xf numFmtId="339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27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340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41" fillId="0" borderId="0" applyFont="0" applyFill="0" applyBorder="0" applyAlignment="0" applyProtection="0"/>
    <xf numFmtId="34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255" fillId="33" borderId="0" applyNumberFormat="0" applyBorder="0" applyAlignment="0" applyProtection="0"/>
    <xf numFmtId="0" fontId="6" fillId="2" borderId="0" applyNumberFormat="0" applyBorder="0" applyAlignment="0" applyProtection="0"/>
    <xf numFmtId="4" fontId="27" fillId="0" borderId="10"/>
    <xf numFmtId="37" fontId="36" fillId="0" borderId="0" applyFont="0" applyBorder="0" applyAlignment="0" applyProtection="0"/>
    <xf numFmtId="0" fontId="65" fillId="0" borderId="0">
      <protection locked="0"/>
    </xf>
    <xf numFmtId="213" fontId="256" fillId="0" borderId="0" applyFont="0" applyFill="0" applyBorder="0" applyAlignment="0" applyProtection="0"/>
    <xf numFmtId="171" fontId="256" fillId="0" borderId="0" applyFont="0" applyFill="0" applyBorder="0" applyAlignment="0" applyProtection="0"/>
    <xf numFmtId="200" fontId="256" fillId="0" borderId="0" applyFont="0" applyFill="0" applyBorder="0" applyAlignment="0" applyProtection="0"/>
    <xf numFmtId="281" fontId="256" fillId="0" borderId="0" applyFont="0" applyFill="0" applyBorder="0" applyAlignment="0" applyProtection="0"/>
    <xf numFmtId="0" fontId="257" fillId="0" borderId="0"/>
    <xf numFmtId="0" fontId="258" fillId="0" borderId="0" applyNumberFormat="0" applyFill="0" applyBorder="0" applyAlignment="0" applyProtection="0">
      <alignment vertical="top"/>
      <protection locked="0"/>
    </xf>
    <xf numFmtId="40" fontId="259" fillId="0" borderId="0" applyFont="0" applyFill="0" applyBorder="0" applyAlignment="0" applyProtection="0"/>
    <xf numFmtId="38" fontId="259" fillId="0" borderId="0" applyFont="0" applyFill="0" applyBorder="0" applyAlignment="0" applyProtection="0"/>
    <xf numFmtId="0" fontId="259" fillId="0" borderId="0" applyFont="0" applyFill="0" applyBorder="0" applyAlignment="0" applyProtection="0"/>
    <xf numFmtId="0" fontId="259" fillId="0" borderId="0" applyFont="0" applyFill="0" applyBorder="0" applyAlignment="0" applyProtection="0"/>
    <xf numFmtId="0" fontId="260" fillId="0" borderId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99" fontId="261" fillId="0" borderId="0" applyFont="0" applyFill="0" applyBorder="0" applyAlignment="0" applyProtection="0"/>
    <xf numFmtId="342" fontId="261" fillId="0" borderId="0" applyFont="0" applyFill="0" applyBorder="0" applyAlignment="0" applyProtection="0"/>
    <xf numFmtId="0" fontId="262" fillId="0" borderId="0"/>
    <xf numFmtId="0" fontId="263" fillId="0" borderId="0" applyNumberFormat="0" applyFill="0" applyBorder="0" applyAlignment="0" applyProtection="0">
      <alignment vertical="top"/>
      <protection locked="0"/>
    </xf>
    <xf numFmtId="0" fontId="60" fillId="0" borderId="0"/>
    <xf numFmtId="0" fontId="264" fillId="0" borderId="0"/>
    <xf numFmtId="0" fontId="36" fillId="0" borderId="0"/>
    <xf numFmtId="0" fontId="41" fillId="0" borderId="0"/>
  </cellStyleXfs>
  <cellXfs count="199">
    <xf numFmtId="0" fontId="0" fillId="0" borderId="0" xfId="0"/>
    <xf numFmtId="0" fontId="18" fillId="0" borderId="0" xfId="2" applyNumberFormat="1" applyFont="1" applyAlignment="1">
      <alignment horizontal="left" vertical="top" wrapText="1"/>
    </xf>
    <xf numFmtId="0" fontId="18" fillId="0" borderId="0" xfId="2" applyNumberFormat="1" applyFont="1" applyFill="1" applyAlignment="1">
      <alignment horizontal="center" vertical="top" wrapText="1"/>
    </xf>
    <xf numFmtId="0" fontId="18" fillId="0" borderId="0" xfId="2" applyNumberFormat="1" applyFont="1" applyAlignment="1">
      <alignment horizontal="center" vertical="top" wrapText="1"/>
    </xf>
    <xf numFmtId="0" fontId="20" fillId="0" borderId="0" xfId="2" applyNumberFormat="1" applyFont="1" applyAlignment="1">
      <alignment horizontal="center" vertical="top" wrapText="1"/>
    </xf>
    <xf numFmtId="0" fontId="18" fillId="0" borderId="0" xfId="2" applyNumberFormat="1" applyFont="1" applyBorder="1" applyAlignment="1">
      <alignment horizontal="center" vertical="top" wrapText="1"/>
    </xf>
    <xf numFmtId="3" fontId="18" fillId="0" borderId="0" xfId="2" applyNumberFormat="1" applyFont="1" applyBorder="1" applyAlignment="1">
      <alignment horizontal="right" vertical="top" wrapText="1"/>
    </xf>
    <xf numFmtId="0" fontId="18" fillId="0" borderId="0" xfId="2" applyNumberFormat="1" applyFont="1" applyAlignment="1">
      <alignment horizontal="left" vertical="top"/>
    </xf>
    <xf numFmtId="0" fontId="22" fillId="0" borderId="0" xfId="0" applyFont="1" applyBorder="1"/>
    <xf numFmtId="0" fontId="18" fillId="0" borderId="0" xfId="2" applyFont="1" applyFill="1" applyAlignment="1">
      <alignment horizontal="centerContinuous" vertical="top" wrapText="1"/>
    </xf>
    <xf numFmtId="0" fontId="24" fillId="0" borderId="0" xfId="0" applyFont="1" applyBorder="1" applyAlignment="1">
      <alignment horizontal="left"/>
    </xf>
    <xf numFmtId="0" fontId="20" fillId="0" borderId="11" xfId="3" applyFont="1" applyFill="1" applyBorder="1" applyAlignment="1">
      <alignment vertical="top" wrapText="1"/>
    </xf>
    <xf numFmtId="0" fontId="20" fillId="0" borderId="0" xfId="2" applyFont="1" applyBorder="1" applyAlignment="1">
      <alignment horizontal="left" vertical="top" wrapText="1"/>
    </xf>
    <xf numFmtId="0" fontId="20" fillId="0" borderId="0" xfId="2" applyFont="1" applyFill="1" applyBorder="1" applyAlignment="1">
      <alignment horizontal="center" vertical="top" wrapText="1"/>
    </xf>
    <xf numFmtId="0" fontId="18" fillId="0" borderId="0" xfId="3" applyFont="1" applyFill="1" applyAlignment="1">
      <alignment vertical="top" wrapText="1"/>
    </xf>
    <xf numFmtId="0" fontId="28" fillId="0" borderId="0" xfId="2" applyNumberFormat="1" applyFont="1" applyBorder="1" applyAlignment="1">
      <alignment horizontal="center" vertical="top" wrapText="1"/>
    </xf>
    <xf numFmtId="167" fontId="18" fillId="0" borderId="0" xfId="4" applyNumberFormat="1" applyFont="1" applyFill="1"/>
    <xf numFmtId="0" fontId="18" fillId="0" borderId="11" xfId="3" applyFont="1" applyFill="1" applyBorder="1" applyAlignment="1">
      <alignment vertical="top" wrapText="1"/>
    </xf>
    <xf numFmtId="0" fontId="18" fillId="0" borderId="0" xfId="3" applyFont="1" applyFill="1" applyBorder="1" applyAlignment="1">
      <alignment vertical="top" wrapText="1"/>
    </xf>
    <xf numFmtId="3" fontId="29" fillId="0" borderId="0" xfId="0" applyNumberFormat="1" applyFont="1" applyFill="1" applyBorder="1" applyAlignment="1">
      <alignment horizontal="right"/>
    </xf>
    <xf numFmtId="3" fontId="20" fillId="0" borderId="0" xfId="2" applyNumberFormat="1" applyFont="1" applyFill="1" applyBorder="1" applyAlignment="1">
      <alignment horizontal="right" vertical="top" wrapText="1"/>
    </xf>
    <xf numFmtId="3" fontId="20" fillId="0" borderId="12" xfId="2" applyNumberFormat="1" applyFont="1" applyFill="1" applyBorder="1" applyAlignment="1">
      <alignment horizontal="right" vertical="top" wrapText="1"/>
    </xf>
    <xf numFmtId="0" fontId="18" fillId="0" borderId="0" xfId="2" applyFont="1" applyFill="1" applyBorder="1" applyAlignment="1">
      <alignment horizontal="center" vertical="top" wrapText="1"/>
    </xf>
    <xf numFmtId="0" fontId="20" fillId="0" borderId="0" xfId="3" applyFont="1" applyFill="1" applyBorder="1" applyAlignment="1">
      <alignment vertical="top" wrapText="1"/>
    </xf>
    <xf numFmtId="0" fontId="33" fillId="0" borderId="0" xfId="2" applyNumberFormat="1" applyFont="1" applyBorder="1" applyAlignment="1">
      <alignment horizontal="center" vertical="top" wrapText="1"/>
    </xf>
    <xf numFmtId="168" fontId="18" fillId="0" borderId="0" xfId="1" applyNumberFormat="1" applyFont="1" applyFill="1" applyBorder="1" applyAlignment="1">
      <alignment wrapText="1"/>
    </xf>
    <xf numFmtId="3" fontId="20" fillId="0" borderId="0" xfId="2" applyNumberFormat="1" applyFont="1" applyFill="1" applyBorder="1" applyAlignment="1">
      <alignment vertical="top" wrapText="1"/>
    </xf>
    <xf numFmtId="3" fontId="20" fillId="0" borderId="11" xfId="2" applyNumberFormat="1" applyFont="1" applyFill="1" applyBorder="1" applyAlignment="1">
      <alignment vertical="top" wrapText="1"/>
    </xf>
    <xf numFmtId="0" fontId="18" fillId="0" borderId="0" xfId="2" applyNumberFormat="1" applyFont="1" applyFill="1" applyBorder="1" applyAlignment="1">
      <alignment horizontal="center" vertical="top" wrapText="1"/>
    </xf>
    <xf numFmtId="0" fontId="20" fillId="0" borderId="0" xfId="3" applyFont="1" applyFill="1" applyAlignment="1">
      <alignment vertical="top" wrapText="1"/>
    </xf>
    <xf numFmtId="0" fontId="20" fillId="0" borderId="12" xfId="3" applyFont="1" applyFill="1" applyBorder="1" applyAlignment="1">
      <alignment vertical="top" wrapText="1"/>
    </xf>
    <xf numFmtId="0" fontId="18" fillId="0" borderId="12" xfId="2" applyNumberFormat="1" applyFont="1" applyBorder="1" applyAlignment="1">
      <alignment horizontal="left" vertical="top" wrapText="1"/>
    </xf>
    <xf numFmtId="0" fontId="18" fillId="0" borderId="12" xfId="2" applyFont="1" applyFill="1" applyBorder="1" applyAlignment="1">
      <alignment vertical="top"/>
    </xf>
    <xf numFmtId="167" fontId="18" fillId="0" borderId="0" xfId="2" applyNumberFormat="1" applyFont="1" applyFill="1" applyAlignment="1">
      <alignment vertical="top"/>
    </xf>
    <xf numFmtId="0" fontId="19" fillId="0" borderId="0" xfId="0" applyFont="1"/>
    <xf numFmtId="0" fontId="19" fillId="0" borderId="12" xfId="0" applyFont="1" applyBorder="1"/>
    <xf numFmtId="0" fontId="37" fillId="0" borderId="0" xfId="7" applyFont="1" applyAlignment="1">
      <alignment vertical="top"/>
    </xf>
    <xf numFmtId="170" fontId="30" fillId="0" borderId="0" xfId="0" applyNumberFormat="1" applyFont="1" applyFill="1" applyBorder="1" applyAlignment="1">
      <alignment horizontal="left"/>
    </xf>
    <xf numFmtId="0" fontId="37" fillId="0" borderId="0" xfId="7" applyFont="1" applyFill="1" applyAlignment="1">
      <alignment vertical="top"/>
    </xf>
    <xf numFmtId="0" fontId="38" fillId="0" borderId="0" xfId="0" applyFont="1"/>
    <xf numFmtId="0" fontId="39" fillId="0" borderId="0" xfId="0" applyFont="1"/>
    <xf numFmtId="0" fontId="0" fillId="0" borderId="0" xfId="8" applyFont="1" applyAlignment="1">
      <alignment horizontal="left" vertical="top" wrapText="1"/>
    </xf>
    <xf numFmtId="0" fontId="20" fillId="0" borderId="0" xfId="3" applyFont="1"/>
    <xf numFmtId="0" fontId="18" fillId="0" borderId="0" xfId="3" applyFont="1" applyAlignment="1">
      <alignment wrapText="1"/>
    </xf>
    <xf numFmtId="0" fontId="18" fillId="0" borderId="0" xfId="3" applyFont="1"/>
    <xf numFmtId="0" fontId="18" fillId="0" borderId="0" xfId="10" applyFont="1"/>
    <xf numFmtId="0" fontId="18" fillId="0" borderId="0" xfId="3" applyFont="1" applyAlignment="1"/>
    <xf numFmtId="0" fontId="18" fillId="0" borderId="0" xfId="3" applyFont="1" applyBorder="1" applyAlignment="1">
      <alignment wrapText="1"/>
    </xf>
    <xf numFmtId="0" fontId="42" fillId="0" borderId="0" xfId="3" applyFont="1" applyBorder="1" applyAlignment="1">
      <alignment horizontal="right" wrapText="1"/>
    </xf>
    <xf numFmtId="0" fontId="44" fillId="0" borderId="0" xfId="3" applyFont="1" applyBorder="1" applyAlignment="1">
      <alignment horizontal="left" wrapText="1"/>
    </xf>
    <xf numFmtId="0" fontId="18" fillId="0" borderId="11" xfId="10" applyFont="1" applyBorder="1"/>
    <xf numFmtId="0" fontId="45" fillId="0" borderId="0" xfId="3" applyFont="1" applyBorder="1" applyAlignment="1">
      <alignment vertical="top" wrapText="1"/>
    </xf>
    <xf numFmtId="0" fontId="18" fillId="0" borderId="0" xfId="3" applyFont="1" applyBorder="1" applyAlignment="1">
      <alignment vertical="top" wrapText="1"/>
    </xf>
    <xf numFmtId="0" fontId="18" fillId="0" borderId="11" xfId="3" applyFont="1" applyBorder="1" applyAlignment="1">
      <alignment vertical="top" wrapText="1"/>
    </xf>
    <xf numFmtId="0" fontId="18" fillId="0" borderId="11" xfId="3" applyFont="1" applyBorder="1" applyAlignment="1">
      <alignment wrapText="1"/>
    </xf>
    <xf numFmtId="0" fontId="20" fillId="0" borderId="0" xfId="3" applyFont="1" applyBorder="1" applyAlignment="1">
      <alignment vertical="top" wrapText="1"/>
    </xf>
    <xf numFmtId="0" fontId="20" fillId="0" borderId="0" xfId="3" applyFont="1" applyBorder="1" applyAlignment="1">
      <alignment wrapText="1"/>
    </xf>
    <xf numFmtId="0" fontId="20" fillId="0" borderId="11" xfId="3" applyFont="1" applyBorder="1" applyAlignment="1">
      <alignment wrapText="1"/>
    </xf>
    <xf numFmtId="0" fontId="18" fillId="0" borderId="12" xfId="3" applyFont="1" applyBorder="1" applyAlignment="1">
      <alignment wrapText="1"/>
    </xf>
    <xf numFmtId="0" fontId="20" fillId="0" borderId="0" xfId="3" applyFont="1" applyFill="1" applyBorder="1" applyAlignment="1">
      <alignment wrapText="1"/>
    </xf>
    <xf numFmtId="0" fontId="37" fillId="0" borderId="11" xfId="7" applyFont="1" applyFill="1" applyBorder="1" applyAlignment="1">
      <alignment vertical="top"/>
    </xf>
    <xf numFmtId="0" fontId="35" fillId="0" borderId="0" xfId="0" applyFont="1" applyBorder="1"/>
    <xf numFmtId="0" fontId="35" fillId="0" borderId="0" xfId="0" applyFont="1" applyFill="1" applyBorder="1"/>
    <xf numFmtId="0" fontId="35" fillId="0" borderId="0" xfId="0" applyFont="1" applyFill="1" applyBorder="1" applyAlignment="1">
      <alignment horizontal="right"/>
    </xf>
    <xf numFmtId="0" fontId="265" fillId="0" borderId="0" xfId="0" applyFont="1" applyBorder="1"/>
    <xf numFmtId="0" fontId="266" fillId="0" borderId="11" xfId="1176" applyFont="1" applyFill="1" applyBorder="1" applyAlignment="1">
      <alignment horizontal="justify" vertical="center" wrapText="1"/>
    </xf>
    <xf numFmtId="0" fontId="20" fillId="0" borderId="0" xfId="1176" applyFont="1" applyBorder="1" applyAlignment="1">
      <alignment vertical="center" wrapText="1"/>
    </xf>
    <xf numFmtId="0" fontId="18" fillId="0" borderId="0" xfId="1176" applyFont="1" applyBorder="1" applyAlignment="1">
      <alignment vertical="center" wrapText="1"/>
    </xf>
    <xf numFmtId="167" fontId="18" fillId="0" borderId="0" xfId="4" applyNumberFormat="1" applyFont="1" applyFill="1" applyAlignment="1">
      <alignment vertical="center"/>
    </xf>
    <xf numFmtId="167" fontId="35" fillId="0" borderId="11" xfId="6" applyNumberFormat="1" applyFont="1" applyFill="1" applyBorder="1" applyAlignment="1">
      <alignment horizontal="right" vertical="center"/>
    </xf>
    <xf numFmtId="0" fontId="20" fillId="0" borderId="71" xfId="1176" applyFont="1" applyBorder="1" applyAlignment="1">
      <alignment vertical="center" wrapText="1"/>
    </xf>
    <xf numFmtId="167" fontId="20" fillId="0" borderId="71" xfId="4" applyNumberFormat="1" applyFont="1" applyFill="1" applyBorder="1" applyAlignment="1">
      <alignment vertical="center"/>
    </xf>
    <xf numFmtId="167" fontId="35" fillId="0" borderId="0" xfId="6" applyNumberFormat="1" applyFont="1" applyFill="1" applyAlignment="1">
      <alignment horizontal="right" vertical="center"/>
    </xf>
    <xf numFmtId="0" fontId="20" fillId="0" borderId="14" xfId="1176" applyFont="1" applyBorder="1" applyAlignment="1">
      <alignment vertical="center" wrapText="1"/>
    </xf>
    <xf numFmtId="167" fontId="20" fillId="0" borderId="41" xfId="4" applyNumberFormat="1" applyFont="1" applyFill="1" applyBorder="1" applyAlignment="1">
      <alignment vertical="center"/>
    </xf>
    <xf numFmtId="167" fontId="18" fillId="0" borderId="71" xfId="4" applyNumberFormat="1" applyFont="1" applyFill="1" applyBorder="1" applyAlignment="1">
      <alignment vertical="center"/>
    </xf>
    <xf numFmtId="167" fontId="20" fillId="0" borderId="11" xfId="4" applyNumberFormat="1" applyFont="1" applyFill="1" applyBorder="1" applyAlignment="1">
      <alignment vertical="center"/>
    </xf>
    <xf numFmtId="0" fontId="18" fillId="0" borderId="14" xfId="1176" applyFont="1" applyBorder="1" applyAlignment="1">
      <alignment vertical="center" wrapText="1"/>
    </xf>
    <xf numFmtId="0" fontId="20" fillId="0" borderId="12" xfId="1176" applyFont="1" applyBorder="1" applyAlignment="1">
      <alignment vertical="center" wrapText="1"/>
    </xf>
    <xf numFmtId="167" fontId="20" fillId="0" borderId="12" xfId="4" applyNumberFormat="1" applyFont="1" applyFill="1" applyBorder="1" applyAlignment="1">
      <alignment vertical="center"/>
    </xf>
    <xf numFmtId="0" fontId="20" fillId="0" borderId="0" xfId="1176" applyFont="1" applyBorder="1" applyAlignment="1">
      <alignment wrapText="1"/>
    </xf>
    <xf numFmtId="3" fontId="267" fillId="0" borderId="0" xfId="6" applyNumberFormat="1" applyFont="1" applyFill="1" applyAlignment="1">
      <alignment horizontal="right"/>
    </xf>
    <xf numFmtId="0" fontId="38" fillId="0" borderId="0" xfId="0" applyFont="1" applyAlignment="1">
      <alignment horizontal="center"/>
    </xf>
    <xf numFmtId="0" fontId="268" fillId="0" borderId="0" xfId="0" applyFont="1" applyBorder="1"/>
    <xf numFmtId="170" fontId="268" fillId="0" borderId="0" xfId="6" applyNumberFormat="1" applyFont="1" applyFill="1" applyBorder="1" applyAlignment="1">
      <alignment horizontal="right"/>
    </xf>
    <xf numFmtId="0" fontId="23" fillId="0" borderId="0" xfId="0" applyFont="1" applyFill="1" applyBorder="1"/>
    <xf numFmtId="0" fontId="43" fillId="0" borderId="0" xfId="7" applyFont="1" applyAlignment="1">
      <alignment vertical="top"/>
    </xf>
    <xf numFmtId="0" fontId="43" fillId="0" borderId="0" xfId="7" applyFont="1" applyAlignment="1">
      <alignment vertical="top" wrapText="1"/>
    </xf>
    <xf numFmtId="0" fontId="43" fillId="0" borderId="0" xfId="3" applyFont="1" applyBorder="1" applyAlignment="1">
      <alignment wrapText="1"/>
    </xf>
    <xf numFmtId="0" fontId="269" fillId="0" borderId="41" xfId="0" applyFont="1" applyFill="1" applyBorder="1" applyAlignment="1">
      <alignment vertical="center" wrapText="1"/>
    </xf>
    <xf numFmtId="0" fontId="267" fillId="0" borderId="41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0" fontId="35" fillId="0" borderId="0" xfId="0" applyFont="1" applyFill="1" applyAlignment="1">
      <alignment horizontal="right" vertical="center" wrapText="1"/>
    </xf>
    <xf numFmtId="0" fontId="267" fillId="0" borderId="12" xfId="0" applyFont="1" applyFill="1" applyBorder="1" applyAlignment="1">
      <alignment vertical="center" wrapText="1"/>
    </xf>
    <xf numFmtId="167" fontId="18" fillId="0" borderId="0" xfId="4" applyNumberFormat="1" applyFont="1" applyFill="1" applyBorder="1"/>
    <xf numFmtId="3" fontId="35" fillId="0" borderId="0" xfId="0" applyNumberFormat="1" applyFont="1" applyFill="1" applyBorder="1"/>
    <xf numFmtId="0" fontId="267" fillId="0" borderId="0" xfId="0" applyFont="1" applyFill="1" applyAlignment="1">
      <alignment vertical="center" wrapText="1"/>
    </xf>
    <xf numFmtId="3" fontId="23" fillId="0" borderId="0" xfId="6" applyNumberFormat="1" applyFont="1" applyAlignment="1">
      <alignment horizontal="right"/>
    </xf>
    <xf numFmtId="0" fontId="18" fillId="0" borderId="0" xfId="8" applyFont="1" applyFill="1" applyBorder="1" applyAlignment="1">
      <alignment horizontal="left" vertical="top" wrapText="1"/>
    </xf>
    <xf numFmtId="0" fontId="20" fillId="0" borderId="0" xfId="0" applyFont="1" applyBorder="1"/>
    <xf numFmtId="170" fontId="20" fillId="0" borderId="0" xfId="0" applyNumberFormat="1" applyFont="1" applyFill="1" applyBorder="1"/>
    <xf numFmtId="170" fontId="30" fillId="0" borderId="0" xfId="0" applyNumberFormat="1" applyFont="1" applyFill="1" applyBorder="1"/>
    <xf numFmtId="0" fontId="270" fillId="0" borderId="0" xfId="0" applyFont="1" applyFill="1" applyBorder="1"/>
    <xf numFmtId="170" fontId="268" fillId="0" borderId="0" xfId="0" applyNumberFormat="1" applyFont="1" applyFill="1" applyBorder="1"/>
    <xf numFmtId="170" fontId="35" fillId="0" borderId="0" xfId="0" applyNumberFormat="1" applyFont="1" applyFill="1" applyBorder="1"/>
    <xf numFmtId="0" fontId="18" fillId="0" borderId="0" xfId="8" applyFont="1" applyFill="1" applyBorder="1"/>
    <xf numFmtId="0" fontId="20" fillId="0" borderId="0" xfId="8" applyFont="1" applyFill="1" applyBorder="1" applyAlignment="1">
      <alignment horizontal="left" vertical="top" wrapText="1"/>
    </xf>
    <xf numFmtId="167" fontId="18" fillId="0" borderId="0" xfId="2" applyNumberFormat="1" applyFont="1" applyAlignment="1">
      <alignment horizontal="center" vertical="top" wrapText="1"/>
    </xf>
    <xf numFmtId="167" fontId="20" fillId="0" borderId="12" xfId="4" applyNumberFormat="1" applyFont="1" applyFill="1" applyBorder="1"/>
    <xf numFmtId="3" fontId="35" fillId="0" borderId="0" xfId="6" applyNumberFormat="1" applyFont="1" applyFill="1" applyAlignment="1">
      <alignment horizontal="right"/>
    </xf>
    <xf numFmtId="3" fontId="23" fillId="0" borderId="0" xfId="6" applyNumberFormat="1" applyFont="1" applyFill="1" applyAlignment="1">
      <alignment horizontal="right"/>
    </xf>
    <xf numFmtId="167" fontId="20" fillId="0" borderId="0" xfId="4" applyNumberFormat="1" applyFont="1" applyFill="1" applyBorder="1"/>
    <xf numFmtId="167" fontId="18" fillId="0" borderId="11" xfId="4" applyNumberFormat="1" applyFont="1" applyFill="1" applyBorder="1"/>
    <xf numFmtId="0" fontId="43" fillId="0" borderId="0" xfId="3" applyFont="1" applyFill="1" applyBorder="1" applyAlignment="1"/>
    <xf numFmtId="0" fontId="0" fillId="0" borderId="0" xfId="0" applyBorder="1"/>
    <xf numFmtId="0" fontId="28" fillId="0" borderId="0" xfId="2" applyNumberFormat="1" applyFont="1" applyFill="1" applyBorder="1" applyAlignment="1">
      <alignment horizontal="center" vertical="top" wrapText="1"/>
    </xf>
    <xf numFmtId="167" fontId="18" fillId="0" borderId="0" xfId="2" applyNumberFormat="1" applyFont="1" applyBorder="1" applyAlignment="1">
      <alignment horizontal="center" vertical="top" wrapText="1"/>
    </xf>
    <xf numFmtId="0" fontId="18" fillId="0" borderId="0" xfId="3" applyFont="1" applyFill="1"/>
    <xf numFmtId="0" fontId="18" fillId="0" borderId="0" xfId="3" applyFont="1" applyFill="1" applyBorder="1"/>
    <xf numFmtId="0" fontId="25" fillId="0" borderId="0" xfId="0" applyFont="1" applyFill="1" applyBorder="1" applyAlignment="1">
      <alignment horizontal="right"/>
    </xf>
    <xf numFmtId="0" fontId="42" fillId="0" borderId="0" xfId="3" applyFont="1" applyFill="1" applyAlignment="1">
      <alignment wrapText="1"/>
    </xf>
    <xf numFmtId="0" fontId="18" fillId="0" borderId="11" xfId="3" applyFont="1" applyFill="1" applyBorder="1" applyAlignment="1">
      <alignment wrapText="1"/>
    </xf>
    <xf numFmtId="0" fontId="18" fillId="0" borderId="0" xfId="3" applyFont="1" applyFill="1" applyAlignment="1">
      <alignment wrapText="1"/>
    </xf>
    <xf numFmtId="167" fontId="20" fillId="0" borderId="0" xfId="4" applyNumberFormat="1" applyFont="1" applyFill="1"/>
    <xf numFmtId="167" fontId="20" fillId="0" borderId="11" xfId="4" applyNumberFormat="1" applyFont="1" applyFill="1" applyBorder="1"/>
    <xf numFmtId="0" fontId="18" fillId="0" borderId="12" xfId="3" applyFont="1" applyFill="1" applyBorder="1" applyAlignment="1">
      <alignment wrapText="1"/>
    </xf>
    <xf numFmtId="10" fontId="18" fillId="0" borderId="0" xfId="10" applyNumberFormat="1" applyFont="1" applyFill="1" applyAlignment="1">
      <alignment wrapText="1"/>
    </xf>
    <xf numFmtId="0" fontId="18" fillId="0" borderId="11" xfId="3" applyFont="1" applyFill="1" applyBorder="1"/>
    <xf numFmtId="167" fontId="18" fillId="0" borderId="0" xfId="3" applyNumberFormat="1" applyFont="1" applyFill="1" applyBorder="1"/>
    <xf numFmtId="167" fontId="20" fillId="0" borderId="0" xfId="3" applyNumberFormat="1" applyFont="1" applyFill="1"/>
    <xf numFmtId="0" fontId="18" fillId="0" borderId="12" xfId="3" applyFont="1" applyFill="1" applyBorder="1"/>
    <xf numFmtId="168" fontId="18" fillId="0" borderId="0" xfId="1" applyNumberFormat="1" applyFont="1" applyFill="1" applyBorder="1"/>
    <xf numFmtId="168" fontId="18" fillId="0" borderId="0" xfId="3" applyNumberFormat="1" applyFont="1" applyFill="1"/>
    <xf numFmtId="0" fontId="35" fillId="0" borderId="0" xfId="0" applyFont="1" applyFill="1" applyBorder="1" applyAlignment="1">
      <alignment vertical="center"/>
    </xf>
    <xf numFmtId="3" fontId="35" fillId="0" borderId="0" xfId="6" applyNumberFormat="1" applyFont="1" applyFill="1" applyBorder="1" applyAlignment="1">
      <alignment horizontal="right"/>
    </xf>
    <xf numFmtId="0" fontId="22" fillId="0" borderId="0" xfId="0" applyFont="1" applyFill="1" applyBorder="1"/>
    <xf numFmtId="0" fontId="43" fillId="0" borderId="0" xfId="1281" applyFont="1" applyFill="1" applyAlignment="1"/>
    <xf numFmtId="3" fontId="267" fillId="0" borderId="12" xfId="6" applyNumberFormat="1" applyFont="1" applyFill="1" applyBorder="1" applyAlignment="1">
      <alignment horizontal="right"/>
    </xf>
    <xf numFmtId="3" fontId="35" fillId="0" borderId="11" xfId="6" applyNumberFormat="1" applyFont="1" applyFill="1" applyBorder="1" applyAlignment="1">
      <alignment horizontal="right"/>
    </xf>
    <xf numFmtId="167" fontId="18" fillId="0" borderId="0" xfId="4" applyNumberFormat="1" applyFont="1" applyFill="1" applyAlignment="1">
      <alignment horizontal="right" vertical="center"/>
    </xf>
    <xf numFmtId="0" fontId="18" fillId="0" borderId="0" xfId="2" applyFont="1" applyFill="1" applyAlignment="1">
      <alignment horizontal="center" vertical="top" wrapText="1"/>
    </xf>
    <xf numFmtId="167" fontId="20" fillId="0" borderId="0" xfId="0" applyNumberFormat="1" applyFont="1" applyFill="1" applyBorder="1"/>
    <xf numFmtId="0" fontId="18" fillId="0" borderId="12" xfId="0" applyFont="1" applyFill="1" applyBorder="1"/>
    <xf numFmtId="0" fontId="18" fillId="0" borderId="0" xfId="0" applyFont="1" applyFill="1" applyBorder="1"/>
    <xf numFmtId="167" fontId="18" fillId="0" borderId="0" xfId="0" applyNumberFormat="1" applyFont="1" applyFill="1"/>
    <xf numFmtId="169" fontId="18" fillId="0" borderId="0" xfId="1" applyNumberFormat="1" applyFont="1" applyFill="1"/>
    <xf numFmtId="169" fontId="18" fillId="0" borderId="12" xfId="1" applyNumberFormat="1" applyFont="1" applyFill="1" applyBorder="1"/>
    <xf numFmtId="170" fontId="30" fillId="0" borderId="11" xfId="0" applyNumberFormat="1" applyFont="1" applyFill="1" applyBorder="1" applyAlignment="1">
      <alignment horizontal="left"/>
    </xf>
    <xf numFmtId="0" fontId="38" fillId="0" borderId="0" xfId="0" applyFont="1" applyFill="1"/>
    <xf numFmtId="0" fontId="27" fillId="0" borderId="0" xfId="0" applyFont="1" applyFill="1"/>
    <xf numFmtId="171" fontId="20" fillId="0" borderId="0" xfId="3" applyNumberFormat="1" applyFont="1" applyFill="1"/>
    <xf numFmtId="0" fontId="18" fillId="0" borderId="0" xfId="3" applyFont="1" applyFill="1" applyAlignment="1">
      <alignment vertical="top"/>
    </xf>
    <xf numFmtId="167" fontId="28" fillId="0" borderId="0" xfId="2" applyNumberFormat="1" applyFont="1" applyBorder="1" applyAlignment="1">
      <alignment horizontal="center" vertical="top" wrapText="1"/>
    </xf>
    <xf numFmtId="0" fontId="18" fillId="0" borderId="0" xfId="3" applyFont="1" applyFill="1" applyBorder="1" applyAlignment="1">
      <alignment wrapText="1"/>
    </xf>
    <xf numFmtId="168" fontId="18" fillId="0" borderId="0" xfId="1" applyNumberFormat="1" applyFont="1" applyFill="1"/>
    <xf numFmtId="0" fontId="35" fillId="0" borderId="0" xfId="6" applyFont="1" applyFill="1" applyAlignment="1">
      <alignment vertical="center" wrapText="1"/>
    </xf>
    <xf numFmtId="49" fontId="18" fillId="0" borderId="0" xfId="3" applyNumberFormat="1" applyFont="1" applyFill="1" applyBorder="1" applyAlignment="1">
      <alignment wrapText="1"/>
    </xf>
    <xf numFmtId="0" fontId="25" fillId="0" borderId="0" xfId="2" applyFont="1" applyFill="1" applyBorder="1" applyAlignment="1">
      <alignment horizontal="left" vertical="top" wrapText="1"/>
    </xf>
    <xf numFmtId="0" fontId="25" fillId="0" borderId="12" xfId="2" applyFont="1" applyFill="1" applyBorder="1" applyAlignment="1">
      <alignment horizontal="left" vertical="top" wrapText="1"/>
    </xf>
    <xf numFmtId="0" fontId="19" fillId="0" borderId="0" xfId="2" applyFont="1" applyFill="1" applyBorder="1" applyAlignment="1">
      <alignment horizontal="center" vertical="top" wrapText="1"/>
    </xf>
    <xf numFmtId="0" fontId="25" fillId="0" borderId="11" xfId="2" applyFont="1" applyFill="1" applyBorder="1" applyAlignment="1">
      <alignment horizontal="left" vertical="top" wrapText="1"/>
    </xf>
    <xf numFmtId="0" fontId="19" fillId="0" borderId="0" xfId="2" applyFont="1" applyFill="1" applyBorder="1" applyAlignment="1">
      <alignment vertical="top" wrapText="1"/>
    </xf>
    <xf numFmtId="0" fontId="18" fillId="0" borderId="0" xfId="1176" applyFont="1" applyFill="1" applyBorder="1" applyAlignment="1">
      <alignment vertical="center" wrapText="1"/>
    </xf>
    <xf numFmtId="0" fontId="18" fillId="0" borderId="0" xfId="1176" applyFont="1" applyFill="1" applyBorder="1" applyAlignment="1">
      <alignment vertical="center"/>
    </xf>
    <xf numFmtId="0" fontId="19" fillId="0" borderId="0" xfId="1176" applyFont="1" applyFill="1" applyBorder="1" applyAlignment="1">
      <alignment vertical="center" wrapText="1"/>
    </xf>
    <xf numFmtId="0" fontId="23" fillId="0" borderId="0" xfId="2" applyFont="1" applyFill="1" applyAlignment="1">
      <alignment horizontal="center" vertical="center" wrapText="1"/>
    </xf>
    <xf numFmtId="166" fontId="23" fillId="0" borderId="0" xfId="1" applyFont="1" applyFill="1" applyAlignment="1">
      <alignment horizontal="left" vertical="top" wrapText="1"/>
    </xf>
    <xf numFmtId="0" fontId="43" fillId="0" borderId="0" xfId="7" applyFont="1" applyFill="1" applyAlignment="1">
      <alignment vertical="top" wrapText="1"/>
    </xf>
    <xf numFmtId="0" fontId="25" fillId="0" borderId="11" xfId="0" applyFont="1" applyFill="1" applyBorder="1" applyAlignment="1">
      <alignment horizontal="center" vertical="center" wrapText="1"/>
    </xf>
    <xf numFmtId="0" fontId="267" fillId="0" borderId="71" xfId="0" applyFont="1" applyFill="1" applyBorder="1" applyAlignment="1">
      <alignment vertical="center" wrapText="1"/>
    </xf>
    <xf numFmtId="3" fontId="267" fillId="0" borderId="71" xfId="6" applyNumberFormat="1" applyFont="1" applyFill="1" applyBorder="1" applyAlignment="1">
      <alignment horizontal="right"/>
    </xf>
    <xf numFmtId="167" fontId="20" fillId="0" borderId="71" xfId="4" applyNumberFormat="1" applyFont="1" applyFill="1" applyBorder="1"/>
    <xf numFmtId="0" fontId="271" fillId="0" borderId="0" xfId="3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 vertical="center" wrapText="1"/>
    </xf>
    <xf numFmtId="0" fontId="20" fillId="0" borderId="71" xfId="0" applyFont="1" applyFill="1" applyBorder="1" applyAlignment="1">
      <alignment vertical="center" wrapText="1"/>
    </xf>
    <xf numFmtId="3" fontId="20" fillId="0" borderId="71" xfId="6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vertical="center" wrapText="1"/>
    </xf>
    <xf numFmtId="3" fontId="20" fillId="0" borderId="0" xfId="6" applyNumberFormat="1" applyFont="1" applyFill="1" applyBorder="1" applyAlignment="1">
      <alignment horizontal="right"/>
    </xf>
    <xf numFmtId="0" fontId="18" fillId="0" borderId="0" xfId="0" applyFont="1" applyFill="1" applyAlignment="1">
      <alignment vertical="center" wrapText="1"/>
    </xf>
    <xf numFmtId="3" fontId="18" fillId="0" borderId="0" xfId="6" applyNumberFormat="1" applyFont="1" applyFill="1" applyAlignment="1">
      <alignment horizontal="right"/>
    </xf>
    <xf numFmtId="0" fontId="18" fillId="0" borderId="11" xfId="0" applyFont="1" applyFill="1" applyBorder="1" applyAlignment="1">
      <alignment vertical="center" wrapText="1"/>
    </xf>
    <xf numFmtId="0" fontId="20" fillId="0" borderId="12" xfId="0" applyFont="1" applyFill="1" applyBorder="1"/>
    <xf numFmtId="3" fontId="20" fillId="0" borderId="12" xfId="0" applyNumberFormat="1" applyFont="1" applyFill="1" applyBorder="1"/>
    <xf numFmtId="3" fontId="20" fillId="0" borderId="12" xfId="6" applyNumberFormat="1" applyFont="1" applyFill="1" applyBorder="1" applyAlignment="1">
      <alignment horizontal="right"/>
    </xf>
    <xf numFmtId="0" fontId="268" fillId="0" borderId="0" xfId="0" applyFont="1" applyFill="1" applyBorder="1"/>
    <xf numFmtId="0" fontId="20" fillId="0" borderId="0" xfId="0" applyFont="1" applyFill="1" applyBorder="1"/>
    <xf numFmtId="0" fontId="19" fillId="0" borderId="0" xfId="2" applyFont="1" applyFill="1" applyAlignment="1">
      <alignment horizontal="right" vertical="top" wrapText="1"/>
    </xf>
    <xf numFmtId="0" fontId="23" fillId="0" borderId="0" xfId="2" applyFont="1" applyFill="1" applyAlignment="1">
      <alignment horizontal="centerContinuous" vertical="top" wrapText="1"/>
    </xf>
    <xf numFmtId="0" fontId="25" fillId="0" borderId="0" xfId="2" applyFont="1" applyFill="1" applyBorder="1" applyAlignment="1">
      <alignment horizontal="center" vertical="top" wrapText="1"/>
    </xf>
    <xf numFmtId="0" fontId="18" fillId="0" borderId="0" xfId="2" applyNumberFormat="1" applyFont="1" applyFill="1" applyAlignment="1">
      <alignment horizontal="left" vertical="top"/>
    </xf>
    <xf numFmtId="0" fontId="18" fillId="0" borderId="11" xfId="7" applyFont="1" applyFill="1" applyBorder="1" applyAlignment="1">
      <alignment vertical="top"/>
    </xf>
    <xf numFmtId="0" fontId="18" fillId="0" borderId="0" xfId="3" applyFont="1" applyFill="1" applyAlignment="1">
      <alignment horizontal="right"/>
    </xf>
    <xf numFmtId="0" fontId="35" fillId="0" borderId="0" xfId="0" applyFont="1" applyFill="1" applyBorder="1" applyAlignment="1">
      <alignment vertical="center" wrapText="1"/>
    </xf>
    <xf numFmtId="3" fontId="23" fillId="0" borderId="0" xfId="0" applyNumberFormat="1" applyFont="1" applyFill="1" applyBorder="1"/>
    <xf numFmtId="0" fontId="272" fillId="0" borderId="0" xfId="8" applyFont="1" applyBorder="1" applyAlignment="1">
      <alignment horizontal="left" vertical="top" wrapText="1"/>
    </xf>
    <xf numFmtId="3" fontId="267" fillId="0" borderId="0" xfId="6" applyNumberFormat="1" applyFont="1" applyAlignment="1">
      <alignment horizontal="right"/>
    </xf>
    <xf numFmtId="167" fontId="20" fillId="0" borderId="0" xfId="4" applyNumberFormat="1" applyFont="1" applyBorder="1"/>
    <xf numFmtId="0" fontId="25" fillId="0" borderId="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</cellXfs>
  <cellStyles count="1283">
    <cellStyle name="_x0005__x001c_" xfId="11"/>
    <cellStyle name="_x000d__x000a_JournalTemplate=C:\COMFO\CTALK\JOURSTD.TPL_x000d__x000a_LbStateAddress=3 3 0 251 1 89 2 311_x000d__x000a_LbStateJou" xfId="12"/>
    <cellStyle name="??" xfId="13"/>
    <cellStyle name="?? [0.00]_PRODUCT DETAIL Q1" xfId="14"/>
    <cellStyle name="?? [0]_??" xfId="15"/>
    <cellStyle name="???? [0.00]_PRODUCT DETAIL Q1" xfId="16"/>
    <cellStyle name="???????_Income Statement" xfId="17"/>
    <cellStyle name="????_PRODUCT DETAIL Q1" xfId="18"/>
    <cellStyle name="??_(????)??????" xfId="19"/>
    <cellStyle name="_$Rollup77" xfId="20"/>
    <cellStyle name="__ [0]___" xfId="21"/>
    <cellStyle name="__ [0]____" xfId="22"/>
    <cellStyle name="__ [0]______" xfId="23"/>
    <cellStyle name="__ [0]__________" xfId="24"/>
    <cellStyle name="__ [0]___________EWC 43.5MW8oMtresc 3_25_021" xfId="25"/>
    <cellStyle name="__ [0]___________EWC 43.5MW8oMtresc 3_25_02v2" xfId="26"/>
    <cellStyle name="__ [0]___________EWC 43.5MW8oMtresc 3_25_02v2w_esc" xfId="27"/>
    <cellStyle name="__ [0]___________Wind farm - operation CF" xfId="28"/>
    <cellStyle name="__ [0]_______EWC 43.5MW8oMtresc 3_25_021" xfId="29"/>
    <cellStyle name="__ [0]_______EWC 43.5MW8oMtresc 3_25_02v2" xfId="30"/>
    <cellStyle name="__ [0]_______EWC 43.5MW8oMtresc 3_25_02v2w_esc" xfId="31"/>
    <cellStyle name="__ [0]_______Wind farm - operation CF" xfId="32"/>
    <cellStyle name="__ [0]_____EWC 43.5MW8oMtresc 3_25_021" xfId="33"/>
    <cellStyle name="__ [0]_____EWC 43.5MW8oMtresc 3_25_02v2" xfId="34"/>
    <cellStyle name="__ [0]_____EWC 43.5MW8oMtresc 3_25_02v2w_esc" xfId="35"/>
    <cellStyle name="__ [0]_____Wind farm - operation CF" xfId="36"/>
    <cellStyle name="__ [0]____EWC 43.5MW8oMtresc 3_25_021" xfId="37"/>
    <cellStyle name="__ [0]____EWC 43.5MW8oMtresc 3_25_02v2" xfId="38"/>
    <cellStyle name="__ [0]____EWC 43.5MW8oMtresc 3_25_02v2w_esc" xfId="39"/>
    <cellStyle name="__ [0]____Wind farm - operation CF" xfId="40"/>
    <cellStyle name="__ [0]_94___" xfId="41"/>
    <cellStyle name="__ [0]_94____EWC 43.5MW8oMtresc 3_25_021" xfId="42"/>
    <cellStyle name="__ [0]_94____EWC 43.5MW8oMtresc 3_25_02v2" xfId="43"/>
    <cellStyle name="__ [0]_94____EWC 43.5MW8oMtresc 3_25_02v2w_esc" xfId="44"/>
    <cellStyle name="__ [0]_94____Wind farm - operation CF" xfId="45"/>
    <cellStyle name="__ [0]_dimon" xfId="46"/>
    <cellStyle name="__ [0]_form" xfId="47"/>
    <cellStyle name="__ [0]_form_EWC 43.5MW8oMtresc 3_25_021" xfId="48"/>
    <cellStyle name="__ [0]_form_EWC 43.5MW8oMtresc 3_25_02v2" xfId="49"/>
    <cellStyle name="__ [0]_form_EWC 43.5MW8oMtresc 3_25_02v2w_esc" xfId="50"/>
    <cellStyle name="__ [0]_form_Wind farm - operation CF" xfId="51"/>
    <cellStyle name="__ [0]_laroux" xfId="52"/>
    <cellStyle name="__ [0]_laroux_1" xfId="53"/>
    <cellStyle name="__ [0]_laroux_1_EWC 43.5MW8oMtresc 3_25_021" xfId="54"/>
    <cellStyle name="__ [0]_laroux_1_EWC 43.5MW8oMtresc 3_25_02v2" xfId="55"/>
    <cellStyle name="__ [0]_laroux_1_EWC 43.5MW8oMtresc 3_25_02v2w_esc" xfId="56"/>
    <cellStyle name="__ [0]_laroux_1_Wind farm - operation CF" xfId="57"/>
    <cellStyle name="__ [0]_laroux_2" xfId="58"/>
    <cellStyle name="__ [0]_laroux_EWC 43.5MW8oMtresc 3_25_021" xfId="59"/>
    <cellStyle name="__ [0]_laroux_EWC 43.5MW8oMtresc 3_25_021_1" xfId="60"/>
    <cellStyle name="__ [0]_laroux_EWC 43.5MW8oMtresc 3_25_02v2" xfId="61"/>
    <cellStyle name="__ [0]_laroux_EWC 43.5MW8oMtresc 3_25_02v2w_esc" xfId="62"/>
    <cellStyle name="__ [0]_laroux_Wind farm - operation CF" xfId="63"/>
    <cellStyle name="__ [0]_PERSONAL" xfId="64"/>
    <cellStyle name="__ [0]_PERSONAL_1" xfId="65"/>
    <cellStyle name="__ [0]_PERSONAL_1_EWC 43.5MW8oMtresc 3_25_021" xfId="66"/>
    <cellStyle name="__ [0]_PERSONAL_1_EWC 43.5MW8oMtresc 3_25_02v2" xfId="67"/>
    <cellStyle name="__ [0]_PERSONAL_1_EWC 43.5MW8oMtresc 3_25_02v2w_esc" xfId="68"/>
    <cellStyle name="__ [0]_PERSONAL_1_Wind farm - operation CF" xfId="69"/>
    <cellStyle name="__ [0]_PERSONAL_2" xfId="70"/>
    <cellStyle name="__ [0]_PERSONAL_2_EWC 43.5MW8oMtresc 3_25_021" xfId="71"/>
    <cellStyle name="__ [0]_PERSONAL_2_EWC 43.5MW8oMtresc 3_25_02v2" xfId="72"/>
    <cellStyle name="__ [0]_PERSONAL_2_EWC 43.5MW8oMtresc 3_25_02v2w_esc" xfId="73"/>
    <cellStyle name="__ [0]_PERSONAL_2_Wind farm - operation CF" xfId="74"/>
    <cellStyle name="__ [0]_PERSONAL_3" xfId="75"/>
    <cellStyle name="__ [0]_PERSONAL_EWC 43.5MW8oMtresc 3_25_021" xfId="76"/>
    <cellStyle name="__ [0]_PERSONAL_EWC 43.5MW8oMtresc 3_25_02v2" xfId="77"/>
    <cellStyle name="__ [0]_PERSONAL_EWC 43.5MW8oMtresc 3_25_02v2w_esc" xfId="78"/>
    <cellStyle name="__ [0]_PERSONAL_EWC 43.5MW8oMtresc 3_25_02v2w_esc_1" xfId="79"/>
    <cellStyle name="__ [0]_PERSONAL_Wind farm - operation CF" xfId="80"/>
    <cellStyle name="__ [0]_Sheet2" xfId="81"/>
    <cellStyle name="____.____" xfId="82"/>
    <cellStyle name="_____" xfId="83"/>
    <cellStyle name="______" xfId="84"/>
    <cellStyle name="_______" xfId="85"/>
    <cellStyle name="________" xfId="86"/>
    <cellStyle name="__________" xfId="87"/>
    <cellStyle name="____________" xfId="88"/>
    <cellStyle name="_____________EWC 43.5MW8oMtresc 3_25_021" xfId="89"/>
    <cellStyle name="_____________EWC 43.5MW8oMtresc 3_25_021_1" xfId="90"/>
    <cellStyle name="_____________EWC 43.5MW8oMtresc 3_25_02v2" xfId="91"/>
    <cellStyle name="_____________EWC 43.5MW8oMtresc 3_25_02v2_1" xfId="92"/>
    <cellStyle name="_____________EWC 43.5MW8oMtresc 3_25_02v2w_esc" xfId="93"/>
    <cellStyle name="_____________EWC 43.5MW8oMtresc 3_25_02v2w_esc_1" xfId="94"/>
    <cellStyle name="_____________Wind farm - operation CF" xfId="95"/>
    <cellStyle name="_____________Wind farm - operation CF_1" xfId="96"/>
    <cellStyle name="___________EWC 43.5MW8oMtresc 3_25_021" xfId="97"/>
    <cellStyle name="___________EWC 43.5MW8oMtresc 3_25_02v2" xfId="98"/>
    <cellStyle name="___________EWC 43.5MW8oMtresc 3_25_02v2w_esc" xfId="99"/>
    <cellStyle name="___________Wind farm - operation CF" xfId="100"/>
    <cellStyle name="_________1" xfId="101"/>
    <cellStyle name="_________2" xfId="102"/>
    <cellStyle name="_________EWC 43.5MW8oMtresc 3_25_021" xfId="103"/>
    <cellStyle name="_________EWC 43.5MW8oMtresc 3_25_021_1" xfId="104"/>
    <cellStyle name="_________EWC 43.5MW8oMtresc 3_25_02v2" xfId="105"/>
    <cellStyle name="_________EWC 43.5MW8oMtresc 3_25_02v2_1" xfId="106"/>
    <cellStyle name="_________EWC 43.5MW8oMtresc 3_25_02v2w_esc" xfId="107"/>
    <cellStyle name="_________EWC 43.5MW8oMtresc 3_25_02v2w_esc_1" xfId="108"/>
    <cellStyle name="_________Wind farm - operation CF" xfId="109"/>
    <cellStyle name="_________Wind farm - operation CF_1" xfId="110"/>
    <cellStyle name="________1" xfId="111"/>
    <cellStyle name="_______EWC 43.5MW8oMtresc 3_25_021" xfId="112"/>
    <cellStyle name="_______EWC 43.5MW8oMtresc 3_25_021_1" xfId="113"/>
    <cellStyle name="_______EWC 43.5MW8oMtresc 3_25_02v2" xfId="114"/>
    <cellStyle name="_______EWC 43.5MW8oMtresc 3_25_02v2_1" xfId="115"/>
    <cellStyle name="_______EWC 43.5MW8oMtresc 3_25_02v2_2" xfId="116"/>
    <cellStyle name="_______EWC 43.5MW8oMtresc 3_25_02v2w_esc" xfId="117"/>
    <cellStyle name="_______EWC 43.5MW8oMtresc 3_25_02v2w_esc_1" xfId="118"/>
    <cellStyle name="_______EWC 43.5MW8oMtresc 3_25_02v2w_esc_2" xfId="119"/>
    <cellStyle name="_______Wind farm - operation CF" xfId="120"/>
    <cellStyle name="_______Wind farm - operation CF_1" xfId="121"/>
    <cellStyle name="______1" xfId="122"/>
    <cellStyle name="______EWC 43.5MW8oMtresc 3_25_021" xfId="123"/>
    <cellStyle name="______EWC 43.5MW8oMtresc 3_25_021_1" xfId="124"/>
    <cellStyle name="______EWC 43.5MW8oMtresc 3_25_021_2" xfId="125"/>
    <cellStyle name="______EWC 43.5MW8oMtresc 3_25_02v2" xfId="126"/>
    <cellStyle name="______EWC 43.5MW8oMtresc 3_25_02v2_1" xfId="127"/>
    <cellStyle name="______EWC 43.5MW8oMtresc 3_25_02v2w_esc" xfId="128"/>
    <cellStyle name="______EWC 43.5MW8oMtresc 3_25_02v2w_esc_1" xfId="129"/>
    <cellStyle name="______EWC 43.5MW8oMtresc 3_25_02v2w_esc_2" xfId="130"/>
    <cellStyle name="______EWC 43.5MW8oMtresc 3_25_02v2w_esc_3" xfId="131"/>
    <cellStyle name="______Wind farm - operation CF" xfId="132"/>
    <cellStyle name="______Wind farm - operation CF_1" xfId="133"/>
    <cellStyle name="______Wind farm - operation CF_2" xfId="134"/>
    <cellStyle name="___94___" xfId="135"/>
    <cellStyle name="___94____EWC 43.5MW8oMtresc 3_25_021" xfId="136"/>
    <cellStyle name="___94____EWC 43.5MW8oMtresc 3_25_021_1" xfId="137"/>
    <cellStyle name="___94____EWC 43.5MW8oMtresc 3_25_02v2" xfId="138"/>
    <cellStyle name="___94____EWC 43.5MW8oMtresc 3_25_02v2w_esc" xfId="139"/>
    <cellStyle name="___94____Wind farm - operation CF" xfId="140"/>
    <cellStyle name="___97___" xfId="141"/>
    <cellStyle name="___970120" xfId="142"/>
    <cellStyle name="___BEBU_GI" xfId="143"/>
    <cellStyle name="___dimon" xfId="144"/>
    <cellStyle name="___dimon_EWC 43.5MW8oMtresc 3_25_021" xfId="145"/>
    <cellStyle name="___dimon_EWC 43.5MW8oMtresc 3_25_02v2" xfId="146"/>
    <cellStyle name="___dimon_EWC 43.5MW8oMtresc 3_25_02v2w_esc" xfId="147"/>
    <cellStyle name="___dimon_Wind farm - operation CF" xfId="148"/>
    <cellStyle name="___form" xfId="149"/>
    <cellStyle name="___form_EWC 43.5MW8oMtresc 3_25_021" xfId="150"/>
    <cellStyle name="___form_EWC 43.5MW8oMtresc 3_25_021_1" xfId="151"/>
    <cellStyle name="___form_EWC 43.5MW8oMtresc 3_25_02v2" xfId="152"/>
    <cellStyle name="___form_EWC 43.5MW8oMtresc 3_25_02v2_1" xfId="153"/>
    <cellStyle name="___form_EWC 43.5MW8oMtresc 3_25_02v2w_esc" xfId="154"/>
    <cellStyle name="___form_Wind farm - operation CF" xfId="155"/>
    <cellStyle name="___form_Wind farm - operation CF_1" xfId="156"/>
    <cellStyle name="___ga_PB" xfId="157"/>
    <cellStyle name="___laroux" xfId="158"/>
    <cellStyle name="___laroux_1" xfId="159"/>
    <cellStyle name="___laroux_1_EWC 43.5MW8oMtresc 3_25_021" xfId="160"/>
    <cellStyle name="___laroux_1_EWC 43.5MW8oMtresc 3_25_021_1" xfId="161"/>
    <cellStyle name="___laroux_1_EWC 43.5MW8oMtresc 3_25_021_2" xfId="162"/>
    <cellStyle name="___laroux_1_EWC 43.5MW8oMtresc 3_25_02v2" xfId="163"/>
    <cellStyle name="___laroux_1_EWC 43.5MW8oMtresc 3_25_02v2_1" xfId="164"/>
    <cellStyle name="___laroux_1_EWC 43.5MW8oMtresc 3_25_02v2w_esc" xfId="165"/>
    <cellStyle name="___laroux_1_EWC 43.5MW8oMtresc 3_25_02v2w_esc_1" xfId="166"/>
    <cellStyle name="___laroux_1_EWC 43.5MW8oMtresc 3_25_02v2w_esc_2" xfId="167"/>
    <cellStyle name="___laroux_1_Wind farm - operation CF" xfId="168"/>
    <cellStyle name="___laroux_1_Wind farm - operation CF_1" xfId="169"/>
    <cellStyle name="___laroux_2" xfId="170"/>
    <cellStyle name="___laroux_2_EWC 43.5MW8oMtresc 3_25_021" xfId="171"/>
    <cellStyle name="___laroux_2_EWC 43.5MW8oMtresc 3_25_021_1" xfId="172"/>
    <cellStyle name="___laroux_2_EWC 43.5MW8oMtresc 3_25_02v2" xfId="173"/>
    <cellStyle name="___laroux_2_EWC 43.5MW8oMtresc 3_25_02v2w_esc" xfId="174"/>
    <cellStyle name="___laroux_2_EWC 43.5MW8oMtresc 3_25_02v2w_esc_1" xfId="175"/>
    <cellStyle name="___laroux_2_Wind farm - operation CF" xfId="176"/>
    <cellStyle name="___laroux_3" xfId="177"/>
    <cellStyle name="___laroux_4" xfId="178"/>
    <cellStyle name="___laroux_5" xfId="179"/>
    <cellStyle name="___laroux_6" xfId="180"/>
    <cellStyle name="___laroux_7" xfId="181"/>
    <cellStyle name="___laroux_8" xfId="182"/>
    <cellStyle name="___laroux_EWC 43.5MW8oMtresc 3_25_021" xfId="183"/>
    <cellStyle name="___laroux_EWC 43.5MW8oMtresc 3_25_021_1" xfId="184"/>
    <cellStyle name="___laroux_EWC 43.5MW8oMtresc 3_25_02v2" xfId="185"/>
    <cellStyle name="___laroux_EWC 43.5MW8oMtresc 3_25_02v2_1" xfId="186"/>
    <cellStyle name="___laroux_EWC 43.5MW8oMtresc 3_25_02v2_2" xfId="187"/>
    <cellStyle name="___laroux_EWC 43.5MW8oMtresc 3_25_02v2w_esc" xfId="188"/>
    <cellStyle name="___laroux_EWC 43.5MW8oMtresc 3_25_02v2w_esc_1" xfId="189"/>
    <cellStyle name="___laroux_Wind farm - operation CF" xfId="190"/>
    <cellStyle name="___laroux_Wind farm - operation CF_1" xfId="191"/>
    <cellStyle name="___PERSONAL" xfId="192"/>
    <cellStyle name="___PERSONAL_1" xfId="193"/>
    <cellStyle name="___PERSONAL_1_EWC 43.5MW8oMtresc 3_25_021" xfId="194"/>
    <cellStyle name="___PERSONAL_1_EWC 43.5MW8oMtresc 3_25_021_1" xfId="195"/>
    <cellStyle name="___PERSONAL_1_EWC 43.5MW8oMtresc 3_25_02v2" xfId="196"/>
    <cellStyle name="___PERSONAL_1_EWC 43.5MW8oMtresc 3_25_02v2_1" xfId="197"/>
    <cellStyle name="___PERSONAL_1_EWC 43.5MW8oMtresc 3_25_02v2_2" xfId="198"/>
    <cellStyle name="___PERSONAL_1_EWC 43.5MW8oMtresc 3_25_02v2w_esc" xfId="199"/>
    <cellStyle name="___PERSONAL_1_EWC 43.5MW8oMtresc 3_25_02v2w_esc_1" xfId="200"/>
    <cellStyle name="___PERSONAL_1_Wind farm - operation CF" xfId="201"/>
    <cellStyle name="___PERSONAL_1_Wind farm - operation CF_1" xfId="202"/>
    <cellStyle name="___PERSONAL_2" xfId="203"/>
    <cellStyle name="___PERSONAL_2_EWC 43.5MW8oMtresc 3_25_021" xfId="204"/>
    <cellStyle name="___PERSONAL_2_EWC 43.5MW8oMtresc 3_25_021_1" xfId="205"/>
    <cellStyle name="___PERSONAL_2_EWC 43.5MW8oMtresc 3_25_02v2" xfId="206"/>
    <cellStyle name="___PERSONAL_2_EWC 43.5MW8oMtresc 3_25_02v2w_esc" xfId="207"/>
    <cellStyle name="___PERSONAL_2_EWC 43.5MW8oMtresc 3_25_02v2w_esc_1" xfId="208"/>
    <cellStyle name="___PERSONAL_2_Wind farm - operation CF" xfId="209"/>
    <cellStyle name="___PERSONAL_2_Wind farm - operation CF_1" xfId="210"/>
    <cellStyle name="___PERSONAL_3" xfId="211"/>
    <cellStyle name="___PERSONAL_3_EWC 43.5MW8oMtresc 3_25_021" xfId="212"/>
    <cellStyle name="___PERSONAL_3_EWC 43.5MW8oMtresc 3_25_02v2" xfId="213"/>
    <cellStyle name="___PERSONAL_3_EWC 43.5MW8oMtresc 3_25_02v2w_esc" xfId="214"/>
    <cellStyle name="___PERSONAL_3_EWC 43.5MW8oMtresc 3_25_02v2w_esc_1" xfId="215"/>
    <cellStyle name="___PERSONAL_3_Wind farm - operation CF" xfId="216"/>
    <cellStyle name="___PERSONAL_4" xfId="217"/>
    <cellStyle name="___PERSONAL_EWC 43.5MW8oMtresc 3_25_021" xfId="218"/>
    <cellStyle name="___PERSONAL_EWC 43.5MW8oMtresc 3_25_02v2" xfId="219"/>
    <cellStyle name="___PERSONAL_EWC 43.5MW8oMtresc 3_25_02v2_1" xfId="220"/>
    <cellStyle name="___PERSONAL_EWC 43.5MW8oMtresc 3_25_02v2w_esc" xfId="221"/>
    <cellStyle name="___PERSONAL_EWC 43.5MW8oMtresc 3_25_02v2w_esc_1" xfId="222"/>
    <cellStyle name="___PERSONAL_Wind farm - operation CF" xfId="223"/>
    <cellStyle name="___PERSONAL_Wind farm - operation CF_1" xfId="224"/>
    <cellStyle name="___Query11" xfId="225"/>
    <cellStyle name="___Sheet1" xfId="226"/>
    <cellStyle name="___Sheet1 (2)" xfId="227"/>
    <cellStyle name="___Sheet2" xfId="228"/>
    <cellStyle name="___Sheet2_EWC 43.5MW8oMtresc 3_25_021" xfId="229"/>
    <cellStyle name="___Sheet2_EWC 43.5MW8oMtresc 3_25_021_1" xfId="230"/>
    <cellStyle name="___Sheet2_EWC 43.5MW8oMtresc 3_25_02v2" xfId="231"/>
    <cellStyle name="___Sheet2_EWC 43.5MW8oMtresc 3_25_02v2_1" xfId="232"/>
    <cellStyle name="___Sheet2_EWC 43.5MW8oMtresc 3_25_02v2w_esc" xfId="233"/>
    <cellStyle name="___Sheet2_Wind farm - operation CF" xfId="234"/>
    <cellStyle name="_02_1_Eki_2006 12_TB" xfId="235"/>
    <cellStyle name="_02_1_Eki_2008 05_TB_RE_DT adj stand alone" xfId="236"/>
    <cellStyle name="_02_1_Eki_2008 12_TB_stand alone v2" xfId="237"/>
    <cellStyle name="_04.04.06 Баланс неконсол.2005" xfId="238"/>
    <cellStyle name="_12.4 Attachment to SRM SAD" xfId="239"/>
    <cellStyle name="_2004г. СМИ КазТрансОйл по 241 приказу( дочки)" xfId="240"/>
    <cellStyle name="_2005г.НКС ЗФ для ЦА" xfId="241"/>
    <cellStyle name="_2006 Projections (Aug.30.2006)" xfId="242"/>
    <cellStyle name="_2006 Projections (Oct.9.2006)" xfId="243"/>
    <cellStyle name="_2006 SOAP JE_137 Maikuben SOAP #137v3 JD review" xfId="244"/>
    <cellStyle name="_2007 Projections (August 19,2007) final" xfId="245"/>
    <cellStyle name="_2008 Projections (10 July 2008)" xfId="246"/>
    <cellStyle name="_2008 Projections (29 May 2008) No ADB, pay down of debt at closing" xfId="247"/>
    <cellStyle name="_2216.2 отдельная ФО JSC KTZh - for client RUS - FINAL" xfId="248"/>
    <cellStyle name="_2263 IFRS transfromation check Deloitte AES EKIBASTUZ updated Sept 06 2006" xfId="249"/>
    <cellStyle name="_2299 IFRS transfromation check Deloitte AES EKIBASTUZ updated Sept 14, 2006" xfId="250"/>
    <cellStyle name="_5-yr Pre-tax Inc011702" xfId="251"/>
    <cellStyle name="_681 счет" xfId="252"/>
    <cellStyle name="_684-687" xfId="253"/>
    <cellStyle name="_80_Себестоимость_КФС_образец" xfId="254"/>
    <cellStyle name="_A2 GRP_12.07 Translation_MASTER" xfId="255"/>
    <cellStyle name="_A4. Openning balance reconciliation" xfId="256"/>
    <cellStyle name="_A4. P&amp;L as of Mar 28, 06" xfId="257"/>
    <cellStyle name="_A4. Year-End Balance as of Mar 28, 06" xfId="258"/>
    <cellStyle name="_A4.1 TS 2005" xfId="259"/>
    <cellStyle name="_A4.PBC_YE-Hard Close Balance_as of Mar 28, 06" xfId="260"/>
    <cellStyle name="_AES Eki transfromation DTT reply 04 09 06" xfId="261"/>
    <cellStyle name="_AES M TT 14-08-2006" xfId="262"/>
    <cellStyle name="_APetrol-08-05_Translation package" xfId="263"/>
    <cellStyle name="_APetrol-08-24_Основные средства" xfId="264"/>
    <cellStyle name="_Approval_Dec05_SeaWest" xfId="265"/>
    <cellStyle name="_Approval_Dec05_SeaWest_Rev" xfId="266"/>
    <cellStyle name="_B1 GRP_05.08 Consolidation_v3" xfId="267"/>
    <cellStyle name="_BD template" xfId="268"/>
    <cellStyle name="_BD_template" xfId="269"/>
    <cellStyle name="_BGI" xfId="270"/>
    <cellStyle name="_Budget Assumption OB 2005" xfId="271"/>
    <cellStyle name="_Cape-08-05-24_Основные средства" xfId="272"/>
    <cellStyle name="_CASH" xfId="273"/>
    <cellStyle name="_cash flows" xfId="274"/>
    <cellStyle name="_Cement Semey_06_P_Employees Payables" xfId="275"/>
    <cellStyle name="_Cili_2003 Budget Chigen" xfId="276"/>
    <cellStyle name="_CIT matching" xfId="277"/>
    <cellStyle name="_Comma" xfId="278"/>
    <cellStyle name="_Comparative analysis of PBC reports dd 3 may" xfId="279"/>
    <cellStyle name="_CONV_FILE_DEC_2006" xfId="280"/>
    <cellStyle name="_CONV_FILE_MAR_2008" xfId="281"/>
    <cellStyle name="_Conversion Maik-West" xfId="282"/>
    <cellStyle name="_Conversion Maik-West ER" xfId="283"/>
    <cellStyle name="_Currency" xfId="284"/>
    <cellStyle name="_Currency_Senior Notes April 3" xfId="285"/>
    <cellStyle name="_CurrencySpace" xfId="286"/>
    <cellStyle name="_Data" xfId="287"/>
    <cellStyle name="_Eki Conv Jul 07" xfId="288"/>
    <cellStyle name="_Eki_Budget_2006_2007 16 11 05" xfId="289"/>
    <cellStyle name="_Ekibastuz FAS 109 Template 8Nov05" xfId="290"/>
    <cellStyle name="_Eliminations AES Maik - MW" xfId="291"/>
    <cellStyle name="_EPS Oct01Bud" xfId="292"/>
    <cellStyle name="_EuroCenterAstana_O_Salary_2006" xfId="293"/>
    <cellStyle name="_EuroCenterAstana_P_Salary_2006" xfId="294"/>
    <cellStyle name="_FA, CIP (3)" xfId="295"/>
    <cellStyle name="_FC Template" xfId="296"/>
    <cellStyle name="_ForecastToday v4" xfId="297"/>
    <cellStyle name="_FS " xfId="298"/>
    <cellStyle name="_Granbury-F-Machine" xfId="299"/>
    <cellStyle name="_Granite" xfId="300"/>
    <cellStyle name="_GRK_06_P_Salary and Payroll taxes_new" xfId="301"/>
    <cellStyle name="_GRK_06_Payroll and related taxes" xfId="302"/>
    <cellStyle name="_GRK_2006_P_Salary and Payroll taxes_AiKA" xfId="303"/>
    <cellStyle name="_IFRS 2001-2006 6mnth_Sept_15_2006 unshared" xfId="304"/>
    <cellStyle name="_IFRS 2001-2006 6mnth_Sept_9_2006 (version 1)" xfId="305"/>
    <cellStyle name="_Ironwood" xfId="306"/>
    <cellStyle name="_Ironwood_LB36a" xfId="307"/>
    <cellStyle name="_K.410" xfId="308"/>
    <cellStyle name="_KFS-07-24_Основные средства" xfId="309"/>
    <cellStyle name="_KFS-07-70_Себестоимость реализации" xfId="310"/>
    <cellStyle name="_KIS-08-05-10_Cash and cash equivalents" xfId="311"/>
    <cellStyle name="_KPI-07-24_Основные средства" xfId="312"/>
    <cellStyle name="_MAEK_05_J_Inventory" xfId="313"/>
    <cellStyle name="_Maik_2008_05_1.TB_01_07_08" xfId="314"/>
    <cellStyle name="_Maikuben West - AJE#9" xfId="315"/>
    <cellStyle name="_MM_Nornale" xfId="316"/>
    <cellStyle name="_MM_Nornale_191800DGED00001EXCO_01+02" xfId="317"/>
    <cellStyle name="_MM_Nornale_191800DGED00001EXCO_01+02 2" xfId="318"/>
    <cellStyle name="_MM_Nornale_191800DGED00001EXCO_01+02 3" xfId="319"/>
    <cellStyle name="_MM_Nornale_191800DGED00001EXCO_01+02 4" xfId="320"/>
    <cellStyle name="_Multiple" xfId="321"/>
    <cellStyle name="_MultipleSpace" xfId="322"/>
    <cellStyle name="_NA_IS" xfId="323"/>
    <cellStyle name="_New Microsoft Excel Worksheet" xfId="324"/>
    <cellStyle name="_normální" xfId="325"/>
    <cellStyle name="_O. Taxes -02 Yassy" xfId="326"/>
    <cellStyle name="_Other_data022802" xfId="327"/>
    <cellStyle name="_Output" xfId="328"/>
    <cellStyle name="_P_Employee Benefits" xfId="329"/>
    <cellStyle name="_PBC Consolidated forms 14_apr_2006" xfId="330"/>
    <cellStyle name="_Percent" xfId="331"/>
    <cellStyle name="_PercentSpace" xfId="332"/>
    <cellStyle name="_PERSONAL" xfId="333"/>
    <cellStyle name="_PERSONAL_1" xfId="334"/>
    <cellStyle name="_PPE Roll-Fwd" xfId="335"/>
    <cellStyle name="_Presentation OB 2006-2005" xfId="336"/>
    <cellStyle name="_PRICE_1C" xfId="337"/>
    <cellStyle name="_R_Salary" xfId="338"/>
    <cellStyle name="_Reconciliation of fin and prelim fs" xfId="339"/>
    <cellStyle name="_Retrieve RP template for year end EGRES-1 v2" xfId="340"/>
    <cellStyle name="_RI-07-72_Общеадминистративные расходы" xfId="341"/>
    <cellStyle name="_Salary" xfId="342"/>
    <cellStyle name="_Salary and related taxes" xfId="343"/>
    <cellStyle name="_SalaryGRKSubsidiaries" xfId="344"/>
    <cellStyle name="_SeaWest2005-07-16 (Ellen Sun)" xfId="345"/>
    <cellStyle name="_SOAK_07_72_Общеадминистративные расходы" xfId="346"/>
    <cellStyle name="_Sum of adjustments" xfId="347"/>
    <cellStyle name="_Tax MW" xfId="348"/>
    <cellStyle name="_Tier 1 draft" xfId="349"/>
    <cellStyle name="_Worksheet in   AES Deferred Taxes update 12.09.06 - with Misha's notes, to be further updated" xfId="350"/>
    <cellStyle name="_Worksheet in 2235 AES EKIBASTUZ _ IFRS 2003-2005" xfId="351"/>
    <cellStyle name="_Worksheet in 2263 IFRS transfromation check Deloitte AES EKIBASTUZ updated August 17, 2006" xfId="352"/>
    <cellStyle name="_дебиторская" xfId="353"/>
    <cellStyle name="_Инв, отсроч налоги, налоги, ОДДС" xfId="354"/>
    <cellStyle name="_Капитал 2005 г. неконсол." xfId="355"/>
    <cellStyle name="_Книга1" xfId="356"/>
    <cellStyle name="_Копия Tax MW" xfId="357"/>
    <cellStyle name="_кредиторская" xfId="358"/>
    <cellStyle name="_Кт за Март" xfId="359"/>
    <cellStyle name="_Лист6" xfId="360"/>
    <cellStyle name="_мебель, оборудование инвентарь1207" xfId="361"/>
    <cellStyle name="_Об.ОС" xfId="362"/>
    <cellStyle name="_ОДДС" xfId="363"/>
    <cellStyle name="_ОС за 2004" xfId="364"/>
    <cellStyle name="_Отчет  Бюджет Актау2005г" xfId="365"/>
    <cellStyle name="_Отчет Бюджет 2006" xfId="366"/>
    <cellStyle name="_ОТЧЕТ для ДКФ    06 04 05  (6)" xfId="367"/>
    <cellStyle name="_План развития ПТС на 2005-2010 (связи станционной части)" xfId="368"/>
    <cellStyle name="_произв.цели - приложение к СНР_айгерим_09.11" xfId="369"/>
    <cellStyle name="_разраб резерв" xfId="370"/>
    <cellStyle name="_Расшифровки СМИ(консалид) за 2004 год" xfId="371"/>
    <cellStyle name="_Сape-08-05-72_Общеадминистративные расходы" xfId="372"/>
    <cellStyle name="_Связанные стороны" xfId="373"/>
    <cellStyle name="_Утв СД Бюджет расшиф 29 12 05" xfId="374"/>
    <cellStyle name="_Формы МСФОс для ДЧП(проект) 1" xfId="375"/>
    <cellStyle name="”ќђќ‘ћ‚›‰" xfId="376"/>
    <cellStyle name="”љ‘ђћ‚ђќќ›‰" xfId="377"/>
    <cellStyle name="„…ќ…†ќ›‰" xfId="378"/>
    <cellStyle name="£ BP" xfId="379"/>
    <cellStyle name="¥ JY" xfId="380"/>
    <cellStyle name="=C:\WINNT\SYSTEM32\COMMAND.COM" xfId="381"/>
    <cellStyle name="‡ђѓћ‹ћ‚ћљ1" xfId="382"/>
    <cellStyle name="‡ђѓћ‹ћ‚ћљ2" xfId="383"/>
    <cellStyle name="•WЏЂ_ЉO‰?—a‹?" xfId="384"/>
    <cellStyle name="’ћѓћ‚›‰" xfId="385"/>
    <cellStyle name="W_OÝaà" xfId="386"/>
    <cellStyle name="0_Decimal" xfId="387"/>
    <cellStyle name="0_Decimal_ MC" xfId="388"/>
    <cellStyle name="0_Decimal_2004OB MC" xfId="389"/>
    <cellStyle name="0_Decimal_financez" xfId="390"/>
    <cellStyle name="0_Decimal_kz_dom_versus" xfId="391"/>
    <cellStyle name="0_Decimal_LE curr impact" xfId="392"/>
    <cellStyle name="0_Decimal_LE rev &amp; Cost" xfId="393"/>
    <cellStyle name="0_Decimal_MC Vol.Mix Var" xfId="394"/>
    <cellStyle name="0_Decimal_MC Vol.Mix Var LE" xfId="395"/>
    <cellStyle name="0_Decimal_MC Vol.Mix Var OB" xfId="396"/>
    <cellStyle name="0_Decimal_ob price impact" xfId="397"/>
    <cellStyle name="0_Decimal_OCI" xfId="398"/>
    <cellStyle name="0_Decimal_OCI Var analys OB" xfId="399"/>
    <cellStyle name="0_Decimal_P&amp;L - Kazakhstan" xfId="400"/>
    <cellStyle name="0_Decimal_Rev" xfId="401"/>
    <cellStyle name="0_Decimal_Rev vs RF" xfId="402"/>
    <cellStyle name="0_Decimal_Rv var OB" xfId="403"/>
    <cellStyle name="0_Decimal_Sheet1" xfId="404"/>
    <cellStyle name="0_Decimal_Sheet2" xfId="405"/>
    <cellStyle name="0_Decimal_Sheet3" xfId="406"/>
    <cellStyle name="0_Decimal_Sheet4" xfId="407"/>
    <cellStyle name="0_Decimal_Sheet5" xfId="408"/>
    <cellStyle name="0_Decimal_Sheet6" xfId="409"/>
    <cellStyle name="0_Decimal_Total79082002" xfId="410"/>
    <cellStyle name="0_Decimal_Volume OB" xfId="411"/>
    <cellStyle name="0_Decimal_Volume, Revenue and CoS variances" xfId="412"/>
    <cellStyle name="0_Decimal_Volumes and revenue, CoS total 1" xfId="413"/>
    <cellStyle name="1 000 Kc_List1" xfId="414"/>
    <cellStyle name="1.0 TITLE" xfId="415"/>
    <cellStyle name="1.1 TITLE" xfId="416"/>
    <cellStyle name="1_Decimal" xfId="417"/>
    <cellStyle name="1_Decimal_financez" xfId="418"/>
    <cellStyle name="1Normal" xfId="419"/>
    <cellStyle name="2_Decimal" xfId="420"/>
    <cellStyle name="2_Decimal_financez" xfId="421"/>
    <cellStyle name="2_Decimal_SP7908" xfId="422"/>
    <cellStyle name="20% - Accent1" xfId="423"/>
    <cellStyle name="20% - Accent2" xfId="424"/>
    <cellStyle name="20% - Accent3" xfId="425"/>
    <cellStyle name="20% - Accent4" xfId="426"/>
    <cellStyle name="20% - Accent5" xfId="427"/>
    <cellStyle name="20% - Accent6" xfId="428"/>
    <cellStyle name="20% - Colore 1" xfId="429"/>
    <cellStyle name="20% - Colore 2" xfId="430"/>
    <cellStyle name="20% - Colore 3" xfId="431"/>
    <cellStyle name="20% - Colore 4" xfId="432"/>
    <cellStyle name="20% - Colore 5" xfId="433"/>
    <cellStyle name="20% - Colore 6" xfId="434"/>
    <cellStyle name="20% - Акцент1 2" xfId="435"/>
    <cellStyle name="20% - Акцент1 3" xfId="436"/>
    <cellStyle name="20% - Акцент2 2" xfId="437"/>
    <cellStyle name="20% - Акцент2 3" xfId="438"/>
    <cellStyle name="20% - Акцент3 2" xfId="439"/>
    <cellStyle name="20% - Акцент3 3" xfId="440"/>
    <cellStyle name="20% - Акцент4 2" xfId="441"/>
    <cellStyle name="20% - Акцент4 3" xfId="442"/>
    <cellStyle name="20% - Акцент5 2" xfId="443"/>
    <cellStyle name="20% - Акцент5 3" xfId="444"/>
    <cellStyle name="20% - Акцент6 2" xfId="445"/>
    <cellStyle name="20% - Акцент6 3" xfId="446"/>
    <cellStyle name="40% - Accent1" xfId="447"/>
    <cellStyle name="40% - Accent2" xfId="448"/>
    <cellStyle name="40% - Accent3" xfId="449"/>
    <cellStyle name="40% - Accent4" xfId="450"/>
    <cellStyle name="40% - Accent5" xfId="451"/>
    <cellStyle name="40% - Accent6" xfId="452"/>
    <cellStyle name="40% - Colore 1" xfId="453"/>
    <cellStyle name="40% - Colore 2" xfId="454"/>
    <cellStyle name="40% - Colore 3" xfId="455"/>
    <cellStyle name="40% - Colore 4" xfId="456"/>
    <cellStyle name="40% - Colore 5" xfId="457"/>
    <cellStyle name="40% - Colore 6" xfId="458"/>
    <cellStyle name="40% - Акцент1 2" xfId="459"/>
    <cellStyle name="40% - Акцент1 3" xfId="460"/>
    <cellStyle name="40% - Акцент2 2" xfId="461"/>
    <cellStyle name="40% - Акцент2 3" xfId="462"/>
    <cellStyle name="40% - Акцент3 2" xfId="463"/>
    <cellStyle name="40% - Акцент3 3" xfId="464"/>
    <cellStyle name="40% - Акцент4 2" xfId="465"/>
    <cellStyle name="40% - Акцент4 3" xfId="466"/>
    <cellStyle name="40% - Акцент5 2" xfId="467"/>
    <cellStyle name="40% - Акцент5 3" xfId="468"/>
    <cellStyle name="40% - Акцент6 2" xfId="469"/>
    <cellStyle name="40% - Акцент6 3" xfId="470"/>
    <cellStyle name="60% - Accent1" xfId="471"/>
    <cellStyle name="60% - Accent2" xfId="472"/>
    <cellStyle name="60% - Accent3" xfId="473"/>
    <cellStyle name="60% - Accent4" xfId="474"/>
    <cellStyle name="60% - Accent5" xfId="475"/>
    <cellStyle name="60% - Accent6" xfId="476"/>
    <cellStyle name="60% - Colore 1" xfId="477"/>
    <cellStyle name="60% - Colore 2" xfId="478"/>
    <cellStyle name="60% - Colore 3" xfId="479"/>
    <cellStyle name="60% - Colore 4" xfId="480"/>
    <cellStyle name="60% - Colore 5" xfId="481"/>
    <cellStyle name="60% - Colore 6" xfId="482"/>
    <cellStyle name="60% - Акцент1 2" xfId="483"/>
    <cellStyle name="60% - Акцент1 3" xfId="484"/>
    <cellStyle name="60% - Акцент2 2" xfId="485"/>
    <cellStyle name="60% - Акцент2 3" xfId="486"/>
    <cellStyle name="60% - Акцент3 2" xfId="487"/>
    <cellStyle name="60% - Акцент3 3" xfId="488"/>
    <cellStyle name="60% - Акцент4 2" xfId="489"/>
    <cellStyle name="60% - Акцент4 3" xfId="490"/>
    <cellStyle name="60% - Акцент5 2" xfId="491"/>
    <cellStyle name="60% - Акцент5 3" xfId="492"/>
    <cellStyle name="60% - Акцент6 2" xfId="493"/>
    <cellStyle name="60% - Акцент6 3" xfId="494"/>
    <cellStyle name="8" xfId="495"/>
    <cellStyle name="8pt" xfId="496"/>
    <cellStyle name="A CAPO" xfId="497"/>
    <cellStyle name="A CAPO 2" xfId="498"/>
    <cellStyle name="A CAPO 3" xfId="499"/>
    <cellStyle name="A CAPO 4" xfId="500"/>
    <cellStyle name="A CAPO_PRs RIM EAC REV. 01" xfId="501"/>
    <cellStyle name="A3 297 x 420 mm" xfId="502"/>
    <cellStyle name="ac" xfId="503"/>
    <cellStyle name="Accent1" xfId="504"/>
    <cellStyle name="Accent2" xfId="505"/>
    <cellStyle name="Accent3" xfId="506"/>
    <cellStyle name="Accent4" xfId="507"/>
    <cellStyle name="Accent5" xfId="508"/>
    <cellStyle name="Accent6" xfId="509"/>
    <cellStyle name="AeE­ [0]_INQUIRY ¿µ¾÷AßAø " xfId="510"/>
    <cellStyle name="AeE­_INQUIRY ¿µ¾÷AßAø " xfId="511"/>
    <cellStyle name="arial12" xfId="512"/>
    <cellStyle name="arial14" xfId="513"/>
    <cellStyle name="Assumption" xfId="514"/>
    <cellStyle name="AÞ¸¶ [0]_INQUIRY ¿µ¾÷AßAø " xfId="515"/>
    <cellStyle name="AÞ¸¶_INQUIRY ¿µ¾÷AßAø " xfId="516"/>
    <cellStyle name="Bad" xfId="517"/>
    <cellStyle name="Body" xfId="518"/>
    <cellStyle name="Bold 11" xfId="519"/>
    <cellStyle name="Bold/Border" xfId="520"/>
    <cellStyle name="Border" xfId="521"/>
    <cellStyle name="Border Heavy" xfId="522"/>
    <cellStyle name="Border Thin" xfId="523"/>
    <cellStyle name="Border_02_1_Eki_2006 12_TB" xfId="524"/>
    <cellStyle name="BORDO BASSO" xfId="525"/>
    <cellStyle name="BORDO BASSO 2" xfId="526"/>
    <cellStyle name="BORDO BASSO 3" xfId="527"/>
    <cellStyle name="BORDO BASSO 4" xfId="528"/>
    <cellStyle name="BORDO BASSO_PRs RIM EAC REV. 01" xfId="529"/>
    <cellStyle name="BOTT" xfId="530"/>
    <cellStyle name="Bullet" xfId="531"/>
    <cellStyle name="C?AØ_¿µ¾÷CoE² " xfId="532"/>
    <cellStyle name="Calc - White" xfId="533"/>
    <cellStyle name="Calc Currency (0)" xfId="534"/>
    <cellStyle name="Calc Currency (2)" xfId="535"/>
    <cellStyle name="Calc Percent (0)" xfId="536"/>
    <cellStyle name="Calc Percent (1)" xfId="537"/>
    <cellStyle name="Calc Percent (2)" xfId="538"/>
    <cellStyle name="Calc Units (0)" xfId="539"/>
    <cellStyle name="Calc Units (1)" xfId="540"/>
    <cellStyle name="Calc Units (2)" xfId="541"/>
    <cellStyle name="Calcolo" xfId="542"/>
    <cellStyle name="Calculation" xfId="543"/>
    <cellStyle name="CALDAS" xfId="544"/>
    <cellStyle name="carky [0]_List1" xfId="545"/>
    <cellStyle name="carky_List1" xfId="546"/>
    <cellStyle name="cd" xfId="547"/>
    <cellStyle name="Cella collegata" xfId="548"/>
    <cellStyle name="Cella da controllare" xfId="549"/>
    <cellStyle name="Centered Heading" xfId="550"/>
    <cellStyle name="CENTRATO" xfId="551"/>
    <cellStyle name="CENTRATO 2" xfId="552"/>
    <cellStyle name="CENTRATO 3" xfId="553"/>
    <cellStyle name="CENTRATO 4" xfId="554"/>
    <cellStyle name="CENTRATO_PRs RIM EAC REV. 01" xfId="555"/>
    <cellStyle name="Check" xfId="556"/>
    <cellStyle name="Check Cell" xfId="557"/>
    <cellStyle name="Code" xfId="558"/>
    <cellStyle name="Code Section" xfId="559"/>
    <cellStyle name="ColC" xfId="560"/>
    <cellStyle name="ColD" xfId="561"/>
    <cellStyle name="Colore 1" xfId="562"/>
    <cellStyle name="Colore 2" xfId="563"/>
    <cellStyle name="Colore 3" xfId="564"/>
    <cellStyle name="Colore 4" xfId="565"/>
    <cellStyle name="Colore 5" xfId="566"/>
    <cellStyle name="Colore 6" xfId="567"/>
    <cellStyle name="Column_Title" xfId="568"/>
    <cellStyle name="Comma  - Style1" xfId="569"/>
    <cellStyle name="Comma  - Style2" xfId="570"/>
    <cellStyle name="Comma  - Style3" xfId="571"/>
    <cellStyle name="Comma  - Style4" xfId="572"/>
    <cellStyle name="Comma  - Style5" xfId="573"/>
    <cellStyle name="Comma  - Style6" xfId="574"/>
    <cellStyle name="Comma  - Style7" xfId="575"/>
    <cellStyle name="Comma  - Style8" xfId="576"/>
    <cellStyle name="Comma %" xfId="577"/>
    <cellStyle name="Comma [0] 2" xfId="578"/>
    <cellStyle name="Comma [0]_#6 Temps &amp; Contractors" xfId="579"/>
    <cellStyle name="Comma [00]" xfId="580"/>
    <cellStyle name="Comma 0.0" xfId="581"/>
    <cellStyle name="Comma 0.0%" xfId="582"/>
    <cellStyle name="Comma 0.00" xfId="583"/>
    <cellStyle name="Comma 0.00%" xfId="584"/>
    <cellStyle name="Comma 0.000" xfId="585"/>
    <cellStyle name="Comma 0.000%" xfId="586"/>
    <cellStyle name="Comma 2" xfId="587"/>
    <cellStyle name="Comma 5" xfId="588"/>
    <cellStyle name="Comma_#6 Temps &amp; Contractors" xfId="589"/>
    <cellStyle name="Comma0" xfId="590"/>
    <cellStyle name="Comment" xfId="591"/>
    <cellStyle name="Company Name" xfId="592"/>
    <cellStyle name="CONSIGNEE" xfId="593"/>
    <cellStyle name="Copied" xfId="594"/>
    <cellStyle name="Cover Sheet" xfId="595"/>
    <cellStyle name="Cover Sheet 2" xfId="596"/>
    <cellStyle name="Cover Sheet 3" xfId="597"/>
    <cellStyle name="CR Comma" xfId="598"/>
    <cellStyle name="CR Currency" xfId="599"/>
    <cellStyle name="Credit" xfId="600"/>
    <cellStyle name="Credit subtotal" xfId="601"/>
    <cellStyle name="Credit Total" xfId="602"/>
    <cellStyle name="Curren - Style2" xfId="603"/>
    <cellStyle name="Currency %" xfId="604"/>
    <cellStyle name="Currency (0)" xfId="605"/>
    <cellStyle name="Currency (2)" xfId="606"/>
    <cellStyle name="Currency [$0]" xfId="607"/>
    <cellStyle name="Currency [£0]" xfId="608"/>
    <cellStyle name="Currency [0]" xfId="609"/>
    <cellStyle name="Currency [0]OBRANDINC" xfId="610"/>
    <cellStyle name="Currency [0]OBRANDINC (2)" xfId="611"/>
    <cellStyle name="Currency [0]OLists" xfId="612"/>
    <cellStyle name="Currency [00]" xfId="613"/>
    <cellStyle name="Currency [1]" xfId="614"/>
    <cellStyle name="Currency 0.0" xfId="615"/>
    <cellStyle name="Currency 0.0%" xfId="616"/>
    <cellStyle name="Currency 0.00" xfId="617"/>
    <cellStyle name="Currency 0.00%" xfId="618"/>
    <cellStyle name="Currency 0.000" xfId="619"/>
    <cellStyle name="Currency 0.000%" xfId="620"/>
    <cellStyle name="Currency_#6 Temps &amp; Contractors" xfId="621"/>
    <cellStyle name="Currency0" xfId="622"/>
    <cellStyle name="d" xfId="623"/>
    <cellStyle name="Dario" xfId="624"/>
    <cellStyle name="Dario 2" xfId="625"/>
    <cellStyle name="Dario 3" xfId="626"/>
    <cellStyle name="Dario 4" xfId="627"/>
    <cellStyle name="Dario_PRs RIM EAC REV. 01" xfId="628"/>
    <cellStyle name="Dash" xfId="629"/>
    <cellStyle name="Data Labels" xfId="630"/>
    <cellStyle name="DATA_ENTRY" xfId="631"/>
    <cellStyle name="DataLabels" xfId="632"/>
    <cellStyle name="DataLabelsForUPS" xfId="633"/>
    <cellStyle name="Date" xfId="634"/>
    <cellStyle name="Date Short" xfId="635"/>
    <cellStyle name="Date without year" xfId="636"/>
    <cellStyle name="Date:g/m/aaaa" xfId="637"/>
    <cellStyle name="Date:g/mmm/aaaa" xfId="638"/>
    <cellStyle name="Date:gg/mm/aaaa" xfId="639"/>
    <cellStyle name="Date_02_1_Eki_2006 12_TB" xfId="640"/>
    <cellStyle name="Date-Time" xfId="641"/>
    <cellStyle name="Datwe" xfId="642"/>
    <cellStyle name="days" xfId="643"/>
    <cellStyle name="dcDataSheetHeadings" xfId="644"/>
    <cellStyle name="dcDataSheetLabels" xfId="645"/>
    <cellStyle name="Debit" xfId="646"/>
    <cellStyle name="Debit subtotal" xfId="647"/>
    <cellStyle name="Debit Total" xfId="648"/>
    <cellStyle name="Dec_0" xfId="649"/>
    <cellStyle name="Decimal 1" xfId="650"/>
    <cellStyle name="Decimal 2" xfId="651"/>
    <cellStyle name="Decimal 3" xfId="652"/>
    <cellStyle name="DELTA" xfId="653"/>
    <cellStyle name="Dezimal [0]_Software Project Status" xfId="654"/>
    <cellStyle name="Dezimal_Software Project Status" xfId="655"/>
    <cellStyle name="didascalie" xfId="656"/>
    <cellStyle name="dohm" xfId="657"/>
    <cellStyle name="dohm1" xfId="658"/>
    <cellStyle name="dohm2" xfId="659"/>
    <cellStyle name="Dollar" xfId="660"/>
    <cellStyle name="Dziesietny [0]_GR (2)" xfId="661"/>
    <cellStyle name="Dziesietny_GR (2)" xfId="662"/>
    <cellStyle name="E&amp;Y House" xfId="663"/>
    <cellStyle name="Empty1" xfId="664"/>
    <cellStyle name="Enter Currency (0)" xfId="665"/>
    <cellStyle name="Enter Currency (2)" xfId="666"/>
    <cellStyle name="Enter Units (0)" xfId="667"/>
    <cellStyle name="Enter Units (1)" xfId="668"/>
    <cellStyle name="Enter Units (2)" xfId="669"/>
    <cellStyle name="Entered" xfId="670"/>
    <cellStyle name="Error_Check" xfId="671"/>
    <cellStyle name="ErrorMessage" xfId="672"/>
    <cellStyle name="EUR/ea." xfId="673"/>
    <cellStyle name="Euro" xfId="674"/>
    <cellStyle name="Euro 10" xfId="675"/>
    <cellStyle name="Euro 11" xfId="676"/>
    <cellStyle name="Euro 12" xfId="677"/>
    <cellStyle name="Euro 13" xfId="678"/>
    <cellStyle name="Euro 14" xfId="679"/>
    <cellStyle name="Euro 15" xfId="680"/>
    <cellStyle name="Euro 2" xfId="681"/>
    <cellStyle name="Euro 3" xfId="682"/>
    <cellStyle name="Euro 4" xfId="683"/>
    <cellStyle name="Euro 5" xfId="684"/>
    <cellStyle name="Euro 6" xfId="685"/>
    <cellStyle name="Euro 7" xfId="686"/>
    <cellStyle name="Euro 8" xfId="687"/>
    <cellStyle name="Euro 9" xfId="688"/>
    <cellStyle name="Euro_CIT calculation_2009_at 02.02.2010" xfId="689"/>
    <cellStyle name="Ex_MISTO" xfId="690"/>
    <cellStyle name="Excel.Chart" xfId="691"/>
    <cellStyle name="Explanation" xfId="692"/>
    <cellStyle name="Explanatory Text" xfId="693"/>
    <cellStyle name="EYColumnHeading" xfId="694"/>
    <cellStyle name="EYtext" xfId="695"/>
    <cellStyle name="fecha" xfId="696"/>
    <cellStyle name="First Column" xfId="697"/>
    <cellStyle name="Fixed" xfId="698"/>
    <cellStyle name="Följde hyperlänken_F-reports" xfId="699"/>
    <cellStyle name="FORM" xfId="700"/>
    <cellStyle name="Format Number Column" xfId="701"/>
    <cellStyle name="Fraz.di_Inch" xfId="702"/>
    <cellStyle name="fred" xfId="703"/>
    <cellStyle name="Fred%" xfId="704"/>
    <cellStyle name="FRF" xfId="705"/>
    <cellStyle name="From" xfId="706"/>
    <cellStyle name="g" xfId="707"/>
    <cellStyle name="g_Invoice GI" xfId="708"/>
    <cellStyle name="general" xfId="709"/>
    <cellStyle name="Good" xfId="710"/>
    <cellStyle name="Grey" xfId="711"/>
    <cellStyle name="headcount" xfId="712"/>
    <cellStyle name="headcount1" xfId="713"/>
    <cellStyle name="HEADER" xfId="714"/>
    <cellStyle name="Header1" xfId="715"/>
    <cellStyle name="Header2" xfId="716"/>
    <cellStyle name="Heading" xfId="717"/>
    <cellStyle name="Heading 1" xfId="718"/>
    <cellStyle name="Heading 2" xfId="719"/>
    <cellStyle name="Heading 3" xfId="720"/>
    <cellStyle name="Heading 4" xfId="721"/>
    <cellStyle name="Heading No Underline" xfId="722"/>
    <cellStyle name="Heading With Underline" xfId="723"/>
    <cellStyle name="Heading_2006 Projections (Oct.9.2006)" xfId="724"/>
    <cellStyle name="Heading1" xfId="725"/>
    <cellStyle name="Heading2" xfId="726"/>
    <cellStyle name="Heading3" xfId="727"/>
    <cellStyle name="Headings" xfId="728"/>
    <cellStyle name="HIGHLIGHT" xfId="729"/>
    <cellStyle name="Hyperlänk_F-reports" xfId="730"/>
    <cellStyle name="Hyperlink seguido_COF" xfId="731"/>
    <cellStyle name="Hyperlink_B1 KCC_12.07 Reporting package_MASTER" xfId="732"/>
    <cellStyle name="Îáû÷íûé_Ëèñò1" xfId="733"/>
    <cellStyle name="Inches" xfId="734"/>
    <cellStyle name="Inches (interi)" xfId="735"/>
    <cellStyle name="Inches (interi) 2" xfId="736"/>
    <cellStyle name="Inches (interi) 3" xfId="737"/>
    <cellStyle name="Inches (interi) 4" xfId="738"/>
    <cellStyle name="Inches (interi) 5" xfId="739"/>
    <cellStyle name="Inches (interi) 6" xfId="740"/>
    <cellStyle name="Inches 10" xfId="741"/>
    <cellStyle name="Inches 11" xfId="742"/>
    <cellStyle name="Inches 2" xfId="743"/>
    <cellStyle name="Inches 3" xfId="744"/>
    <cellStyle name="Inches 4" xfId="745"/>
    <cellStyle name="Inches 5" xfId="746"/>
    <cellStyle name="Inches 6" xfId="747"/>
    <cellStyle name="Inches 7" xfId="748"/>
    <cellStyle name="Inches 8" xfId="749"/>
    <cellStyle name="Inches 9" xfId="750"/>
    <cellStyle name="Index Sheet" xfId="751"/>
    <cellStyle name="Input" xfId="752"/>
    <cellStyle name="Input %" xfId="753"/>
    <cellStyle name="Input [yellow]" xfId="754"/>
    <cellStyle name="Input 1" xfId="755"/>
    <cellStyle name="Input 2" xfId="756"/>
    <cellStyle name="Input 3" xfId="757"/>
    <cellStyle name="Input Box" xfId="758"/>
    <cellStyle name="Input_2263 IFRS transfromation check Deloitte AES EKIBASTUZ updated Sept 06 2006" xfId="759"/>
    <cellStyle name="InputComma" xfId="760"/>
    <cellStyle name="inputdate" xfId="761"/>
    <cellStyle name="Inputnumbaccid" xfId="762"/>
    <cellStyle name="inputpercent" xfId="763"/>
    <cellStyle name="Inpyear" xfId="764"/>
    <cellStyle name="International" xfId="765"/>
    <cellStyle name="International1" xfId="766"/>
    <cellStyle name="JOB_DATA" xfId="767"/>
    <cellStyle name="K=" xfId="768"/>
    <cellStyle name="kg" xfId="769"/>
    <cellStyle name="kg/ea." xfId="770"/>
    <cellStyle name="kg/m" xfId="771"/>
    <cellStyle name="kg_Analisi piping call off 4" xfId="772"/>
    <cellStyle name="KLit." xfId="773"/>
    <cellStyle name="KPMG Heading 1" xfId="774"/>
    <cellStyle name="KPMG Heading 2" xfId="775"/>
    <cellStyle name="KPMG Heading 3" xfId="776"/>
    <cellStyle name="KPMG Heading 4" xfId="777"/>
    <cellStyle name="KPMG Normal" xfId="778"/>
    <cellStyle name="KPMG Normal Text" xfId="779"/>
    <cellStyle name="KPMG Normal_Cash_flow_consol_05.04" xfId="780"/>
    <cellStyle name="LABEL" xfId="781"/>
    <cellStyle name="Labels" xfId="782"/>
    <cellStyle name="Link Currency (0)" xfId="783"/>
    <cellStyle name="Link Currency (2)" xfId="784"/>
    <cellStyle name="Link to Cover" xfId="785"/>
    <cellStyle name="Link Units (0)" xfId="786"/>
    <cellStyle name="Link Units (1)" xfId="787"/>
    <cellStyle name="Link Units (2)" xfId="788"/>
    <cellStyle name="Linked Cell" xfId="789"/>
    <cellStyle name="Linked data" xfId="790"/>
    <cellStyle name="Links to Cover" xfId="791"/>
    <cellStyle name="Lit./ea." xfId="792"/>
    <cellStyle name="Lit./kg" xfId="793"/>
    <cellStyle name="Lit./m²" xfId="794"/>
    <cellStyle name="Lit./mh" xfId="795"/>
    <cellStyle name="Lit/ea." xfId="796"/>
    <cellStyle name="LOOKUP" xfId="797"/>
    <cellStyle name="m" xfId="798"/>
    <cellStyle name="m²" xfId="799"/>
    <cellStyle name="m²/m" xfId="800"/>
    <cellStyle name="m²/t" xfId="801"/>
    <cellStyle name="macroname" xfId="802"/>
    <cellStyle name="MainHeading" xfId="803"/>
    <cellStyle name="MainHeadingTwo" xfId="804"/>
    <cellStyle name="meny_List1" xfId="805"/>
    <cellStyle name="mh" xfId="806"/>
    <cellStyle name="mh/t" xfId="807"/>
    <cellStyle name="Migliaia (0)" xfId="808"/>
    <cellStyle name="Migliaia [0] 2" xfId="809"/>
    <cellStyle name="Migliaia [0] 2 10" xfId="810"/>
    <cellStyle name="Migliaia [0] 2 11" xfId="811"/>
    <cellStyle name="Migliaia [0] 2 12" xfId="812"/>
    <cellStyle name="Migliaia [0] 2 2" xfId="813"/>
    <cellStyle name="Migliaia [0] 2 3" xfId="814"/>
    <cellStyle name="Migliaia [0] 2 4" xfId="815"/>
    <cellStyle name="Migliaia [0] 2 5" xfId="816"/>
    <cellStyle name="Migliaia [0] 2 6" xfId="817"/>
    <cellStyle name="Migliaia [0] 2 7" xfId="818"/>
    <cellStyle name="Migliaia [0] 2 8" xfId="819"/>
    <cellStyle name="Migliaia [0] 2 9" xfId="820"/>
    <cellStyle name="Migliaia 2" xfId="821"/>
    <cellStyle name="Migliaia 2 2" xfId="822"/>
    <cellStyle name="Migliaia 2_CIT calculation_2009_at 02.02.2010" xfId="823"/>
    <cellStyle name="Migliaia 3" xfId="824"/>
    <cellStyle name="Millares [0]_Declarado Diciembre 2004" xfId="825"/>
    <cellStyle name="Millares_Acuerdo definitivo para el MEM 19 de Octubre v5" xfId="826"/>
    <cellStyle name="Milliers [0]_EDYAN" xfId="827"/>
    <cellStyle name="Milliers_EDYAN" xfId="828"/>
    <cellStyle name="Moeda [0]_0701_Amortiz Difer SpotMarket - Urug" xfId="829"/>
    <cellStyle name="Moeda_0701_Amortiz Difer SpotMarket - Urug" xfId="830"/>
    <cellStyle name="Moneda [0]_Dlls.1997" xfId="831"/>
    <cellStyle name="Moneda_Cierre finanzas dic 04" xfId="832"/>
    <cellStyle name="Monétaire [0]_EDYAN" xfId="833"/>
    <cellStyle name="Monétaire_EDYAN" xfId="834"/>
    <cellStyle name="Month" xfId="835"/>
    <cellStyle name="Multiple" xfId="836"/>
    <cellStyle name="Name" xfId="837"/>
    <cellStyle name="Nameenter" xfId="838"/>
    <cellStyle name="Neutral" xfId="839"/>
    <cellStyle name="Neutrale" xfId="840"/>
    <cellStyle name="NewKw" xfId="841"/>
    <cellStyle name="no dec" xfId="842"/>
    <cellStyle name="No." xfId="843"/>
    <cellStyle name="No-definido" xfId="844"/>
    <cellStyle name="Non_definito" xfId="845"/>
    <cellStyle name="Norma11l" xfId="846"/>
    <cellStyle name="Normal - Style1" xfId="847"/>
    <cellStyle name="Normal 11" xfId="848"/>
    <cellStyle name="Normal 2" xfId="849"/>
    <cellStyle name="Normal 2 2" xfId="850"/>
    <cellStyle name="Normal 3" xfId="851"/>
    <cellStyle name="Normal 3 2" xfId="852"/>
    <cellStyle name="Normal 4" xfId="853"/>
    <cellStyle name="Normal 4 2" xfId="854"/>
    <cellStyle name="Normal 5" xfId="855"/>
    <cellStyle name="Normal 6" xfId="856"/>
    <cellStyle name="Normal_# 41-Market &amp;Trends" xfId="857"/>
    <cellStyle name="Normal1" xfId="858"/>
    <cellStyle name="Normale 2" xfId="859"/>
    <cellStyle name="Normale 2 10" xfId="860"/>
    <cellStyle name="Normale 2 11" xfId="861"/>
    <cellStyle name="Normale 2 12" xfId="862"/>
    <cellStyle name="Normale 2 13" xfId="863"/>
    <cellStyle name="Normale 2 14" xfId="864"/>
    <cellStyle name="Normale 2 2" xfId="865"/>
    <cellStyle name="Normale 2 3" xfId="866"/>
    <cellStyle name="Normale 2 4" xfId="867"/>
    <cellStyle name="Normale 2 5" xfId="868"/>
    <cellStyle name="Normale 2 6" xfId="869"/>
    <cellStyle name="Normale 2 7" xfId="870"/>
    <cellStyle name="Normale 2 8" xfId="871"/>
    <cellStyle name="Normale 2 9" xfId="872"/>
    <cellStyle name="Normale 2_CIT calculation_2009_at 02.02.2010" xfId="873"/>
    <cellStyle name="Normale 3" xfId="874"/>
    <cellStyle name="Normale 3 2" xfId="875"/>
    <cellStyle name="Normale 4" xfId="876"/>
    <cellStyle name="Normale 5" xfId="877"/>
    <cellStyle name="Normale 6" xfId="878"/>
    <cellStyle name="Normale 7" xfId="879"/>
    <cellStyle name="Normale 8" xfId="880"/>
    <cellStyle name="Normale_Administrative Costs" xfId="881"/>
    <cellStyle name="normalni_laroux" xfId="882"/>
    <cellStyle name="Normalny_GR (2)" xfId="883"/>
    <cellStyle name="normбlnм_laroux" xfId="884"/>
    <cellStyle name="Nota" xfId="885"/>
    <cellStyle name="Note" xfId="886"/>
    <cellStyle name="numbers" xfId="887"/>
    <cellStyle name="NUMPAR" xfId="888"/>
    <cellStyle name="Ôčíŕíńîâűé [0]_ďđĺäďđ-110_ďđĺäďđ-110 (2)" xfId="889"/>
    <cellStyle name="Œ…‹æØ‚è [0.00]_Mars" xfId="890"/>
    <cellStyle name="Œ…‹æØ‚è_Mars" xfId="891"/>
    <cellStyle name="Ôèíàíñîâûé [0]_Ëèñò1" xfId="892"/>
    <cellStyle name="Ôèíàíñîâûé_Ëèñò1" xfId="893"/>
    <cellStyle name="Output" xfId="894"/>
    <cellStyle name="Outputs (Locked)" xfId="895"/>
    <cellStyle name="Page Heading Large" xfId="896"/>
    <cellStyle name="Page Heading Small" xfId="897"/>
    <cellStyle name="paint" xfId="898"/>
    <cellStyle name="ParameterLabelsForUPS" xfId="899"/>
    <cellStyle name="Pattern" xfId="900"/>
    <cellStyle name="Percent %" xfId="901"/>
    <cellStyle name="Percent % Long Underline" xfId="902"/>
    <cellStyle name="Percent %_Worksheet in  US Financial Statements Ref. Workbook - Single Co" xfId="903"/>
    <cellStyle name="Percent ()" xfId="904"/>
    <cellStyle name="Percent (0)" xfId="905"/>
    <cellStyle name="Percent (1)" xfId="906"/>
    <cellStyle name="Percent [0]" xfId="907"/>
    <cellStyle name="Percent [00]" xfId="908"/>
    <cellStyle name="Percent [2]" xfId="909"/>
    <cellStyle name="Percent [2] 2" xfId="910"/>
    <cellStyle name="Percent 0.0%" xfId="911"/>
    <cellStyle name="Percent 0.0% Long Underline" xfId="912"/>
    <cellStyle name="Percent 0.00%" xfId="913"/>
    <cellStyle name="Percent 0.00% Long Underline" xfId="914"/>
    <cellStyle name="Percent 0.00%_5690 Ceiling test for client KZ (1)" xfId="915"/>
    <cellStyle name="Percent 0.000%" xfId="916"/>
    <cellStyle name="Percent 0.000% Long Underline" xfId="917"/>
    <cellStyle name="Percent 1" xfId="918"/>
    <cellStyle name="Percent 2" xfId="919"/>
    <cellStyle name="Percent Hard" xfId="920"/>
    <cellStyle name="Percent_#6 Temps &amp; Contractors" xfId="921"/>
    <cellStyle name="PercentFormat" xfId="922"/>
    <cellStyle name="Percentuale 2" xfId="923"/>
    <cellStyle name="piw#" xfId="924"/>
    <cellStyle name="piw%" xfId="925"/>
    <cellStyle name="Porcentual_Deudas EDC 122001" xfId="926"/>
    <cellStyle name="PrePop Currency (0)" xfId="927"/>
    <cellStyle name="PrePop Currency (2)" xfId="928"/>
    <cellStyle name="PrePop Units (0)" xfId="929"/>
    <cellStyle name="PrePop Units (1)" xfId="930"/>
    <cellStyle name="PrePop Units (2)" xfId="931"/>
    <cellStyle name="Price_Body" xfId="932"/>
    <cellStyle name="PRICIPAL" xfId="933"/>
    <cellStyle name="PROJECT TITLE" xfId="934"/>
    <cellStyle name="PROTECTED CELLS" xfId="935"/>
    <cellStyle name="PSChar" xfId="936"/>
    <cellStyle name="PSDate" xfId="937"/>
    <cellStyle name="PSDec" xfId="938"/>
    <cellStyle name="PSHeading" xfId="939"/>
    <cellStyle name="PSInt" xfId="940"/>
    <cellStyle name="PSSpacer" xfId="941"/>
    <cellStyle name="qq" xfId="942"/>
    <cellStyle name="RAMEY" xfId="943"/>
    <cellStyle name="Ramey $k" xfId="944"/>
    <cellStyle name="RAMEY_P&amp;O BKUP" xfId="945"/>
    <cellStyle name="Range Name" xfId="946"/>
    <cellStyle name="RangeName" xfId="947"/>
    <cellStyle name="Relative" xfId="948"/>
    <cellStyle name="REMARKS" xfId="949"/>
    <cellStyle name="Results" xfId="950"/>
    <cellStyle name="Rev.:" xfId="951"/>
    <cellStyle name="RevList" xfId="952"/>
    <cellStyle name="Rubles" xfId="953"/>
    <cellStyle name="ruotato" xfId="954"/>
    <cellStyle name="ruotato 2" xfId="955"/>
    <cellStyle name="ruotato 3" xfId="956"/>
    <cellStyle name="ruotato 4" xfId="957"/>
    <cellStyle name="Russian Normal" xfId="958"/>
    <cellStyle name="SAPBEXaggData" xfId="959"/>
    <cellStyle name="SAPBEXaggDataEmph" xfId="960"/>
    <cellStyle name="SAPBEXaggItem" xfId="961"/>
    <cellStyle name="SAPBEXaggItemX" xfId="962"/>
    <cellStyle name="SAPBEXchaText" xfId="963"/>
    <cellStyle name="SAPBEXexcBad7" xfId="964"/>
    <cellStyle name="SAPBEXexcBad8" xfId="965"/>
    <cellStyle name="SAPBEXexcBad9" xfId="966"/>
    <cellStyle name="SAPBEXexcCritical4" xfId="967"/>
    <cellStyle name="SAPBEXexcCritical5" xfId="968"/>
    <cellStyle name="SAPBEXexcCritical6" xfId="969"/>
    <cellStyle name="SAPBEXexcGood1" xfId="970"/>
    <cellStyle name="SAPBEXexcGood2" xfId="971"/>
    <cellStyle name="SAPBEXexcGood3" xfId="972"/>
    <cellStyle name="SAPBEXfilterDrill" xfId="973"/>
    <cellStyle name="SAPBEXfilterItem" xfId="974"/>
    <cellStyle name="SAPBEXfilterText" xfId="975"/>
    <cellStyle name="SAPBEXformats" xfId="976"/>
    <cellStyle name="SAPBEXheaderItem" xfId="977"/>
    <cellStyle name="SAPBEXheaderText" xfId="978"/>
    <cellStyle name="SAPBEXHLevel0" xfId="979"/>
    <cellStyle name="SAPBEXHLevel0X" xfId="980"/>
    <cellStyle name="SAPBEXHLevel1" xfId="981"/>
    <cellStyle name="SAPBEXHLevel1X" xfId="982"/>
    <cellStyle name="SAPBEXHLevel2" xfId="983"/>
    <cellStyle name="SAPBEXHLevel2X" xfId="984"/>
    <cellStyle name="SAPBEXHLevel3" xfId="985"/>
    <cellStyle name="SAPBEXHLevel3X" xfId="986"/>
    <cellStyle name="SAPBEXresData" xfId="987"/>
    <cellStyle name="SAPBEXresDataEmph" xfId="988"/>
    <cellStyle name="SAPBEXresItem" xfId="989"/>
    <cellStyle name="SAPBEXresItemX" xfId="990"/>
    <cellStyle name="SAPBEXstdData" xfId="991"/>
    <cellStyle name="SAPBEXstdDataEmph" xfId="992"/>
    <cellStyle name="SAPBEXstdItem" xfId="993"/>
    <cellStyle name="SAPBEXstdItemX" xfId="994"/>
    <cellStyle name="SAPBEXtitle" xfId="995"/>
    <cellStyle name="SAPBEXundefined" xfId="996"/>
    <cellStyle name="SEEntry" xfId="997"/>
    <cellStyle name="Sep. milhar [0]" xfId="998"/>
    <cellStyle name="Separador de milhares [0]_COF" xfId="999"/>
    <cellStyle name="Separador de milhares_COF" xfId="1000"/>
    <cellStyle name="Separator" xfId="1001"/>
    <cellStyle name="Separator2" xfId="1002"/>
    <cellStyle name="Shaded" xfId="1003"/>
    <cellStyle name="Sheet" xfId="1004"/>
    <cellStyle name="small" xfId="1005"/>
    <cellStyle name="stand_bord" xfId="1006"/>
    <cellStyle name="Standard_Adjustments_Consulting_2000" xfId="1007"/>
    <cellStyle name="Stile 1" xfId="1008"/>
    <cellStyle name="STYL1 - Style1" xfId="1009"/>
    <cellStyle name="Style 1" xfId="1010"/>
    <cellStyle name="Style 2" xfId="1011"/>
    <cellStyle name="SubHeading 1" xfId="1012"/>
    <cellStyle name="SubHeading 2" xfId="1013"/>
    <cellStyle name="Subtotal" xfId="1014"/>
    <cellStyle name="SUBTOTALS" xfId="1015"/>
    <cellStyle name="Sum" xfId="1016"/>
    <cellStyle name="Sum %of HV" xfId="1017"/>
    <cellStyle name="summation" xfId="1018"/>
    <cellStyle name="t" xfId="1019"/>
    <cellStyle name="t_191800DGED00001EXCO_01+02" xfId="1020"/>
    <cellStyle name="t_191800DGED00001EXCO_01+02 2" xfId="1021"/>
    <cellStyle name="t_191800DGED00001EXCO_01+02 3" xfId="1022"/>
    <cellStyle name="t_191800DGED00001EXCO_01+02 4" xfId="1023"/>
    <cellStyle name="t_CALL-OFF4 - Budget 2007 rev.4 24_05_2007" xfId="1024"/>
    <cellStyle name="t_Style_Sheet1" xfId="1025"/>
    <cellStyle name="Table Col Head" xfId="1026"/>
    <cellStyle name="Table Sub Head" xfId="1027"/>
    <cellStyle name="Table Title" xfId="1028"/>
    <cellStyle name="Table Units" xfId="1029"/>
    <cellStyle name="Temp1" xfId="1030"/>
    <cellStyle name="Testo avviso" xfId="1031"/>
    <cellStyle name="Testo descrittivo" xfId="1032"/>
    <cellStyle name="Text Indent A" xfId="1033"/>
    <cellStyle name="Text Indent B" xfId="1034"/>
    <cellStyle name="Text Indent C" xfId="1035"/>
    <cellStyle name="Thousands (0)" xfId="1036"/>
    <cellStyle name="Thousands (1)" xfId="1037"/>
    <cellStyle name="Tickmark" xfId="1038"/>
    <cellStyle name="time" xfId="1039"/>
    <cellStyle name="TimeLine" xfId="1040"/>
    <cellStyle name="Times New Roman" xfId="1041"/>
    <cellStyle name="Title" xfId="1042"/>
    <cellStyle name="Title 1.0" xfId="1043"/>
    <cellStyle name="Title 1.1" xfId="1044"/>
    <cellStyle name="Title 1.1.1" xfId="1045"/>
    <cellStyle name="Title 1.1_2006 Projections (Oct.9.2006)" xfId="1046"/>
    <cellStyle name="Title Creation" xfId="1047"/>
    <cellStyle name="Title1" xfId="1048"/>
    <cellStyle name="TitleBlock" xfId="1049"/>
    <cellStyle name="Titles" xfId="1050"/>
    <cellStyle name="Titolo" xfId="1051"/>
    <cellStyle name="Titolo 1" xfId="1052"/>
    <cellStyle name="Titolo 2" xfId="1053"/>
    <cellStyle name="Titolo 3" xfId="1054"/>
    <cellStyle name="Titolo 4" xfId="1055"/>
    <cellStyle name="TOP" xfId="1056"/>
    <cellStyle name="Total" xfId="1057"/>
    <cellStyle name="Total1" xfId="1058"/>
    <cellStyle name="Total2" xfId="1059"/>
    <cellStyle name="Total3" xfId="1060"/>
    <cellStyle name="Total4" xfId="1061"/>
    <cellStyle name="Total5" xfId="1062"/>
    <cellStyle name="Totale" xfId="1063"/>
    <cellStyle name="TRL" xfId="1064"/>
    <cellStyle name="Tusental (0)_E3 short" xfId="1065"/>
    <cellStyle name="Tusental_E3 short" xfId="1066"/>
    <cellStyle name="ubordinated Debt" xfId="1067"/>
    <cellStyle name="Underline 2" xfId="1068"/>
    <cellStyle name="Units" xfId="1069"/>
    <cellStyle name="Unprot" xfId="1070"/>
    <cellStyle name="Unprot$" xfId="1071"/>
    <cellStyle name="Unprot_dimon" xfId="1072"/>
    <cellStyle name="Unprotect" xfId="1073"/>
    <cellStyle name="US$" xfId="1074"/>
    <cellStyle name="USD/kg" xfId="1075"/>
    <cellStyle name="USD/kg 10" xfId="1076"/>
    <cellStyle name="USD/kg 2" xfId="1077"/>
    <cellStyle name="USD/kg 3" xfId="1078"/>
    <cellStyle name="USD/kg 4" xfId="1079"/>
    <cellStyle name="USD/kg 5" xfId="1080"/>
    <cellStyle name="USD/kg 6" xfId="1081"/>
    <cellStyle name="USD/kg 7" xfId="1082"/>
    <cellStyle name="USD/kg 8" xfId="1083"/>
    <cellStyle name="USD/kg 9" xfId="1084"/>
    <cellStyle name="Valore non valido" xfId="1085"/>
    <cellStyle name="Valore valido" xfId="1086"/>
    <cellStyle name="Valuta (0)" xfId="1087"/>
    <cellStyle name="Valuta_E3 short" xfId="1088"/>
    <cellStyle name="VendorParametersForUPS" xfId="1089"/>
    <cellStyle name="Virgül_BİLANÇO" xfId="1090"/>
    <cellStyle name="Währung [0]_Software Project Status" xfId="1091"/>
    <cellStyle name="Währung_Software Project Status" xfId="1092"/>
    <cellStyle name="Walutowy [0]_GR (2)" xfId="1093"/>
    <cellStyle name="Walutowy_GR (2)" xfId="1094"/>
    <cellStyle name="Warning Text" xfId="1095"/>
    <cellStyle name="Year" xfId="1096"/>
    <cellStyle name="Акцент1 2" xfId="1097"/>
    <cellStyle name="Акцент1 3" xfId="1098"/>
    <cellStyle name="Акцент2 2" xfId="1099"/>
    <cellStyle name="Акцент2 3" xfId="1100"/>
    <cellStyle name="Акцент3 2" xfId="1101"/>
    <cellStyle name="Акцент3 3" xfId="1102"/>
    <cellStyle name="Акцент4 2" xfId="1103"/>
    <cellStyle name="Акцент4 3" xfId="1104"/>
    <cellStyle name="Акцент5 2" xfId="1105"/>
    <cellStyle name="Акцент5 3" xfId="1106"/>
    <cellStyle name="Акцент6 2" xfId="1107"/>
    <cellStyle name="Акцент6 3" xfId="1108"/>
    <cellStyle name="Беззащитный" xfId="1109"/>
    <cellStyle name="Ввод  2" xfId="1110"/>
    <cellStyle name="Ввод  3" xfId="1111"/>
    <cellStyle name="Вывод 2" xfId="1112"/>
    <cellStyle name="Вывод 3" xfId="1113"/>
    <cellStyle name="Вычисление 2" xfId="1114"/>
    <cellStyle name="Вычисление 3" xfId="1115"/>
    <cellStyle name="Гиперссылка 2" xfId="1116"/>
    <cellStyle name="Гиперссылка 3" xfId="1117"/>
    <cellStyle name="Группа" xfId="1118"/>
    <cellStyle name="Дата" xfId="1119"/>
    <cellStyle name="Заголовок 1 2" xfId="1120"/>
    <cellStyle name="Заголовок 1 3" xfId="1121"/>
    <cellStyle name="Заголовок 2 2" xfId="1122"/>
    <cellStyle name="Заголовок 2 3" xfId="1123"/>
    <cellStyle name="Заголовок 3 2" xfId="1124"/>
    <cellStyle name="Заголовок 3 3" xfId="1125"/>
    <cellStyle name="Заголовок 4 2" xfId="1126"/>
    <cellStyle name="Заголовок 4 3" xfId="1127"/>
    <cellStyle name="Защитный" xfId="1128"/>
    <cellStyle name="Звезды" xfId="1129"/>
    <cellStyle name="Итог 2" xfId="1130"/>
    <cellStyle name="Итог 3" xfId="1131"/>
    <cellStyle name="КАНДАГАЧ тел3-33-96" xfId="1132"/>
    <cellStyle name="Контрольная ячейка 2" xfId="1133"/>
    <cellStyle name="Контрольная ячейка 3" xfId="1134"/>
    <cellStyle name="Название 2" xfId="1135"/>
    <cellStyle name="Название 3" xfId="1136"/>
    <cellStyle name="Нейтральный 2" xfId="1137"/>
    <cellStyle name="Нейтральный 3" xfId="1138"/>
    <cellStyle name="Обычный" xfId="0" builtinId="0"/>
    <cellStyle name="Обычный 10" xfId="1139"/>
    <cellStyle name="Обычный 11" xfId="1140"/>
    <cellStyle name="Обычный 12" xfId="1141"/>
    <cellStyle name="Обычный 13" xfId="1142"/>
    <cellStyle name="Обычный 14" xfId="1143"/>
    <cellStyle name="Обычный 15" xfId="1144"/>
    <cellStyle name="Обычный 16" xfId="1145"/>
    <cellStyle name="Обычный 17" xfId="1146"/>
    <cellStyle name="Обычный 18" xfId="1147"/>
    <cellStyle name="Обычный 18 2" xfId="1148"/>
    <cellStyle name="Обычный 19" xfId="1149"/>
    <cellStyle name="Обычный 2" xfId="10"/>
    <cellStyle name="Обычный 2 2" xfId="1150"/>
    <cellStyle name="Обычный 2 2 2" xfId="1151"/>
    <cellStyle name="Обычный 2 3" xfId="1152"/>
    <cellStyle name="Обычный 2 4" xfId="1153"/>
    <cellStyle name="Обычный 2 5" xfId="1282"/>
    <cellStyle name="Обычный 2_AK-08-33_Trade and other payables" xfId="1154"/>
    <cellStyle name="Обычный 20" xfId="1155"/>
    <cellStyle name="Обычный 22" xfId="1156"/>
    <cellStyle name="Обычный 3" xfId="6"/>
    <cellStyle name="Обычный 3 2" xfId="1157"/>
    <cellStyle name="Обычный 4" xfId="1158"/>
    <cellStyle name="Обычный 4 2" xfId="1159"/>
    <cellStyle name="Обычный 4 3" xfId="1160"/>
    <cellStyle name="Обычный 5" xfId="1161"/>
    <cellStyle name="Обычный 6" xfId="1162"/>
    <cellStyle name="Обычный 7" xfId="1163"/>
    <cellStyle name="Обычный 8" xfId="1164"/>
    <cellStyle name="Обычный 9" xfId="1165"/>
    <cellStyle name="Обычный_Alfa Bank_ FS_2008_rus_1" xfId="3"/>
    <cellStyle name="Обычный_God_Формы фин.отчетности_BWU_09_11_03" xfId="7"/>
    <cellStyle name="Обычный_Godovoy 2004new" xfId="2"/>
    <cellStyle name="Обычный_Книга1" xfId="1281"/>
    <cellStyle name="Обычный_форма1234(01-04-12)" xfId="8"/>
    <cellStyle name="Плохой 2" xfId="1166"/>
    <cellStyle name="Плохой 3" xfId="1167"/>
    <cellStyle name="Пояснение 2" xfId="1168"/>
    <cellStyle name="Пояснение 3" xfId="1169"/>
    <cellStyle name="Примечание 2" xfId="1170"/>
    <cellStyle name="Примечание 3" xfId="1171"/>
    <cellStyle name="Примечание 4" xfId="1172"/>
    <cellStyle name="Процентный 2" xfId="1173"/>
    <cellStyle name="Связанная ячейка 2" xfId="1174"/>
    <cellStyle name="Связанная ячейка 3" xfId="1175"/>
    <cellStyle name="Стиль 1" xfId="1176"/>
    <cellStyle name="Стиль 1 2" xfId="1177"/>
    <cellStyle name="Стиль 10" xfId="1178"/>
    <cellStyle name="Стиль 11" xfId="1179"/>
    <cellStyle name="Стиль 12" xfId="1180"/>
    <cellStyle name="Стиль 13" xfId="1181"/>
    <cellStyle name="Стиль 14" xfId="1182"/>
    <cellStyle name="Стиль 15" xfId="1183"/>
    <cellStyle name="Стиль 16" xfId="1184"/>
    <cellStyle name="Стиль 17" xfId="1185"/>
    <cellStyle name="Стиль 18" xfId="1186"/>
    <cellStyle name="Стиль 19" xfId="1187"/>
    <cellStyle name="Стиль 2" xfId="1188"/>
    <cellStyle name="Стиль 20" xfId="1189"/>
    <cellStyle name="Стиль 21" xfId="1190"/>
    <cellStyle name="Стиль 22" xfId="1191"/>
    <cellStyle name="Стиль 23" xfId="1192"/>
    <cellStyle name="Стиль 24" xfId="1193"/>
    <cellStyle name="Стиль 25" xfId="1194"/>
    <cellStyle name="Стиль 26" xfId="1195"/>
    <cellStyle name="Стиль 27" xfId="1196"/>
    <cellStyle name="Стиль 28" xfId="1197"/>
    <cellStyle name="Стиль 29" xfId="1198"/>
    <cellStyle name="Стиль 3" xfId="1199"/>
    <cellStyle name="Стиль 30" xfId="1200"/>
    <cellStyle name="Стиль 31" xfId="1201"/>
    <cellStyle name="Стиль 32" xfId="1202"/>
    <cellStyle name="Стиль 33" xfId="1203"/>
    <cellStyle name="Стиль 34" xfId="1204"/>
    <cellStyle name="Стиль 35" xfId="1205"/>
    <cellStyle name="Стиль 36" xfId="1206"/>
    <cellStyle name="Стиль 37" xfId="1207"/>
    <cellStyle name="Стиль 38" xfId="1208"/>
    <cellStyle name="Стиль 39" xfId="1209"/>
    <cellStyle name="Стиль 4" xfId="1210"/>
    <cellStyle name="Стиль 5" xfId="1211"/>
    <cellStyle name="Стиль 6" xfId="1212"/>
    <cellStyle name="Стиль 7" xfId="1213"/>
    <cellStyle name="Стиль 8" xfId="1214"/>
    <cellStyle name="Стиль 9" xfId="1215"/>
    <cellStyle name="Стиль_названий" xfId="1216"/>
    <cellStyle name="Текст предупреждения 2" xfId="1217"/>
    <cellStyle name="Текст предупреждения 3" xfId="1218"/>
    <cellStyle name="Текстовый" xfId="1219"/>
    <cellStyle name="Тысячи [0]" xfId="1220"/>
    <cellStyle name="Тысячи_010SN05" xfId="1221"/>
    <cellStyle name="Финансовый" xfId="1" builtinId="3"/>
    <cellStyle name="Финансовый [0] 10" xfId="1222"/>
    <cellStyle name="Финансовый [0] 11" xfId="1223"/>
    <cellStyle name="Финансовый [0] 12" xfId="1224"/>
    <cellStyle name="Финансовый [0] 2" xfId="1225"/>
    <cellStyle name="Финансовый [0] 2 2" xfId="1226"/>
    <cellStyle name="Финансовый [0] 3" xfId="1227"/>
    <cellStyle name="Финансовый [0] 4" xfId="1228"/>
    <cellStyle name="Финансовый [0] 4 2" xfId="1229"/>
    <cellStyle name="Финансовый [0] 5" xfId="1230"/>
    <cellStyle name="Финансовый [0] 6" xfId="1231"/>
    <cellStyle name="Финансовый [0] 7" xfId="1232"/>
    <cellStyle name="Финансовый [0] 8" xfId="1233"/>
    <cellStyle name="Финансовый [0] 9" xfId="1234"/>
    <cellStyle name="Финансовый 10" xfId="1235"/>
    <cellStyle name="Финансовый 11" xfId="1236"/>
    <cellStyle name="Финансовый 12" xfId="1237"/>
    <cellStyle name="Финансовый 13" xfId="1238"/>
    <cellStyle name="Финансовый 14" xfId="1239"/>
    <cellStyle name="Финансовый 15" xfId="1240"/>
    <cellStyle name="Финансовый 16" xfId="1241"/>
    <cellStyle name="Финансовый 17" xfId="1242"/>
    <cellStyle name="Финансовый 18" xfId="1243"/>
    <cellStyle name="Финансовый 19" xfId="1244"/>
    <cellStyle name="Финансовый 2" xfId="5"/>
    <cellStyle name="Финансовый 2 2" xfId="1245"/>
    <cellStyle name="Финансовый 2 3" xfId="1246"/>
    <cellStyle name="Финансовый 2 4" xfId="1247"/>
    <cellStyle name="Финансовый 20" xfId="9"/>
    <cellStyle name="Финансовый 3" xfId="1248"/>
    <cellStyle name="Финансовый 3 2" xfId="1249"/>
    <cellStyle name="Финансовый 3 3" xfId="1250"/>
    <cellStyle name="Финансовый 4" xfId="1251"/>
    <cellStyle name="Финансовый 5" xfId="1252"/>
    <cellStyle name="Финансовый 6" xfId="1253"/>
    <cellStyle name="Финансовый 7" xfId="1254"/>
    <cellStyle name="Финансовый 8" xfId="1255"/>
    <cellStyle name="Финансовый 9" xfId="1256"/>
    <cellStyle name="Финансовый_Alfa Bank_ FS_2008_rus_1" xfId="4"/>
    <cellStyle name="Хороший 2" xfId="1257"/>
    <cellStyle name="Хороший 3" xfId="1258"/>
    <cellStyle name="Цена" xfId="1259"/>
    <cellStyle name="Числовой" xfId="1260"/>
    <cellStyle name="Џђћ–…ќ’ќ›‰" xfId="1261"/>
    <cellStyle name="เครื่องหมายจุลภาค [0]_C-PK-LI" xfId="1262"/>
    <cellStyle name="เครื่องหมายจุลภาค_C-PK-LI" xfId="1263"/>
    <cellStyle name="เครื่องหมายสกุลเงิน [0]_C-PK-LI" xfId="1264"/>
    <cellStyle name="เครื่องหมายสกุลเงิน_C-PK-LI" xfId="1265"/>
    <cellStyle name="ปกติ_PERSONAL" xfId="1266"/>
    <cellStyle name="뒤에 오는 하이퍼링크_insul for equip_areaA" xfId="1267"/>
    <cellStyle name="똿뗦먛귟 [0.00]_PRODUCT DETAIL Q1" xfId="1268"/>
    <cellStyle name="똿뗦먛귟_PRODUCT DETAIL Q1" xfId="1269"/>
    <cellStyle name="믅됞 [0.00]_PRODUCT DETAIL Q1" xfId="1270"/>
    <cellStyle name="믅됞_PRODUCT DETAIL Q1" xfId="1271"/>
    <cellStyle name="뷭?_BOOKSHIP" xfId="1272"/>
    <cellStyle name="콤마 [0]_1202" xfId="1273"/>
    <cellStyle name="콤마_1202" xfId="1274"/>
    <cellStyle name="통화 [0]_1202" xfId="1275"/>
    <cellStyle name="통화_1202" xfId="1276"/>
    <cellStyle name="표준_(정보부문)월별인원계획" xfId="1277"/>
    <cellStyle name="하이퍼링크_insul for equip_areaA" xfId="1278"/>
    <cellStyle name="常规_aa" xfId="1279"/>
    <cellStyle name="標準_Sheet1" xfId="12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2066925</xdr:colOff>
      <xdr:row>0</xdr:row>
      <xdr:rowOff>0</xdr:rowOff>
    </xdr:from>
    <xdr:to>
      <xdr:col>1</xdr:col>
      <xdr:colOff>2066925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22098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2066925</xdr:colOff>
      <xdr:row>0</xdr:row>
      <xdr:rowOff>0</xdr:rowOff>
    </xdr:from>
    <xdr:to>
      <xdr:col>1</xdr:col>
      <xdr:colOff>2066925</xdr:colOff>
      <xdr:row>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22098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1676400</xdr:colOff>
      <xdr:row>4</xdr:row>
      <xdr:rowOff>76200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6764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1752600</xdr:colOff>
      <xdr:row>4</xdr:row>
      <xdr:rowOff>161925</xdr:rowOff>
    </xdr:to>
    <xdr:pic>
      <xdr:nvPicPr>
        <xdr:cNvPr id="2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7526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1695450</xdr:colOff>
      <xdr:row>5</xdr:row>
      <xdr:rowOff>76200</xdr:rowOff>
    </xdr:to>
    <xdr:pic>
      <xdr:nvPicPr>
        <xdr:cNvPr id="2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1695450</xdr:colOff>
      <xdr:row>5</xdr:row>
      <xdr:rowOff>76200</xdr:rowOff>
    </xdr:to>
    <xdr:pic>
      <xdr:nvPicPr>
        <xdr:cNvPr id="3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1752600</xdr:colOff>
      <xdr:row>5</xdr:row>
      <xdr:rowOff>0</xdr:rowOff>
    </xdr:to>
    <xdr:pic>
      <xdr:nvPicPr>
        <xdr:cNvPr id="2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526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7"/>
  <sheetViews>
    <sheetView tabSelected="1" zoomScaleNormal="100" zoomScaleSheetLayoutView="70" workbookViewId="0"/>
  </sheetViews>
  <sheetFormatPr defaultRowHeight="12.75"/>
  <cols>
    <col min="1" max="1" width="2.5" style="3" customWidth="1"/>
    <col min="2" max="2" width="71.1640625" style="1" customWidth="1"/>
    <col min="3" max="4" width="18.5" style="2" customWidth="1"/>
    <col min="5" max="5" width="9.33203125" style="3"/>
    <col min="6" max="6" width="11.1640625" style="3" bestFit="1" customWidth="1"/>
    <col min="7" max="9" width="9.33203125" style="3"/>
    <col min="10" max="10" width="11.6640625" style="3" customWidth="1"/>
    <col min="11" max="11" width="12.1640625" style="3" customWidth="1"/>
    <col min="12" max="16384" width="9.33203125" style="3"/>
  </cols>
  <sheetData>
    <row r="1" spans="2:13">
      <c r="D1" s="186"/>
    </row>
    <row r="2" spans="2:13">
      <c r="D2" s="186"/>
      <c r="K2" s="4"/>
    </row>
    <row r="3" spans="2:13" ht="15.75" customHeight="1">
      <c r="J3" s="5"/>
      <c r="K3" s="6"/>
      <c r="M3" s="7"/>
    </row>
    <row r="4" spans="2:13" ht="15.75" customHeight="1">
      <c r="J4" s="5"/>
      <c r="K4" s="6"/>
      <c r="M4" s="7"/>
    </row>
    <row r="5" spans="2:13" ht="22.5" customHeight="1">
      <c r="B5" s="8" t="s">
        <v>112</v>
      </c>
      <c r="C5" s="9"/>
      <c r="D5" s="187"/>
      <c r="J5" s="5"/>
      <c r="K5" s="6"/>
      <c r="M5" s="7"/>
    </row>
    <row r="6" spans="2:13" ht="15.75">
      <c r="B6" s="135" t="s">
        <v>133</v>
      </c>
      <c r="C6" s="140"/>
      <c r="D6" s="165"/>
      <c r="J6" s="5"/>
      <c r="K6" s="6"/>
      <c r="M6" s="7"/>
    </row>
    <row r="7" spans="2:13" ht="27.75" customHeight="1">
      <c r="B7" s="10" t="s">
        <v>0</v>
      </c>
      <c r="C7" s="197" t="s">
        <v>135</v>
      </c>
      <c r="D7" s="197" t="s">
        <v>102</v>
      </c>
      <c r="J7" s="5"/>
      <c r="K7" s="6"/>
      <c r="M7" s="7"/>
    </row>
    <row r="8" spans="2:13">
      <c r="B8" s="11"/>
      <c r="C8" s="198"/>
      <c r="D8" s="198"/>
      <c r="J8" s="5"/>
      <c r="K8" s="6"/>
      <c r="M8" s="7"/>
    </row>
    <row r="9" spans="2:13" s="5" customFormat="1">
      <c r="B9" s="12" t="s">
        <v>1</v>
      </c>
      <c r="C9" s="13"/>
      <c r="D9" s="188"/>
      <c r="K9" s="6"/>
      <c r="L9" s="3"/>
      <c r="M9" s="7"/>
    </row>
    <row r="10" spans="2:13" s="5" customFormat="1">
      <c r="B10" s="14" t="s">
        <v>2</v>
      </c>
      <c r="C10" s="16">
        <v>743741</v>
      </c>
      <c r="D10" s="16">
        <v>4785102</v>
      </c>
      <c r="E10" s="114"/>
      <c r="K10" s="6"/>
      <c r="L10" s="107"/>
      <c r="M10" s="107"/>
    </row>
    <row r="11" spans="2:13" s="5" customFormat="1">
      <c r="B11" s="14" t="s">
        <v>3</v>
      </c>
      <c r="C11" s="16">
        <v>170719</v>
      </c>
      <c r="D11" s="16">
        <v>5286821</v>
      </c>
      <c r="E11" s="114"/>
      <c r="K11" s="6"/>
      <c r="L11" s="107"/>
      <c r="M11" s="107"/>
    </row>
    <row r="12" spans="2:13" s="5" customFormat="1" ht="25.5">
      <c r="B12" s="14" t="s">
        <v>115</v>
      </c>
      <c r="C12" s="16">
        <v>125971</v>
      </c>
      <c r="D12" s="16">
        <v>132813</v>
      </c>
      <c r="E12" s="114"/>
      <c r="K12" s="6"/>
      <c r="L12" s="107"/>
      <c r="M12" s="107"/>
    </row>
    <row r="13" spans="2:13" s="5" customFormat="1" ht="25.5">
      <c r="B13" s="14" t="s">
        <v>105</v>
      </c>
      <c r="C13" s="16">
        <v>314490</v>
      </c>
      <c r="D13" s="16">
        <v>1694010</v>
      </c>
      <c r="E13" s="114"/>
      <c r="K13" s="6"/>
      <c r="L13" s="107"/>
      <c r="M13" s="107"/>
    </row>
    <row r="14" spans="2:13" s="5" customFormat="1">
      <c r="B14" s="14" t="s">
        <v>106</v>
      </c>
      <c r="C14" s="16">
        <v>4322284</v>
      </c>
      <c r="D14" s="16">
        <v>24077773</v>
      </c>
      <c r="E14" s="114"/>
      <c r="K14" s="6"/>
      <c r="L14" s="107"/>
      <c r="M14" s="107"/>
    </row>
    <row r="15" spans="2:13" s="15" customFormat="1">
      <c r="B15" s="14" t="s">
        <v>119</v>
      </c>
      <c r="C15" s="16">
        <v>196455761</v>
      </c>
      <c r="D15" s="16">
        <v>336978980</v>
      </c>
      <c r="E15" s="114"/>
      <c r="F15" s="152"/>
      <c r="J15" s="5"/>
      <c r="K15" s="6"/>
      <c r="L15" s="107"/>
      <c r="M15" s="107"/>
    </row>
    <row r="16" spans="2:13" s="5" customFormat="1">
      <c r="B16" s="14" t="s">
        <v>4</v>
      </c>
      <c r="C16" s="16">
        <v>718041</v>
      </c>
      <c r="D16" s="16">
        <v>28822</v>
      </c>
      <c r="E16" s="115"/>
      <c r="K16" s="6"/>
      <c r="L16" s="107"/>
      <c r="M16" s="107"/>
    </row>
    <row r="17" spans="2:13" s="5" customFormat="1">
      <c r="B17" s="14" t="s">
        <v>5</v>
      </c>
      <c r="C17" s="16">
        <v>3917275</v>
      </c>
      <c r="D17" s="16">
        <v>4117023</v>
      </c>
      <c r="E17" s="114"/>
      <c r="K17" s="6"/>
      <c r="L17" s="107"/>
      <c r="M17" s="107"/>
    </row>
    <row r="18" spans="2:13" s="5" customFormat="1">
      <c r="B18" s="151" t="s">
        <v>117</v>
      </c>
      <c r="C18" s="16">
        <v>14631500</v>
      </c>
      <c r="D18" s="16">
        <v>14631500</v>
      </c>
      <c r="E18" s="114"/>
      <c r="F18" s="116"/>
      <c r="K18" s="6"/>
      <c r="L18" s="107"/>
      <c r="M18" s="107"/>
    </row>
    <row r="19" spans="2:13" s="5" customFormat="1">
      <c r="B19" s="151" t="s">
        <v>118</v>
      </c>
      <c r="C19" s="16">
        <v>40037</v>
      </c>
      <c r="D19" s="16">
        <v>54197</v>
      </c>
      <c r="E19" s="114"/>
      <c r="F19" s="116"/>
      <c r="K19" s="6"/>
      <c r="L19" s="107"/>
      <c r="M19" s="107"/>
    </row>
    <row r="20" spans="2:13" s="5" customFormat="1">
      <c r="B20" s="14" t="s">
        <v>6</v>
      </c>
      <c r="C20" s="16">
        <v>3043648</v>
      </c>
      <c r="D20" s="16">
        <v>992179</v>
      </c>
      <c r="E20" s="114"/>
      <c r="L20" s="107"/>
      <c r="M20" s="107"/>
    </row>
    <row r="21" spans="2:13" s="5" customFormat="1">
      <c r="B21" s="17" t="s">
        <v>7</v>
      </c>
      <c r="C21" s="112">
        <v>193670</v>
      </c>
      <c r="D21" s="112">
        <v>173355</v>
      </c>
      <c r="E21" s="114"/>
      <c r="L21" s="107"/>
      <c r="M21" s="107"/>
    </row>
    <row r="22" spans="2:13" s="5" customFormat="1" ht="6.75" customHeight="1">
      <c r="B22" s="18"/>
      <c r="C22" s="19"/>
      <c r="D22" s="19"/>
      <c r="E22" s="114"/>
      <c r="L22" s="107"/>
      <c r="M22" s="107"/>
    </row>
    <row r="23" spans="2:13" s="5" customFormat="1">
      <c r="B23" s="157" t="s">
        <v>8</v>
      </c>
      <c r="C23" s="20">
        <f>SUM(C10:C21)</f>
        <v>224677137</v>
      </c>
      <c r="D23" s="20">
        <f>SUM(D10:D21)</f>
        <v>392952575</v>
      </c>
      <c r="E23" s="114"/>
      <c r="L23" s="107"/>
      <c r="M23" s="107"/>
    </row>
    <row r="24" spans="2:13" s="5" customFormat="1" ht="7.5" customHeight="1" thickBot="1">
      <c r="B24" s="158"/>
      <c r="C24" s="21"/>
      <c r="D24" s="21"/>
      <c r="E24" s="114"/>
      <c r="L24" s="107"/>
      <c r="M24" s="107"/>
    </row>
    <row r="25" spans="2:13" s="5" customFormat="1">
      <c r="B25" s="159"/>
      <c r="C25" s="22"/>
      <c r="D25" s="22"/>
      <c r="E25" s="114"/>
      <c r="L25" s="107"/>
      <c r="M25" s="107"/>
    </row>
    <row r="26" spans="2:13" s="5" customFormat="1">
      <c r="B26" s="23" t="s">
        <v>9</v>
      </c>
      <c r="C26" s="13"/>
      <c r="D26" s="13"/>
      <c r="E26" s="114"/>
      <c r="L26" s="107"/>
      <c r="M26" s="107"/>
    </row>
    <row r="27" spans="2:13" s="5" customFormat="1">
      <c r="B27" s="14" t="s">
        <v>98</v>
      </c>
      <c r="C27" s="16">
        <v>26457059</v>
      </c>
      <c r="D27" s="16">
        <v>30288738</v>
      </c>
      <c r="E27" s="114"/>
      <c r="L27" s="107"/>
      <c r="M27" s="107"/>
    </row>
    <row r="28" spans="2:13" s="5" customFormat="1">
      <c r="B28" s="14" t="s">
        <v>10</v>
      </c>
      <c r="C28" s="16">
        <v>403114</v>
      </c>
      <c r="D28" s="16">
        <v>0</v>
      </c>
      <c r="E28" s="114"/>
      <c r="L28" s="107"/>
      <c r="M28" s="107"/>
    </row>
    <row r="29" spans="2:13" s="5" customFormat="1">
      <c r="B29" s="14" t="s">
        <v>11</v>
      </c>
      <c r="C29" s="16">
        <v>129344529</v>
      </c>
      <c r="D29" s="16">
        <v>279466318</v>
      </c>
      <c r="E29" s="114"/>
      <c r="F29" s="116"/>
      <c r="L29" s="107"/>
      <c r="M29" s="107"/>
    </row>
    <row r="30" spans="2:13" s="24" customFormat="1" ht="25.5">
      <c r="B30" s="14" t="s">
        <v>116</v>
      </c>
      <c r="C30" s="16">
        <v>0</v>
      </c>
      <c r="D30" s="16">
        <v>1986</v>
      </c>
      <c r="E30" s="114"/>
      <c r="F30" s="5"/>
      <c r="G30" s="5"/>
      <c r="L30" s="107"/>
      <c r="M30" s="107"/>
    </row>
    <row r="31" spans="2:13" s="5" customFormat="1">
      <c r="B31" s="14" t="s">
        <v>12</v>
      </c>
      <c r="C31" s="16">
        <v>4157832</v>
      </c>
      <c r="D31" s="16">
        <v>22603088</v>
      </c>
      <c r="E31" s="114"/>
      <c r="L31" s="107"/>
      <c r="M31" s="107"/>
    </row>
    <row r="32" spans="2:13" s="5" customFormat="1">
      <c r="B32" s="14" t="s">
        <v>13</v>
      </c>
      <c r="C32" s="16">
        <v>12281000</v>
      </c>
      <c r="D32" s="16">
        <v>11977889</v>
      </c>
      <c r="E32" s="114"/>
      <c r="L32" s="107"/>
      <c r="M32" s="107"/>
    </row>
    <row r="33" spans="2:13" s="24" customFormat="1">
      <c r="B33" s="14" t="s">
        <v>14</v>
      </c>
      <c r="C33" s="16">
        <v>171695</v>
      </c>
      <c r="D33" s="16">
        <v>171965</v>
      </c>
      <c r="E33" s="114"/>
      <c r="F33" s="5"/>
      <c r="G33" s="5"/>
      <c r="L33" s="107"/>
      <c r="M33" s="107"/>
    </row>
    <row r="34" spans="2:13" s="5" customFormat="1">
      <c r="B34" s="14" t="s">
        <v>15</v>
      </c>
      <c r="C34" s="16">
        <v>1702601</v>
      </c>
      <c r="D34" s="16">
        <v>529675</v>
      </c>
      <c r="E34" s="114"/>
      <c r="L34" s="107"/>
      <c r="M34" s="107"/>
    </row>
    <row r="35" spans="2:13" s="5" customFormat="1" ht="15" customHeight="1">
      <c r="B35" s="17" t="s">
        <v>16</v>
      </c>
      <c r="C35" s="112">
        <v>1647951</v>
      </c>
      <c r="D35" s="112">
        <v>894744</v>
      </c>
      <c r="E35" s="114"/>
      <c r="L35" s="107"/>
      <c r="M35" s="107"/>
    </row>
    <row r="36" spans="2:13" s="5" customFormat="1">
      <c r="B36" s="18"/>
      <c r="C36" s="25"/>
      <c r="D36" s="25"/>
      <c r="E36" s="114"/>
      <c r="L36" s="107"/>
      <c r="M36" s="107"/>
    </row>
    <row r="37" spans="2:13" s="5" customFormat="1">
      <c r="B37" s="157" t="s">
        <v>17</v>
      </c>
      <c r="C37" s="26">
        <f>SUM(C27:C35)</f>
        <v>176165781</v>
      </c>
      <c r="D37" s="26">
        <f>SUM(D27:D35)</f>
        <v>345934403</v>
      </c>
      <c r="E37" s="114"/>
      <c r="L37" s="107"/>
      <c r="M37" s="107"/>
    </row>
    <row r="38" spans="2:13" s="5" customFormat="1" ht="6.75" customHeight="1">
      <c r="B38" s="160"/>
      <c r="C38" s="27"/>
      <c r="D38" s="27"/>
      <c r="E38" s="114"/>
      <c r="L38" s="107"/>
      <c r="M38" s="107"/>
    </row>
    <row r="39" spans="2:13" s="5" customFormat="1">
      <c r="B39" s="161"/>
      <c r="C39" s="28"/>
      <c r="D39" s="28"/>
      <c r="E39" s="114"/>
      <c r="L39" s="107"/>
      <c r="M39" s="107"/>
    </row>
    <row r="40" spans="2:13" s="5" customFormat="1">
      <c r="B40" s="29" t="s">
        <v>18</v>
      </c>
      <c r="C40" s="16"/>
      <c r="D40" s="16"/>
      <c r="E40" s="114"/>
      <c r="L40" s="107"/>
      <c r="M40" s="107"/>
    </row>
    <row r="41" spans="2:13" s="5" customFormat="1">
      <c r="B41" s="14" t="s">
        <v>19</v>
      </c>
      <c r="C41" s="16">
        <f>SUM(C42:C43)</f>
        <v>39329785</v>
      </c>
      <c r="D41" s="16">
        <f>SUM(D42:D43)</f>
        <v>39329785</v>
      </c>
      <c r="E41" s="114"/>
      <c r="L41" s="107"/>
      <c r="M41" s="107"/>
    </row>
    <row r="42" spans="2:13" s="5" customFormat="1">
      <c r="B42" s="14" t="s">
        <v>20</v>
      </c>
      <c r="C42" s="16">
        <v>38729775</v>
      </c>
      <c r="D42" s="16">
        <v>38729775</v>
      </c>
      <c r="E42" s="114"/>
      <c r="L42" s="107"/>
      <c r="M42" s="107"/>
    </row>
    <row r="43" spans="2:13" s="5" customFormat="1">
      <c r="B43" s="14" t="s">
        <v>21</v>
      </c>
      <c r="C43" s="16">
        <v>600010</v>
      </c>
      <c r="D43" s="16">
        <v>600010</v>
      </c>
      <c r="E43" s="114"/>
      <c r="L43" s="107"/>
      <c r="M43" s="107"/>
    </row>
    <row r="44" spans="2:13" s="5" customFormat="1">
      <c r="B44" s="18" t="s">
        <v>93</v>
      </c>
      <c r="C44" s="16">
        <v>-600000</v>
      </c>
      <c r="D44" s="16">
        <v>-600000</v>
      </c>
      <c r="E44" s="114"/>
      <c r="L44" s="107"/>
      <c r="M44" s="107"/>
    </row>
    <row r="45" spans="2:13" s="5" customFormat="1" ht="25.5">
      <c r="B45" s="155" t="s">
        <v>120</v>
      </c>
      <c r="C45" s="16">
        <v>-5344</v>
      </c>
      <c r="D45" s="16">
        <v>620524</v>
      </c>
      <c r="E45" s="114"/>
      <c r="L45" s="107"/>
      <c r="M45" s="107"/>
    </row>
    <row r="46" spans="2:13" s="5" customFormat="1">
      <c r="B46" s="18" t="s">
        <v>23</v>
      </c>
      <c r="C46" s="16">
        <v>0</v>
      </c>
      <c r="D46" s="16">
        <v>1146125</v>
      </c>
      <c r="E46" s="114"/>
      <c r="L46" s="107"/>
      <c r="M46" s="107"/>
    </row>
    <row r="47" spans="2:13" s="5" customFormat="1">
      <c r="B47" s="17" t="s">
        <v>24</v>
      </c>
      <c r="C47" s="112">
        <v>9786915</v>
      </c>
      <c r="D47" s="112">
        <v>6521738</v>
      </c>
      <c r="E47" s="114"/>
      <c r="L47" s="107"/>
      <c r="M47" s="107"/>
    </row>
    <row r="48" spans="2:13" s="5" customFormat="1">
      <c r="B48" s="18"/>
      <c r="C48" s="19"/>
      <c r="D48" s="19"/>
      <c r="E48" s="114"/>
      <c r="L48" s="107"/>
      <c r="M48" s="107"/>
    </row>
    <row r="49" spans="2:13" s="5" customFormat="1">
      <c r="B49" s="23" t="s">
        <v>25</v>
      </c>
      <c r="C49" s="141">
        <f>SUM(C42:C47)</f>
        <v>48511356</v>
      </c>
      <c r="D49" s="141">
        <f>SUM(D42:D47)</f>
        <v>47018172</v>
      </c>
      <c r="E49" s="114"/>
      <c r="L49" s="107"/>
      <c r="M49" s="107"/>
    </row>
    <row r="50" spans="2:13" s="5" customFormat="1" ht="8.25" customHeight="1" thickBot="1">
      <c r="B50" s="30"/>
      <c r="C50" s="142"/>
      <c r="D50" s="142"/>
      <c r="E50" s="114"/>
      <c r="L50" s="107"/>
      <c r="M50" s="107"/>
    </row>
    <row r="51" spans="2:13" s="5" customFormat="1">
      <c r="B51" s="23"/>
      <c r="C51" s="143"/>
      <c r="D51" s="143"/>
      <c r="E51" s="114"/>
      <c r="L51" s="107"/>
      <c r="M51" s="107"/>
    </row>
    <row r="52" spans="2:13">
      <c r="B52" s="23" t="s">
        <v>26</v>
      </c>
      <c r="C52" s="20">
        <f>SUM(C37,C49)</f>
        <v>224677137</v>
      </c>
      <c r="D52" s="20">
        <f>SUM(D37,D49)</f>
        <v>392952575</v>
      </c>
      <c r="E52" s="114"/>
      <c r="F52" s="5"/>
      <c r="G52" s="5"/>
      <c r="L52" s="107"/>
      <c r="M52" s="107"/>
    </row>
    <row r="53" spans="2:13" ht="13.5" thickBot="1">
      <c r="B53" s="31"/>
      <c r="C53" s="32"/>
      <c r="D53" s="32"/>
      <c r="E53"/>
      <c r="L53" s="107"/>
      <c r="M53" s="107"/>
    </row>
    <row r="54" spans="2:13">
      <c r="B54" s="7"/>
      <c r="C54" s="33"/>
      <c r="D54" s="33"/>
      <c r="L54" s="107"/>
      <c r="M54" s="107"/>
    </row>
    <row r="55" spans="2:13">
      <c r="B55" s="34" t="s">
        <v>27</v>
      </c>
      <c r="C55" s="144">
        <v>38727400</v>
      </c>
      <c r="D55" s="144">
        <v>38727400</v>
      </c>
      <c r="L55" s="107"/>
      <c r="M55" s="107"/>
    </row>
    <row r="56" spans="2:13">
      <c r="B56" s="34" t="s">
        <v>28</v>
      </c>
      <c r="C56" s="144">
        <v>10</v>
      </c>
      <c r="D56" s="144">
        <v>10</v>
      </c>
      <c r="L56" s="107"/>
      <c r="M56" s="107"/>
    </row>
    <row r="57" spans="2:13">
      <c r="B57" s="34" t="s">
        <v>29</v>
      </c>
      <c r="C57" s="144">
        <v>47671394</v>
      </c>
      <c r="D57" s="144">
        <v>46150693</v>
      </c>
      <c r="L57" s="107"/>
      <c r="M57" s="107"/>
    </row>
    <row r="58" spans="2:13">
      <c r="B58" s="34" t="s">
        <v>30</v>
      </c>
      <c r="C58" s="145">
        <v>1230.9474428957276</v>
      </c>
      <c r="D58" s="145">
        <v>1191.6806447114964</v>
      </c>
      <c r="L58" s="107"/>
      <c r="M58" s="107"/>
    </row>
    <row r="59" spans="2:13" ht="13.5" thickBot="1">
      <c r="B59" s="35" t="s">
        <v>31</v>
      </c>
      <c r="C59" s="146">
        <v>1000</v>
      </c>
      <c r="D59" s="146">
        <v>1000</v>
      </c>
      <c r="L59" s="107"/>
      <c r="M59" s="107"/>
    </row>
    <row r="60" spans="2:13">
      <c r="B60" s="7"/>
      <c r="C60" s="166"/>
      <c r="D60" s="166"/>
    </row>
    <row r="61" spans="2:13" s="36" customFormat="1">
      <c r="B61" s="7"/>
      <c r="C61" s="7"/>
      <c r="D61" s="189"/>
      <c r="E61" s="7"/>
      <c r="F61" s="3"/>
    </row>
    <row r="62" spans="2:13" s="36" customFormat="1" ht="14.25">
      <c r="B62" s="37" t="s">
        <v>32</v>
      </c>
      <c r="C62" s="147"/>
      <c r="D62" s="190"/>
    </row>
    <row r="63" spans="2:13" s="36" customFormat="1" ht="14.25">
      <c r="B63" s="39" t="s">
        <v>97</v>
      </c>
      <c r="C63" s="148" t="s">
        <v>100</v>
      </c>
      <c r="D63" s="38"/>
    </row>
    <row r="64" spans="2:13" s="36" customFormat="1" ht="14.25">
      <c r="B64" s="39" t="s">
        <v>96</v>
      </c>
      <c r="C64" s="148" t="s">
        <v>99</v>
      </c>
      <c r="D64" s="38"/>
    </row>
    <row r="65" spans="2:6" s="36" customFormat="1">
      <c r="B65" s="40"/>
      <c r="C65" s="149"/>
      <c r="D65" s="38"/>
    </row>
    <row r="66" spans="2:6" s="36" customFormat="1">
      <c r="B66" s="40"/>
      <c r="C66" s="149"/>
      <c r="D66" s="38"/>
    </row>
    <row r="67" spans="2:6">
      <c r="B67" s="41" t="s">
        <v>33</v>
      </c>
      <c r="C67" s="38"/>
      <c r="D67" s="38"/>
      <c r="E67" s="36"/>
      <c r="F67" s="36"/>
    </row>
  </sheetData>
  <sheetProtection selectLockedCells="1" selectUnlockedCells="1"/>
  <mergeCells count="2">
    <mergeCell ref="C7:C8"/>
    <mergeCell ref="D7:D8"/>
  </mergeCells>
  <printOptions horizontalCentered="1"/>
  <pageMargins left="0.39370078740157483" right="0.43307086614173229" top="0.19685039370078741" bottom="0.15748031496062992" header="0.19685039370078741" footer="0"/>
  <pageSetup paperSize="9" scale="88" orientation="portrait" r:id="rId1"/>
  <headerFooter alignWithMargins="0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/>
  </sheetViews>
  <sheetFormatPr defaultRowHeight="12.75"/>
  <cols>
    <col min="1" max="1" width="3" style="44" customWidth="1"/>
    <col min="2" max="2" width="76.33203125" style="43" customWidth="1"/>
    <col min="3" max="6" width="16.6640625" style="117" customWidth="1"/>
    <col min="7" max="16384" width="9.33203125" style="45"/>
  </cols>
  <sheetData>
    <row r="1" spans="1:6">
      <c r="A1" s="42"/>
      <c r="D1" s="191"/>
    </row>
    <row r="2" spans="1:6">
      <c r="A2" s="42"/>
      <c r="B2" s="46"/>
      <c r="D2" s="191"/>
    </row>
    <row r="3" spans="1:6">
      <c r="B3" s="47"/>
      <c r="C3" s="118"/>
      <c r="D3" s="118"/>
      <c r="E3" s="118"/>
      <c r="F3" s="118"/>
    </row>
    <row r="4" spans="1:6">
      <c r="B4" s="47"/>
      <c r="C4" s="118"/>
      <c r="D4" s="118"/>
      <c r="E4" s="118"/>
      <c r="F4" s="118"/>
    </row>
    <row r="5" spans="1:6" ht="15" customHeight="1">
      <c r="B5" s="48"/>
      <c r="C5" s="119"/>
      <c r="D5" s="119"/>
      <c r="E5" s="119"/>
      <c r="F5" s="119"/>
    </row>
    <row r="6" spans="1:6" ht="15.75" customHeight="1">
      <c r="B6" s="113" t="s">
        <v>111</v>
      </c>
      <c r="C6" s="113"/>
      <c r="D6" s="113"/>
      <c r="E6" s="113"/>
      <c r="F6" s="113"/>
    </row>
    <row r="7" spans="1:6" ht="15.75" customHeight="1">
      <c r="B7" s="113" t="s">
        <v>132</v>
      </c>
      <c r="C7" s="113"/>
      <c r="D7" s="172"/>
      <c r="E7" s="113"/>
      <c r="F7" s="172"/>
    </row>
    <row r="8" spans="1:6">
      <c r="B8" s="45"/>
      <c r="C8" s="119"/>
      <c r="D8" s="165"/>
      <c r="E8" s="119"/>
      <c r="F8" s="119"/>
    </row>
    <row r="9" spans="1:6" ht="12.75" customHeight="1">
      <c r="B9" s="49" t="s">
        <v>0</v>
      </c>
      <c r="C9" s="197" t="s">
        <v>129</v>
      </c>
      <c r="D9" s="197" t="s">
        <v>127</v>
      </c>
      <c r="E9" s="197" t="s">
        <v>131</v>
      </c>
      <c r="F9" s="197" t="s">
        <v>128</v>
      </c>
    </row>
    <row r="10" spans="1:6">
      <c r="B10" s="50"/>
      <c r="C10" s="198"/>
      <c r="D10" s="198"/>
      <c r="E10" s="198"/>
      <c r="F10" s="198"/>
    </row>
    <row r="11" spans="1:6" ht="8.1" customHeight="1">
      <c r="B11" s="51"/>
      <c r="C11" s="120"/>
      <c r="D11" s="120"/>
      <c r="E11" s="120"/>
      <c r="F11" s="120"/>
    </row>
    <row r="12" spans="1:6">
      <c r="B12" s="52" t="s">
        <v>34</v>
      </c>
      <c r="C12" s="16">
        <v>6436517</v>
      </c>
      <c r="D12" s="16">
        <v>11218063</v>
      </c>
      <c r="E12" s="16">
        <v>15681937</v>
      </c>
      <c r="F12" s="16">
        <v>22202564</v>
      </c>
    </row>
    <row r="13" spans="1:6">
      <c r="B13" s="52" t="s">
        <v>35</v>
      </c>
      <c r="C13" s="16">
        <v>-3270037</v>
      </c>
      <c r="D13" s="16">
        <v>-6241630</v>
      </c>
      <c r="E13" s="94">
        <v>-8147859</v>
      </c>
      <c r="F13" s="94">
        <v>-12286307</v>
      </c>
    </row>
    <row r="14" spans="1:6" ht="8.1" customHeight="1">
      <c r="B14" s="53"/>
      <c r="C14" s="121"/>
      <c r="D14" s="121"/>
      <c r="E14" s="121"/>
      <c r="F14" s="121"/>
    </row>
    <row r="15" spans="1:6" ht="8.1" customHeight="1">
      <c r="B15" s="52"/>
      <c r="C15" s="122"/>
      <c r="D15" s="122"/>
      <c r="E15" s="122"/>
      <c r="F15" s="122"/>
    </row>
    <row r="16" spans="1:6">
      <c r="B16" s="55" t="s">
        <v>36</v>
      </c>
      <c r="C16" s="123">
        <v>3166480</v>
      </c>
      <c r="D16" s="123">
        <v>4976433</v>
      </c>
      <c r="E16" s="123">
        <v>7534078</v>
      </c>
      <c r="F16" s="123">
        <v>9916257</v>
      </c>
    </row>
    <row r="17" spans="2:7" ht="7.5" customHeight="1">
      <c r="B17" s="55"/>
      <c r="C17" s="123"/>
      <c r="D17" s="123"/>
      <c r="E17" s="123"/>
      <c r="F17" s="123"/>
    </row>
    <row r="18" spans="2:7" ht="11.25" customHeight="1">
      <c r="B18" s="47" t="s">
        <v>37</v>
      </c>
      <c r="C18" s="16">
        <v>-505617</v>
      </c>
      <c r="D18" s="16">
        <v>-1725542</v>
      </c>
      <c r="E18" s="16">
        <v>-847938</v>
      </c>
      <c r="F18" s="16">
        <v>-4305494</v>
      </c>
      <c r="G18" s="16"/>
    </row>
    <row r="19" spans="2:7" ht="8.1" customHeight="1">
      <c r="B19" s="53"/>
      <c r="C19" s="121"/>
      <c r="D19" s="121"/>
      <c r="E19" s="121"/>
      <c r="F19" s="121"/>
    </row>
    <row r="20" spans="2:7" ht="8.1" customHeight="1">
      <c r="B20" s="52"/>
      <c r="C20" s="122"/>
      <c r="D20" s="122"/>
      <c r="E20" s="122"/>
      <c r="F20" s="122"/>
    </row>
    <row r="21" spans="2:7" ht="25.5">
      <c r="B21" s="56" t="s">
        <v>38</v>
      </c>
      <c r="C21" s="111">
        <v>2660863</v>
      </c>
      <c r="D21" s="111">
        <v>3250891</v>
      </c>
      <c r="E21" s="111">
        <v>6686140</v>
      </c>
      <c r="F21" s="111">
        <v>5610763</v>
      </c>
    </row>
    <row r="22" spans="2:7" ht="6" customHeight="1">
      <c r="B22" s="57"/>
      <c r="C22" s="124"/>
      <c r="D22" s="124"/>
      <c r="E22" s="124"/>
      <c r="F22" s="124"/>
    </row>
    <row r="23" spans="2:7">
      <c r="B23" s="52" t="s">
        <v>39</v>
      </c>
      <c r="C23" s="16">
        <v>249684</v>
      </c>
      <c r="D23" s="16">
        <v>549707</v>
      </c>
      <c r="E23" s="16">
        <v>602494</v>
      </c>
      <c r="F23" s="16">
        <v>1033451</v>
      </c>
    </row>
    <row r="24" spans="2:7">
      <c r="B24" s="52" t="s">
        <v>40</v>
      </c>
      <c r="C24" s="16">
        <v>-211114</v>
      </c>
      <c r="D24" s="16">
        <v>-1137862</v>
      </c>
      <c r="E24" s="16">
        <v>-701042</v>
      </c>
      <c r="F24" s="16">
        <v>-2265369</v>
      </c>
    </row>
    <row r="25" spans="2:7" ht="7.5" customHeight="1">
      <c r="B25" s="53"/>
      <c r="C25" s="112"/>
      <c r="D25" s="112"/>
      <c r="E25" s="112"/>
      <c r="F25" s="112"/>
    </row>
    <row r="26" spans="2:7" ht="7.5" customHeight="1">
      <c r="B26" s="52"/>
      <c r="C26" s="16"/>
      <c r="D26" s="16"/>
      <c r="E26" s="16"/>
      <c r="F26" s="16"/>
    </row>
    <row r="27" spans="2:7">
      <c r="B27" s="23" t="s">
        <v>41</v>
      </c>
      <c r="C27" s="123">
        <v>38570</v>
      </c>
      <c r="D27" s="123">
        <v>-588155</v>
      </c>
      <c r="E27" s="123">
        <v>-98548</v>
      </c>
      <c r="F27" s="123">
        <v>-1231918</v>
      </c>
    </row>
    <row r="28" spans="2:7" ht="8.25" customHeight="1">
      <c r="B28" s="18"/>
      <c r="C28" s="16"/>
      <c r="D28" s="16"/>
      <c r="E28" s="16"/>
      <c r="F28" s="16"/>
    </row>
    <row r="29" spans="2:7" ht="25.5">
      <c r="B29" s="155" t="s">
        <v>108</v>
      </c>
      <c r="C29" s="16">
        <v>-321289</v>
      </c>
      <c r="D29" s="16">
        <v>-552967</v>
      </c>
      <c r="E29" s="16">
        <v>329917</v>
      </c>
      <c r="F29" s="16">
        <v>-1462145</v>
      </c>
    </row>
    <row r="30" spans="2:7" ht="25.5">
      <c r="B30" s="155" t="s">
        <v>121</v>
      </c>
      <c r="C30" s="16">
        <v>-1066925</v>
      </c>
      <c r="D30" s="16">
        <v>201630</v>
      </c>
      <c r="E30" s="16">
        <v>-1008409</v>
      </c>
      <c r="F30" s="16">
        <v>288645</v>
      </c>
    </row>
    <row r="31" spans="2:7">
      <c r="B31" s="18" t="s">
        <v>42</v>
      </c>
      <c r="C31" s="16">
        <v>274873</v>
      </c>
      <c r="D31" s="16">
        <v>261242</v>
      </c>
      <c r="E31" s="16">
        <v>52629</v>
      </c>
      <c r="F31" s="16">
        <v>679174</v>
      </c>
    </row>
    <row r="32" spans="2:7">
      <c r="B32" s="18" t="s">
        <v>43</v>
      </c>
      <c r="C32" s="16">
        <v>683039</v>
      </c>
      <c r="D32" s="16">
        <v>172993</v>
      </c>
      <c r="E32" s="16">
        <v>248112</v>
      </c>
      <c r="F32" s="16">
        <v>599618</v>
      </c>
    </row>
    <row r="33" spans="2:6">
      <c r="B33" s="18" t="s">
        <v>44</v>
      </c>
      <c r="C33" s="16">
        <v>-240216</v>
      </c>
      <c r="D33" s="16">
        <v>-51816</v>
      </c>
      <c r="E33" s="16">
        <v>-259637</v>
      </c>
      <c r="F33" s="16">
        <v>105971</v>
      </c>
    </row>
    <row r="34" spans="2:6">
      <c r="B34" s="18" t="s">
        <v>45</v>
      </c>
      <c r="C34" s="16">
        <v>167633</v>
      </c>
      <c r="D34" s="16">
        <v>10261</v>
      </c>
      <c r="E34" s="16">
        <v>203428</v>
      </c>
      <c r="F34" s="16">
        <v>39762</v>
      </c>
    </row>
    <row r="35" spans="2:6">
      <c r="B35" s="153" t="s">
        <v>46</v>
      </c>
      <c r="C35" s="16">
        <v>-2047912</v>
      </c>
      <c r="D35" s="16">
        <v>-2288633</v>
      </c>
      <c r="E35" s="16">
        <v>-4441844</v>
      </c>
      <c r="F35" s="16">
        <v>-4029558</v>
      </c>
    </row>
    <row r="36" spans="2:6" ht="8.1" customHeight="1">
      <c r="B36" s="17"/>
      <c r="C36" s="121"/>
      <c r="D36" s="121"/>
      <c r="E36" s="121"/>
      <c r="F36" s="121"/>
    </row>
    <row r="37" spans="2:6" ht="6.75" customHeight="1">
      <c r="B37" s="18"/>
      <c r="C37" s="122"/>
      <c r="D37" s="122"/>
      <c r="E37" s="122"/>
      <c r="F37" s="122"/>
    </row>
    <row r="38" spans="2:6">
      <c r="B38" s="23" t="s">
        <v>47</v>
      </c>
      <c r="C38" s="123">
        <v>148636</v>
      </c>
      <c r="D38" s="123">
        <v>415446</v>
      </c>
      <c r="E38" s="123">
        <v>1711788</v>
      </c>
      <c r="F38" s="123">
        <v>600312</v>
      </c>
    </row>
    <row r="39" spans="2:6">
      <c r="B39" s="18" t="s">
        <v>48</v>
      </c>
      <c r="C39" s="16">
        <v>-67634</v>
      </c>
      <c r="D39" s="16">
        <v>-57063</v>
      </c>
      <c r="E39" s="16">
        <v>-226122</v>
      </c>
      <c r="F39" s="16">
        <v>-154563</v>
      </c>
    </row>
    <row r="40" spans="2:6" ht="4.5" customHeight="1">
      <c r="B40" s="17"/>
      <c r="C40" s="121"/>
      <c r="D40" s="121"/>
      <c r="E40" s="121"/>
      <c r="F40" s="121"/>
    </row>
    <row r="41" spans="2:6" ht="6" customHeight="1">
      <c r="B41" s="18"/>
      <c r="C41" s="122"/>
      <c r="D41" s="122"/>
      <c r="E41" s="122"/>
      <c r="F41" s="122"/>
    </row>
    <row r="42" spans="2:6">
      <c r="B42" s="23" t="s">
        <v>49</v>
      </c>
      <c r="C42" s="123">
        <v>81002</v>
      </c>
      <c r="D42" s="123">
        <v>358383</v>
      </c>
      <c r="E42" s="123">
        <v>1485666</v>
      </c>
      <c r="F42" s="123">
        <v>445749</v>
      </c>
    </row>
    <row r="43" spans="2:6" ht="8.1" customHeight="1" thickBot="1">
      <c r="B43" s="30"/>
      <c r="C43" s="125"/>
      <c r="D43" s="125"/>
      <c r="E43" s="125"/>
      <c r="F43" s="125"/>
    </row>
    <row r="44" spans="2:6" ht="5.25" customHeight="1">
      <c r="B44" s="153"/>
    </row>
    <row r="45" spans="2:6">
      <c r="B45" s="59" t="s">
        <v>50</v>
      </c>
      <c r="C45" s="126"/>
      <c r="D45" s="126"/>
      <c r="E45" s="126"/>
      <c r="F45" s="126"/>
    </row>
    <row r="46" spans="2:6" ht="25.5">
      <c r="B46" s="153" t="s">
        <v>107</v>
      </c>
      <c r="C46" s="126"/>
      <c r="D46" s="16"/>
      <c r="E46" s="126"/>
      <c r="F46" s="126"/>
    </row>
    <row r="47" spans="2:6" ht="27" customHeight="1">
      <c r="B47" s="156" t="s">
        <v>122</v>
      </c>
      <c r="C47" s="16">
        <v>2677</v>
      </c>
      <c r="D47" s="16">
        <v>53554</v>
      </c>
      <c r="E47" s="16">
        <v>33328</v>
      </c>
      <c r="F47" s="16">
        <v>188376</v>
      </c>
    </row>
    <row r="48" spans="2:6" ht="40.5" customHeight="1">
      <c r="B48" s="156" t="s">
        <v>123</v>
      </c>
      <c r="C48" s="16">
        <v>26461</v>
      </c>
      <c r="D48" s="16">
        <v>-193351</v>
      </c>
      <c r="E48" s="16">
        <v>15035</v>
      </c>
      <c r="F48" s="16">
        <v>-165183</v>
      </c>
    </row>
    <row r="49" spans="2:6" ht="8.1" customHeight="1">
      <c r="B49" s="54"/>
      <c r="C49" s="127"/>
      <c r="D49" s="127"/>
      <c r="E49" s="127"/>
      <c r="F49" s="127"/>
    </row>
    <row r="50" spans="2:6" ht="6" customHeight="1">
      <c r="B50" s="47"/>
      <c r="C50" s="118"/>
      <c r="D50" s="118"/>
      <c r="E50" s="118"/>
      <c r="F50" s="118"/>
    </row>
    <row r="51" spans="2:6">
      <c r="B51" s="47" t="s">
        <v>51</v>
      </c>
      <c r="C51" s="128">
        <v>29138</v>
      </c>
      <c r="D51" s="128">
        <v>-139797</v>
      </c>
      <c r="E51" s="128">
        <v>48363</v>
      </c>
      <c r="F51" s="128">
        <v>23193</v>
      </c>
    </row>
    <row r="52" spans="2:6" ht="5.25" customHeight="1">
      <c r="B52" s="54"/>
      <c r="C52" s="127"/>
      <c r="D52" s="127"/>
      <c r="E52" s="127"/>
      <c r="F52" s="127"/>
    </row>
    <row r="53" spans="2:6" ht="5.25" customHeight="1">
      <c r="B53" s="47"/>
    </row>
    <row r="54" spans="2:6">
      <c r="B54" s="56" t="s">
        <v>52</v>
      </c>
      <c r="C54" s="129">
        <v>110140</v>
      </c>
      <c r="D54" s="129">
        <v>218586</v>
      </c>
      <c r="E54" s="129">
        <v>1534029</v>
      </c>
      <c r="F54" s="129">
        <v>468942</v>
      </c>
    </row>
    <row r="55" spans="2:6" ht="4.5" customHeight="1" thickBot="1">
      <c r="B55" s="58"/>
      <c r="C55" s="130"/>
      <c r="D55" s="130"/>
      <c r="E55" s="130"/>
      <c r="F55" s="130"/>
    </row>
    <row r="56" spans="2:6" s="44" customFormat="1" ht="8.1" customHeight="1">
      <c r="B56" s="47"/>
      <c r="C56" s="117"/>
      <c r="D56" s="117"/>
      <c r="E56" s="117"/>
      <c r="F56" s="117"/>
    </row>
    <row r="57" spans="2:6" s="44" customFormat="1" ht="25.5" customHeight="1">
      <c r="B57" s="56" t="s">
        <v>53</v>
      </c>
      <c r="C57" s="150">
        <f>C42*1000/C60</f>
        <v>2.0915940651838234</v>
      </c>
      <c r="D57" s="150">
        <f t="shared" ref="D57:E57" si="0">D42*1000/D60</f>
        <v>10.753404105930855</v>
      </c>
      <c r="E57" s="150">
        <f t="shared" si="0"/>
        <v>38.3621415328682</v>
      </c>
      <c r="F57" s="150">
        <f t="shared" ref="F57" si="1">F42*1000/F60</f>
        <v>13.37485072342877</v>
      </c>
    </row>
    <row r="58" spans="2:6" s="44" customFormat="1" ht="8.1" customHeight="1">
      <c r="B58" s="54"/>
      <c r="C58" s="127"/>
      <c r="D58" s="127"/>
      <c r="E58" s="127"/>
      <c r="F58" s="127"/>
    </row>
    <row r="59" spans="2:6" s="44" customFormat="1" ht="4.5" customHeight="1">
      <c r="B59" s="47"/>
      <c r="C59" s="117"/>
      <c r="D59" s="117"/>
      <c r="E59" s="117"/>
      <c r="F59" s="117"/>
    </row>
    <row r="60" spans="2:6" s="44" customFormat="1" ht="12" customHeight="1">
      <c r="B60" s="56" t="s">
        <v>54</v>
      </c>
      <c r="C60" s="16">
        <v>38727400</v>
      </c>
      <c r="D60" s="16">
        <v>33327400</v>
      </c>
      <c r="E60" s="16">
        <v>38727400</v>
      </c>
      <c r="F60" s="16">
        <v>33327400</v>
      </c>
    </row>
    <row r="61" spans="2:6" s="44" customFormat="1" ht="4.5" customHeight="1" thickBot="1">
      <c r="B61" s="58"/>
      <c r="C61" s="130"/>
      <c r="D61" s="130"/>
      <c r="E61" s="130"/>
      <c r="F61" s="130"/>
    </row>
    <row r="62" spans="2:6" s="44" customFormat="1">
      <c r="B62" s="43"/>
      <c r="C62" s="117"/>
      <c r="D62" s="117"/>
      <c r="E62" s="117"/>
      <c r="F62" s="117"/>
    </row>
    <row r="63" spans="2:6" s="44" customFormat="1">
      <c r="B63" s="43"/>
      <c r="C63" s="117"/>
      <c r="D63" s="117"/>
      <c r="E63" s="117"/>
      <c r="F63" s="117"/>
    </row>
    <row r="64" spans="2:6" s="44" customFormat="1" ht="14.25">
      <c r="B64" s="37" t="s">
        <v>55</v>
      </c>
      <c r="C64" s="60"/>
      <c r="D64" s="127"/>
      <c r="E64" s="60"/>
      <c r="F64" s="60"/>
    </row>
    <row r="65" spans="2:6" s="44" customFormat="1" ht="14.25">
      <c r="B65" s="39" t="str">
        <f>ф1!B63</f>
        <v>Токсанбаев Г.Б.</v>
      </c>
      <c r="C65" s="148" t="str">
        <f>ф1!C63</f>
        <v>Оспанова Ж.Ы.</v>
      </c>
      <c r="D65" s="118"/>
      <c r="E65" s="148"/>
      <c r="F65" s="148"/>
    </row>
    <row r="66" spans="2:6" s="44" customFormat="1" ht="14.25">
      <c r="B66" s="39" t="str">
        <f>ф1!B64</f>
        <v>Председатель Правления</v>
      </c>
      <c r="C66" s="148" t="str">
        <f>ф1!C64</f>
        <v>Главный бухгалтер</v>
      </c>
      <c r="D66" s="118"/>
      <c r="E66" s="148"/>
      <c r="F66" s="148"/>
    </row>
    <row r="67" spans="2:6" s="44" customFormat="1">
      <c r="B67" s="43"/>
      <c r="C67" s="118"/>
      <c r="D67" s="118"/>
      <c r="E67" s="118"/>
      <c r="F67" s="118"/>
    </row>
    <row r="68" spans="2:6" s="44" customFormat="1">
      <c r="B68" s="43"/>
      <c r="C68" s="131"/>
      <c r="D68" s="131"/>
      <c r="E68" s="131"/>
      <c r="F68" s="131"/>
    </row>
    <row r="69" spans="2:6" s="44" customFormat="1">
      <c r="B69" s="41" t="str">
        <f>ф1!B67</f>
        <v>исп. Аринкина Е.Ю. тел.380-39-61, вн.00421</v>
      </c>
      <c r="C69" s="132"/>
      <c r="D69" s="132"/>
      <c r="E69" s="132"/>
      <c r="F69" s="132"/>
    </row>
    <row r="70" spans="2:6" s="44" customFormat="1">
      <c r="B70" s="43"/>
      <c r="C70" s="132"/>
      <c r="D70" s="132"/>
      <c r="E70" s="132"/>
      <c r="F70" s="132"/>
    </row>
    <row r="71" spans="2:6" s="44" customFormat="1">
      <c r="B71" s="43"/>
      <c r="C71" s="132"/>
      <c r="D71" s="132"/>
      <c r="E71" s="132"/>
      <c r="F71" s="132"/>
    </row>
    <row r="72" spans="2:6">
      <c r="C72" s="132"/>
      <c r="D72" s="132"/>
      <c r="E72" s="132"/>
      <c r="F72" s="132"/>
    </row>
    <row r="73" spans="2:6">
      <c r="C73" s="132"/>
      <c r="D73" s="132"/>
      <c r="E73" s="132"/>
      <c r="F73" s="132"/>
    </row>
    <row r="74" spans="2:6">
      <c r="C74" s="132"/>
      <c r="D74" s="132"/>
      <c r="E74" s="132"/>
      <c r="F74" s="132"/>
    </row>
    <row r="75" spans="2:6">
      <c r="C75" s="132"/>
      <c r="D75" s="132"/>
      <c r="E75" s="132"/>
      <c r="F75" s="132"/>
    </row>
    <row r="76" spans="2:6">
      <c r="C76" s="132"/>
      <c r="D76" s="132"/>
      <c r="E76" s="132"/>
      <c r="F76" s="132"/>
    </row>
    <row r="77" spans="2:6">
      <c r="C77" s="132"/>
      <c r="D77" s="132"/>
      <c r="E77" s="132"/>
      <c r="F77" s="132"/>
    </row>
  </sheetData>
  <mergeCells count="4">
    <mergeCell ref="C9:C10"/>
    <mergeCell ref="D9:D10"/>
    <mergeCell ref="E9:E10"/>
    <mergeCell ref="F9:F10"/>
  </mergeCells>
  <printOptions horizontalCentered="1"/>
  <pageMargins left="0.39370078740157483" right="0.23622047244094491" top="0.27559055118110237" bottom="0.21" header="0.27559055118110237" footer="0.21"/>
  <pageSetup paperSize="9" scale="76" orientation="portrait" r:id="rId1"/>
  <colBreaks count="1" manualBreakCount="1">
    <brk id="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7"/>
  <sheetViews>
    <sheetView zoomScaleNormal="100" workbookViewId="0"/>
  </sheetViews>
  <sheetFormatPr defaultRowHeight="12.75"/>
  <cols>
    <col min="1" max="1" width="70.5" style="62" customWidth="1"/>
    <col min="2" max="3" width="16.83203125" style="62" customWidth="1"/>
    <col min="4" max="4" width="20.1640625" style="62" customWidth="1"/>
    <col min="5" max="5" width="24.5" style="62" customWidth="1"/>
    <col min="6" max="6" width="21.83203125" style="62" customWidth="1"/>
    <col min="7" max="7" width="20" style="62" customWidth="1"/>
    <col min="8" max="8" width="14.83203125" style="62" customWidth="1"/>
    <col min="9" max="251" width="9.33203125" style="62"/>
    <col min="252" max="252" width="70" style="62" customWidth="1"/>
    <col min="253" max="253" width="16.83203125" style="62" customWidth="1"/>
    <col min="254" max="254" width="20.1640625" style="62" customWidth="1"/>
    <col min="255" max="255" width="21.33203125" style="62" customWidth="1"/>
    <col min="256" max="256" width="21.83203125" style="62" customWidth="1"/>
    <col min="257" max="257" width="20" style="62" customWidth="1"/>
    <col min="258" max="258" width="15.33203125" style="62" customWidth="1"/>
    <col min="259" max="261" width="9.33203125" style="62"/>
    <col min="262" max="262" width="23.33203125" style="62" customWidth="1"/>
    <col min="263" max="263" width="14.6640625" style="62" customWidth="1"/>
    <col min="264" max="264" width="13.5" style="62" customWidth="1"/>
    <col min="265" max="507" width="9.33203125" style="62"/>
    <col min="508" max="508" width="70" style="62" customWidth="1"/>
    <col min="509" max="509" width="16.83203125" style="62" customWidth="1"/>
    <col min="510" max="510" width="20.1640625" style="62" customWidth="1"/>
    <col min="511" max="511" width="21.33203125" style="62" customWidth="1"/>
    <col min="512" max="512" width="21.83203125" style="62" customWidth="1"/>
    <col min="513" max="513" width="20" style="62" customWidth="1"/>
    <col min="514" max="514" width="15.33203125" style="62" customWidth="1"/>
    <col min="515" max="517" width="9.33203125" style="62"/>
    <col min="518" max="518" width="23.33203125" style="62" customWidth="1"/>
    <col min="519" max="519" width="14.6640625" style="62" customWidth="1"/>
    <col min="520" max="520" width="13.5" style="62" customWidth="1"/>
    <col min="521" max="763" width="9.33203125" style="62"/>
    <col min="764" max="764" width="70" style="62" customWidth="1"/>
    <col min="765" max="765" width="16.83203125" style="62" customWidth="1"/>
    <col min="766" max="766" width="20.1640625" style="62" customWidth="1"/>
    <col min="767" max="767" width="21.33203125" style="62" customWidth="1"/>
    <col min="768" max="768" width="21.83203125" style="62" customWidth="1"/>
    <col min="769" max="769" width="20" style="62" customWidth="1"/>
    <col min="770" max="770" width="15.33203125" style="62" customWidth="1"/>
    <col min="771" max="773" width="9.33203125" style="62"/>
    <col min="774" max="774" width="23.33203125" style="62" customWidth="1"/>
    <col min="775" max="775" width="14.6640625" style="62" customWidth="1"/>
    <col min="776" max="776" width="13.5" style="62" customWidth="1"/>
    <col min="777" max="1019" width="9.33203125" style="62"/>
    <col min="1020" max="1020" width="70" style="62" customWidth="1"/>
    <col min="1021" max="1021" width="16.83203125" style="62" customWidth="1"/>
    <col min="1022" max="1022" width="20.1640625" style="62" customWidth="1"/>
    <col min="1023" max="1023" width="21.33203125" style="62" customWidth="1"/>
    <col min="1024" max="1024" width="21.83203125" style="62" customWidth="1"/>
    <col min="1025" max="1025" width="20" style="62" customWidth="1"/>
    <col min="1026" max="1026" width="15.33203125" style="62" customWidth="1"/>
    <col min="1027" max="1029" width="9.33203125" style="62"/>
    <col min="1030" max="1030" width="23.33203125" style="62" customWidth="1"/>
    <col min="1031" max="1031" width="14.6640625" style="62" customWidth="1"/>
    <col min="1032" max="1032" width="13.5" style="62" customWidth="1"/>
    <col min="1033" max="1275" width="9.33203125" style="62"/>
    <col min="1276" max="1276" width="70" style="62" customWidth="1"/>
    <col min="1277" max="1277" width="16.83203125" style="62" customWidth="1"/>
    <col min="1278" max="1278" width="20.1640625" style="62" customWidth="1"/>
    <col min="1279" max="1279" width="21.33203125" style="62" customWidth="1"/>
    <col min="1280" max="1280" width="21.83203125" style="62" customWidth="1"/>
    <col min="1281" max="1281" width="20" style="62" customWidth="1"/>
    <col min="1282" max="1282" width="15.33203125" style="62" customWidth="1"/>
    <col min="1283" max="1285" width="9.33203125" style="62"/>
    <col min="1286" max="1286" width="23.33203125" style="62" customWidth="1"/>
    <col min="1287" max="1287" width="14.6640625" style="62" customWidth="1"/>
    <col min="1288" max="1288" width="13.5" style="62" customWidth="1"/>
    <col min="1289" max="1531" width="9.33203125" style="62"/>
    <col min="1532" max="1532" width="70" style="62" customWidth="1"/>
    <col min="1533" max="1533" width="16.83203125" style="62" customWidth="1"/>
    <col min="1534" max="1534" width="20.1640625" style="62" customWidth="1"/>
    <col min="1535" max="1535" width="21.33203125" style="62" customWidth="1"/>
    <col min="1536" max="1536" width="21.83203125" style="62" customWidth="1"/>
    <col min="1537" max="1537" width="20" style="62" customWidth="1"/>
    <col min="1538" max="1538" width="15.33203125" style="62" customWidth="1"/>
    <col min="1539" max="1541" width="9.33203125" style="62"/>
    <col min="1542" max="1542" width="23.33203125" style="62" customWidth="1"/>
    <col min="1543" max="1543" width="14.6640625" style="62" customWidth="1"/>
    <col min="1544" max="1544" width="13.5" style="62" customWidth="1"/>
    <col min="1545" max="1787" width="9.33203125" style="62"/>
    <col min="1788" max="1788" width="70" style="62" customWidth="1"/>
    <col min="1789" max="1789" width="16.83203125" style="62" customWidth="1"/>
    <col min="1790" max="1790" width="20.1640625" style="62" customWidth="1"/>
    <col min="1791" max="1791" width="21.33203125" style="62" customWidth="1"/>
    <col min="1792" max="1792" width="21.83203125" style="62" customWidth="1"/>
    <col min="1793" max="1793" width="20" style="62" customWidth="1"/>
    <col min="1794" max="1794" width="15.33203125" style="62" customWidth="1"/>
    <col min="1795" max="1797" width="9.33203125" style="62"/>
    <col min="1798" max="1798" width="23.33203125" style="62" customWidth="1"/>
    <col min="1799" max="1799" width="14.6640625" style="62" customWidth="1"/>
    <col min="1800" max="1800" width="13.5" style="62" customWidth="1"/>
    <col min="1801" max="2043" width="9.33203125" style="62"/>
    <col min="2044" max="2044" width="70" style="62" customWidth="1"/>
    <col min="2045" max="2045" width="16.83203125" style="62" customWidth="1"/>
    <col min="2046" max="2046" width="20.1640625" style="62" customWidth="1"/>
    <col min="2047" max="2047" width="21.33203125" style="62" customWidth="1"/>
    <col min="2048" max="2048" width="21.83203125" style="62" customWidth="1"/>
    <col min="2049" max="2049" width="20" style="62" customWidth="1"/>
    <col min="2050" max="2050" width="15.33203125" style="62" customWidth="1"/>
    <col min="2051" max="2053" width="9.33203125" style="62"/>
    <col min="2054" max="2054" width="23.33203125" style="62" customWidth="1"/>
    <col min="2055" max="2055" width="14.6640625" style="62" customWidth="1"/>
    <col min="2056" max="2056" width="13.5" style="62" customWidth="1"/>
    <col min="2057" max="2299" width="9.33203125" style="62"/>
    <col min="2300" max="2300" width="70" style="62" customWidth="1"/>
    <col min="2301" max="2301" width="16.83203125" style="62" customWidth="1"/>
    <col min="2302" max="2302" width="20.1640625" style="62" customWidth="1"/>
    <col min="2303" max="2303" width="21.33203125" style="62" customWidth="1"/>
    <col min="2304" max="2304" width="21.83203125" style="62" customWidth="1"/>
    <col min="2305" max="2305" width="20" style="62" customWidth="1"/>
    <col min="2306" max="2306" width="15.33203125" style="62" customWidth="1"/>
    <col min="2307" max="2309" width="9.33203125" style="62"/>
    <col min="2310" max="2310" width="23.33203125" style="62" customWidth="1"/>
    <col min="2311" max="2311" width="14.6640625" style="62" customWidth="1"/>
    <col min="2312" max="2312" width="13.5" style="62" customWidth="1"/>
    <col min="2313" max="2555" width="9.33203125" style="62"/>
    <col min="2556" max="2556" width="70" style="62" customWidth="1"/>
    <col min="2557" max="2557" width="16.83203125" style="62" customWidth="1"/>
    <col min="2558" max="2558" width="20.1640625" style="62" customWidth="1"/>
    <col min="2559" max="2559" width="21.33203125" style="62" customWidth="1"/>
    <col min="2560" max="2560" width="21.83203125" style="62" customWidth="1"/>
    <col min="2561" max="2561" width="20" style="62" customWidth="1"/>
    <col min="2562" max="2562" width="15.33203125" style="62" customWidth="1"/>
    <col min="2563" max="2565" width="9.33203125" style="62"/>
    <col min="2566" max="2566" width="23.33203125" style="62" customWidth="1"/>
    <col min="2567" max="2567" width="14.6640625" style="62" customWidth="1"/>
    <col min="2568" max="2568" width="13.5" style="62" customWidth="1"/>
    <col min="2569" max="2811" width="9.33203125" style="62"/>
    <col min="2812" max="2812" width="70" style="62" customWidth="1"/>
    <col min="2813" max="2813" width="16.83203125" style="62" customWidth="1"/>
    <col min="2814" max="2814" width="20.1640625" style="62" customWidth="1"/>
    <col min="2815" max="2815" width="21.33203125" style="62" customWidth="1"/>
    <col min="2816" max="2816" width="21.83203125" style="62" customWidth="1"/>
    <col min="2817" max="2817" width="20" style="62" customWidth="1"/>
    <col min="2818" max="2818" width="15.33203125" style="62" customWidth="1"/>
    <col min="2819" max="2821" width="9.33203125" style="62"/>
    <col min="2822" max="2822" width="23.33203125" style="62" customWidth="1"/>
    <col min="2823" max="2823" width="14.6640625" style="62" customWidth="1"/>
    <col min="2824" max="2824" width="13.5" style="62" customWidth="1"/>
    <col min="2825" max="3067" width="9.33203125" style="62"/>
    <col min="3068" max="3068" width="70" style="62" customWidth="1"/>
    <col min="3069" max="3069" width="16.83203125" style="62" customWidth="1"/>
    <col min="3070" max="3070" width="20.1640625" style="62" customWidth="1"/>
    <col min="3071" max="3071" width="21.33203125" style="62" customWidth="1"/>
    <col min="3072" max="3072" width="21.83203125" style="62" customWidth="1"/>
    <col min="3073" max="3073" width="20" style="62" customWidth="1"/>
    <col min="3074" max="3074" width="15.33203125" style="62" customWidth="1"/>
    <col min="3075" max="3077" width="9.33203125" style="62"/>
    <col min="3078" max="3078" width="23.33203125" style="62" customWidth="1"/>
    <col min="3079" max="3079" width="14.6640625" style="62" customWidth="1"/>
    <col min="3080" max="3080" width="13.5" style="62" customWidth="1"/>
    <col min="3081" max="3323" width="9.33203125" style="62"/>
    <col min="3324" max="3324" width="70" style="62" customWidth="1"/>
    <col min="3325" max="3325" width="16.83203125" style="62" customWidth="1"/>
    <col min="3326" max="3326" width="20.1640625" style="62" customWidth="1"/>
    <col min="3327" max="3327" width="21.33203125" style="62" customWidth="1"/>
    <col min="3328" max="3328" width="21.83203125" style="62" customWidth="1"/>
    <col min="3329" max="3329" width="20" style="62" customWidth="1"/>
    <col min="3330" max="3330" width="15.33203125" style="62" customWidth="1"/>
    <col min="3331" max="3333" width="9.33203125" style="62"/>
    <col min="3334" max="3334" width="23.33203125" style="62" customWidth="1"/>
    <col min="3335" max="3335" width="14.6640625" style="62" customWidth="1"/>
    <col min="3336" max="3336" width="13.5" style="62" customWidth="1"/>
    <col min="3337" max="3579" width="9.33203125" style="62"/>
    <col min="3580" max="3580" width="70" style="62" customWidth="1"/>
    <col min="3581" max="3581" width="16.83203125" style="62" customWidth="1"/>
    <col min="3582" max="3582" width="20.1640625" style="62" customWidth="1"/>
    <col min="3583" max="3583" width="21.33203125" style="62" customWidth="1"/>
    <col min="3584" max="3584" width="21.83203125" style="62" customWidth="1"/>
    <col min="3585" max="3585" width="20" style="62" customWidth="1"/>
    <col min="3586" max="3586" width="15.33203125" style="62" customWidth="1"/>
    <col min="3587" max="3589" width="9.33203125" style="62"/>
    <col min="3590" max="3590" width="23.33203125" style="62" customWidth="1"/>
    <col min="3591" max="3591" width="14.6640625" style="62" customWidth="1"/>
    <col min="3592" max="3592" width="13.5" style="62" customWidth="1"/>
    <col min="3593" max="3835" width="9.33203125" style="62"/>
    <col min="3836" max="3836" width="70" style="62" customWidth="1"/>
    <col min="3837" max="3837" width="16.83203125" style="62" customWidth="1"/>
    <col min="3838" max="3838" width="20.1640625" style="62" customWidth="1"/>
    <col min="3839" max="3839" width="21.33203125" style="62" customWidth="1"/>
    <col min="3840" max="3840" width="21.83203125" style="62" customWidth="1"/>
    <col min="3841" max="3841" width="20" style="62" customWidth="1"/>
    <col min="3842" max="3842" width="15.33203125" style="62" customWidth="1"/>
    <col min="3843" max="3845" width="9.33203125" style="62"/>
    <col min="3846" max="3846" width="23.33203125" style="62" customWidth="1"/>
    <col min="3847" max="3847" width="14.6640625" style="62" customWidth="1"/>
    <col min="3848" max="3848" width="13.5" style="62" customWidth="1"/>
    <col min="3849" max="4091" width="9.33203125" style="62"/>
    <col min="4092" max="4092" width="70" style="62" customWidth="1"/>
    <col min="4093" max="4093" width="16.83203125" style="62" customWidth="1"/>
    <col min="4094" max="4094" width="20.1640625" style="62" customWidth="1"/>
    <col min="4095" max="4095" width="21.33203125" style="62" customWidth="1"/>
    <col min="4096" max="4096" width="21.83203125" style="62" customWidth="1"/>
    <col min="4097" max="4097" width="20" style="62" customWidth="1"/>
    <col min="4098" max="4098" width="15.33203125" style="62" customWidth="1"/>
    <col min="4099" max="4101" width="9.33203125" style="62"/>
    <col min="4102" max="4102" width="23.33203125" style="62" customWidth="1"/>
    <col min="4103" max="4103" width="14.6640625" style="62" customWidth="1"/>
    <col min="4104" max="4104" width="13.5" style="62" customWidth="1"/>
    <col min="4105" max="4347" width="9.33203125" style="62"/>
    <col min="4348" max="4348" width="70" style="62" customWidth="1"/>
    <col min="4349" max="4349" width="16.83203125" style="62" customWidth="1"/>
    <col min="4350" max="4350" width="20.1640625" style="62" customWidth="1"/>
    <col min="4351" max="4351" width="21.33203125" style="62" customWidth="1"/>
    <col min="4352" max="4352" width="21.83203125" style="62" customWidth="1"/>
    <col min="4353" max="4353" width="20" style="62" customWidth="1"/>
    <col min="4354" max="4354" width="15.33203125" style="62" customWidth="1"/>
    <col min="4355" max="4357" width="9.33203125" style="62"/>
    <col min="4358" max="4358" width="23.33203125" style="62" customWidth="1"/>
    <col min="4359" max="4359" width="14.6640625" style="62" customWidth="1"/>
    <col min="4360" max="4360" width="13.5" style="62" customWidth="1"/>
    <col min="4361" max="4603" width="9.33203125" style="62"/>
    <col min="4604" max="4604" width="70" style="62" customWidth="1"/>
    <col min="4605" max="4605" width="16.83203125" style="62" customWidth="1"/>
    <col min="4606" max="4606" width="20.1640625" style="62" customWidth="1"/>
    <col min="4607" max="4607" width="21.33203125" style="62" customWidth="1"/>
    <col min="4608" max="4608" width="21.83203125" style="62" customWidth="1"/>
    <col min="4609" max="4609" width="20" style="62" customWidth="1"/>
    <col min="4610" max="4610" width="15.33203125" style="62" customWidth="1"/>
    <col min="4611" max="4613" width="9.33203125" style="62"/>
    <col min="4614" max="4614" width="23.33203125" style="62" customWidth="1"/>
    <col min="4615" max="4615" width="14.6640625" style="62" customWidth="1"/>
    <col min="4616" max="4616" width="13.5" style="62" customWidth="1"/>
    <col min="4617" max="4859" width="9.33203125" style="62"/>
    <col min="4860" max="4860" width="70" style="62" customWidth="1"/>
    <col min="4861" max="4861" width="16.83203125" style="62" customWidth="1"/>
    <col min="4862" max="4862" width="20.1640625" style="62" customWidth="1"/>
    <col min="4863" max="4863" width="21.33203125" style="62" customWidth="1"/>
    <col min="4864" max="4864" width="21.83203125" style="62" customWidth="1"/>
    <col min="4865" max="4865" width="20" style="62" customWidth="1"/>
    <col min="4866" max="4866" width="15.33203125" style="62" customWidth="1"/>
    <col min="4867" max="4869" width="9.33203125" style="62"/>
    <col min="4870" max="4870" width="23.33203125" style="62" customWidth="1"/>
    <col min="4871" max="4871" width="14.6640625" style="62" customWidth="1"/>
    <col min="4872" max="4872" width="13.5" style="62" customWidth="1"/>
    <col min="4873" max="5115" width="9.33203125" style="62"/>
    <col min="5116" max="5116" width="70" style="62" customWidth="1"/>
    <col min="5117" max="5117" width="16.83203125" style="62" customWidth="1"/>
    <col min="5118" max="5118" width="20.1640625" style="62" customWidth="1"/>
    <col min="5119" max="5119" width="21.33203125" style="62" customWidth="1"/>
    <col min="5120" max="5120" width="21.83203125" style="62" customWidth="1"/>
    <col min="5121" max="5121" width="20" style="62" customWidth="1"/>
    <col min="5122" max="5122" width="15.33203125" style="62" customWidth="1"/>
    <col min="5123" max="5125" width="9.33203125" style="62"/>
    <col min="5126" max="5126" width="23.33203125" style="62" customWidth="1"/>
    <col min="5127" max="5127" width="14.6640625" style="62" customWidth="1"/>
    <col min="5128" max="5128" width="13.5" style="62" customWidth="1"/>
    <col min="5129" max="5371" width="9.33203125" style="62"/>
    <col min="5372" max="5372" width="70" style="62" customWidth="1"/>
    <col min="5373" max="5373" width="16.83203125" style="62" customWidth="1"/>
    <col min="5374" max="5374" width="20.1640625" style="62" customWidth="1"/>
    <col min="5375" max="5375" width="21.33203125" style="62" customWidth="1"/>
    <col min="5376" max="5376" width="21.83203125" style="62" customWidth="1"/>
    <col min="5377" max="5377" width="20" style="62" customWidth="1"/>
    <col min="5378" max="5378" width="15.33203125" style="62" customWidth="1"/>
    <col min="5379" max="5381" width="9.33203125" style="62"/>
    <col min="5382" max="5382" width="23.33203125" style="62" customWidth="1"/>
    <col min="5383" max="5383" width="14.6640625" style="62" customWidth="1"/>
    <col min="5384" max="5384" width="13.5" style="62" customWidth="1"/>
    <col min="5385" max="5627" width="9.33203125" style="62"/>
    <col min="5628" max="5628" width="70" style="62" customWidth="1"/>
    <col min="5629" max="5629" width="16.83203125" style="62" customWidth="1"/>
    <col min="5630" max="5630" width="20.1640625" style="62" customWidth="1"/>
    <col min="5631" max="5631" width="21.33203125" style="62" customWidth="1"/>
    <col min="5632" max="5632" width="21.83203125" style="62" customWidth="1"/>
    <col min="5633" max="5633" width="20" style="62" customWidth="1"/>
    <col min="5634" max="5634" width="15.33203125" style="62" customWidth="1"/>
    <col min="5635" max="5637" width="9.33203125" style="62"/>
    <col min="5638" max="5638" width="23.33203125" style="62" customWidth="1"/>
    <col min="5639" max="5639" width="14.6640625" style="62" customWidth="1"/>
    <col min="5640" max="5640" width="13.5" style="62" customWidth="1"/>
    <col min="5641" max="5883" width="9.33203125" style="62"/>
    <col min="5884" max="5884" width="70" style="62" customWidth="1"/>
    <col min="5885" max="5885" width="16.83203125" style="62" customWidth="1"/>
    <col min="5886" max="5886" width="20.1640625" style="62" customWidth="1"/>
    <col min="5887" max="5887" width="21.33203125" style="62" customWidth="1"/>
    <col min="5888" max="5888" width="21.83203125" style="62" customWidth="1"/>
    <col min="5889" max="5889" width="20" style="62" customWidth="1"/>
    <col min="5890" max="5890" width="15.33203125" style="62" customWidth="1"/>
    <col min="5891" max="5893" width="9.33203125" style="62"/>
    <col min="5894" max="5894" width="23.33203125" style="62" customWidth="1"/>
    <col min="5895" max="5895" width="14.6640625" style="62" customWidth="1"/>
    <col min="5896" max="5896" width="13.5" style="62" customWidth="1"/>
    <col min="5897" max="6139" width="9.33203125" style="62"/>
    <col min="6140" max="6140" width="70" style="62" customWidth="1"/>
    <col min="6141" max="6141" width="16.83203125" style="62" customWidth="1"/>
    <col min="6142" max="6142" width="20.1640625" style="62" customWidth="1"/>
    <col min="6143" max="6143" width="21.33203125" style="62" customWidth="1"/>
    <col min="6144" max="6144" width="21.83203125" style="62" customWidth="1"/>
    <col min="6145" max="6145" width="20" style="62" customWidth="1"/>
    <col min="6146" max="6146" width="15.33203125" style="62" customWidth="1"/>
    <col min="6147" max="6149" width="9.33203125" style="62"/>
    <col min="6150" max="6150" width="23.33203125" style="62" customWidth="1"/>
    <col min="6151" max="6151" width="14.6640625" style="62" customWidth="1"/>
    <col min="6152" max="6152" width="13.5" style="62" customWidth="1"/>
    <col min="6153" max="6395" width="9.33203125" style="62"/>
    <col min="6396" max="6396" width="70" style="62" customWidth="1"/>
    <col min="6397" max="6397" width="16.83203125" style="62" customWidth="1"/>
    <col min="6398" max="6398" width="20.1640625" style="62" customWidth="1"/>
    <col min="6399" max="6399" width="21.33203125" style="62" customWidth="1"/>
    <col min="6400" max="6400" width="21.83203125" style="62" customWidth="1"/>
    <col min="6401" max="6401" width="20" style="62" customWidth="1"/>
    <col min="6402" max="6402" width="15.33203125" style="62" customWidth="1"/>
    <col min="6403" max="6405" width="9.33203125" style="62"/>
    <col min="6406" max="6406" width="23.33203125" style="62" customWidth="1"/>
    <col min="6407" max="6407" width="14.6640625" style="62" customWidth="1"/>
    <col min="6408" max="6408" width="13.5" style="62" customWidth="1"/>
    <col min="6409" max="6651" width="9.33203125" style="62"/>
    <col min="6652" max="6652" width="70" style="62" customWidth="1"/>
    <col min="6653" max="6653" width="16.83203125" style="62" customWidth="1"/>
    <col min="6654" max="6654" width="20.1640625" style="62" customWidth="1"/>
    <col min="6655" max="6655" width="21.33203125" style="62" customWidth="1"/>
    <col min="6656" max="6656" width="21.83203125" style="62" customWidth="1"/>
    <col min="6657" max="6657" width="20" style="62" customWidth="1"/>
    <col min="6658" max="6658" width="15.33203125" style="62" customWidth="1"/>
    <col min="6659" max="6661" width="9.33203125" style="62"/>
    <col min="6662" max="6662" width="23.33203125" style="62" customWidth="1"/>
    <col min="6663" max="6663" width="14.6640625" style="62" customWidth="1"/>
    <col min="6664" max="6664" width="13.5" style="62" customWidth="1"/>
    <col min="6665" max="6907" width="9.33203125" style="62"/>
    <col min="6908" max="6908" width="70" style="62" customWidth="1"/>
    <col min="6909" max="6909" width="16.83203125" style="62" customWidth="1"/>
    <col min="6910" max="6910" width="20.1640625" style="62" customWidth="1"/>
    <col min="6911" max="6911" width="21.33203125" style="62" customWidth="1"/>
    <col min="6912" max="6912" width="21.83203125" style="62" customWidth="1"/>
    <col min="6913" max="6913" width="20" style="62" customWidth="1"/>
    <col min="6914" max="6914" width="15.33203125" style="62" customWidth="1"/>
    <col min="6915" max="6917" width="9.33203125" style="62"/>
    <col min="6918" max="6918" width="23.33203125" style="62" customWidth="1"/>
    <col min="6919" max="6919" width="14.6640625" style="62" customWidth="1"/>
    <col min="6920" max="6920" width="13.5" style="62" customWidth="1"/>
    <col min="6921" max="7163" width="9.33203125" style="62"/>
    <col min="7164" max="7164" width="70" style="62" customWidth="1"/>
    <col min="7165" max="7165" width="16.83203125" style="62" customWidth="1"/>
    <col min="7166" max="7166" width="20.1640625" style="62" customWidth="1"/>
    <col min="7167" max="7167" width="21.33203125" style="62" customWidth="1"/>
    <col min="7168" max="7168" width="21.83203125" style="62" customWidth="1"/>
    <col min="7169" max="7169" width="20" style="62" customWidth="1"/>
    <col min="7170" max="7170" width="15.33203125" style="62" customWidth="1"/>
    <col min="7171" max="7173" width="9.33203125" style="62"/>
    <col min="7174" max="7174" width="23.33203125" style="62" customWidth="1"/>
    <col min="7175" max="7175" width="14.6640625" style="62" customWidth="1"/>
    <col min="7176" max="7176" width="13.5" style="62" customWidth="1"/>
    <col min="7177" max="7419" width="9.33203125" style="62"/>
    <col min="7420" max="7420" width="70" style="62" customWidth="1"/>
    <col min="7421" max="7421" width="16.83203125" style="62" customWidth="1"/>
    <col min="7422" max="7422" width="20.1640625" style="62" customWidth="1"/>
    <col min="7423" max="7423" width="21.33203125" style="62" customWidth="1"/>
    <col min="7424" max="7424" width="21.83203125" style="62" customWidth="1"/>
    <col min="7425" max="7425" width="20" style="62" customWidth="1"/>
    <col min="7426" max="7426" width="15.33203125" style="62" customWidth="1"/>
    <col min="7427" max="7429" width="9.33203125" style="62"/>
    <col min="7430" max="7430" width="23.33203125" style="62" customWidth="1"/>
    <col min="7431" max="7431" width="14.6640625" style="62" customWidth="1"/>
    <col min="7432" max="7432" width="13.5" style="62" customWidth="1"/>
    <col min="7433" max="7675" width="9.33203125" style="62"/>
    <col min="7676" max="7676" width="70" style="62" customWidth="1"/>
    <col min="7677" max="7677" width="16.83203125" style="62" customWidth="1"/>
    <col min="7678" max="7678" width="20.1640625" style="62" customWidth="1"/>
    <col min="7679" max="7679" width="21.33203125" style="62" customWidth="1"/>
    <col min="7680" max="7680" width="21.83203125" style="62" customWidth="1"/>
    <col min="7681" max="7681" width="20" style="62" customWidth="1"/>
    <col min="7682" max="7682" width="15.33203125" style="62" customWidth="1"/>
    <col min="7683" max="7685" width="9.33203125" style="62"/>
    <col min="7686" max="7686" width="23.33203125" style="62" customWidth="1"/>
    <col min="7687" max="7687" width="14.6640625" style="62" customWidth="1"/>
    <col min="7688" max="7688" width="13.5" style="62" customWidth="1"/>
    <col min="7689" max="7931" width="9.33203125" style="62"/>
    <col min="7932" max="7932" width="70" style="62" customWidth="1"/>
    <col min="7933" max="7933" width="16.83203125" style="62" customWidth="1"/>
    <col min="7934" max="7934" width="20.1640625" style="62" customWidth="1"/>
    <col min="7935" max="7935" width="21.33203125" style="62" customWidth="1"/>
    <col min="7936" max="7936" width="21.83203125" style="62" customWidth="1"/>
    <col min="7937" max="7937" width="20" style="62" customWidth="1"/>
    <col min="7938" max="7938" width="15.33203125" style="62" customWidth="1"/>
    <col min="7939" max="7941" width="9.33203125" style="62"/>
    <col min="7942" max="7942" width="23.33203125" style="62" customWidth="1"/>
    <col min="7943" max="7943" width="14.6640625" style="62" customWidth="1"/>
    <col min="7944" max="7944" width="13.5" style="62" customWidth="1"/>
    <col min="7945" max="8187" width="9.33203125" style="62"/>
    <col min="8188" max="8188" width="70" style="62" customWidth="1"/>
    <col min="8189" max="8189" width="16.83203125" style="62" customWidth="1"/>
    <col min="8190" max="8190" width="20.1640625" style="62" customWidth="1"/>
    <col min="8191" max="8191" width="21.33203125" style="62" customWidth="1"/>
    <col min="8192" max="8192" width="21.83203125" style="62" customWidth="1"/>
    <col min="8193" max="8193" width="20" style="62" customWidth="1"/>
    <col min="8194" max="8194" width="15.33203125" style="62" customWidth="1"/>
    <col min="8195" max="8197" width="9.33203125" style="62"/>
    <col min="8198" max="8198" width="23.33203125" style="62" customWidth="1"/>
    <col min="8199" max="8199" width="14.6640625" style="62" customWidth="1"/>
    <col min="8200" max="8200" width="13.5" style="62" customWidth="1"/>
    <col min="8201" max="8443" width="9.33203125" style="62"/>
    <col min="8444" max="8444" width="70" style="62" customWidth="1"/>
    <col min="8445" max="8445" width="16.83203125" style="62" customWidth="1"/>
    <col min="8446" max="8446" width="20.1640625" style="62" customWidth="1"/>
    <col min="8447" max="8447" width="21.33203125" style="62" customWidth="1"/>
    <col min="8448" max="8448" width="21.83203125" style="62" customWidth="1"/>
    <col min="8449" max="8449" width="20" style="62" customWidth="1"/>
    <col min="8450" max="8450" width="15.33203125" style="62" customWidth="1"/>
    <col min="8451" max="8453" width="9.33203125" style="62"/>
    <col min="8454" max="8454" width="23.33203125" style="62" customWidth="1"/>
    <col min="8455" max="8455" width="14.6640625" style="62" customWidth="1"/>
    <col min="8456" max="8456" width="13.5" style="62" customWidth="1"/>
    <col min="8457" max="8699" width="9.33203125" style="62"/>
    <col min="8700" max="8700" width="70" style="62" customWidth="1"/>
    <col min="8701" max="8701" width="16.83203125" style="62" customWidth="1"/>
    <col min="8702" max="8702" width="20.1640625" style="62" customWidth="1"/>
    <col min="8703" max="8703" width="21.33203125" style="62" customWidth="1"/>
    <col min="8704" max="8704" width="21.83203125" style="62" customWidth="1"/>
    <col min="8705" max="8705" width="20" style="62" customWidth="1"/>
    <col min="8706" max="8706" width="15.33203125" style="62" customWidth="1"/>
    <col min="8707" max="8709" width="9.33203125" style="62"/>
    <col min="8710" max="8710" width="23.33203125" style="62" customWidth="1"/>
    <col min="8711" max="8711" width="14.6640625" style="62" customWidth="1"/>
    <col min="8712" max="8712" width="13.5" style="62" customWidth="1"/>
    <col min="8713" max="8955" width="9.33203125" style="62"/>
    <col min="8956" max="8956" width="70" style="62" customWidth="1"/>
    <col min="8957" max="8957" width="16.83203125" style="62" customWidth="1"/>
    <col min="8958" max="8958" width="20.1640625" style="62" customWidth="1"/>
    <col min="8959" max="8959" width="21.33203125" style="62" customWidth="1"/>
    <col min="8960" max="8960" width="21.83203125" style="62" customWidth="1"/>
    <col min="8961" max="8961" width="20" style="62" customWidth="1"/>
    <col min="8962" max="8962" width="15.33203125" style="62" customWidth="1"/>
    <col min="8963" max="8965" width="9.33203125" style="62"/>
    <col min="8966" max="8966" width="23.33203125" style="62" customWidth="1"/>
    <col min="8967" max="8967" width="14.6640625" style="62" customWidth="1"/>
    <col min="8968" max="8968" width="13.5" style="62" customWidth="1"/>
    <col min="8969" max="9211" width="9.33203125" style="62"/>
    <col min="9212" max="9212" width="70" style="62" customWidth="1"/>
    <col min="9213" max="9213" width="16.83203125" style="62" customWidth="1"/>
    <col min="9214" max="9214" width="20.1640625" style="62" customWidth="1"/>
    <col min="9215" max="9215" width="21.33203125" style="62" customWidth="1"/>
    <col min="9216" max="9216" width="21.83203125" style="62" customWidth="1"/>
    <col min="9217" max="9217" width="20" style="62" customWidth="1"/>
    <col min="9218" max="9218" width="15.33203125" style="62" customWidth="1"/>
    <col min="9219" max="9221" width="9.33203125" style="62"/>
    <col min="9222" max="9222" width="23.33203125" style="62" customWidth="1"/>
    <col min="9223" max="9223" width="14.6640625" style="62" customWidth="1"/>
    <col min="9224" max="9224" width="13.5" style="62" customWidth="1"/>
    <col min="9225" max="9467" width="9.33203125" style="62"/>
    <col min="9468" max="9468" width="70" style="62" customWidth="1"/>
    <col min="9469" max="9469" width="16.83203125" style="62" customWidth="1"/>
    <col min="9470" max="9470" width="20.1640625" style="62" customWidth="1"/>
    <col min="9471" max="9471" width="21.33203125" style="62" customWidth="1"/>
    <col min="9472" max="9472" width="21.83203125" style="62" customWidth="1"/>
    <col min="9473" max="9473" width="20" style="62" customWidth="1"/>
    <col min="9474" max="9474" width="15.33203125" style="62" customWidth="1"/>
    <col min="9475" max="9477" width="9.33203125" style="62"/>
    <col min="9478" max="9478" width="23.33203125" style="62" customWidth="1"/>
    <col min="9479" max="9479" width="14.6640625" style="62" customWidth="1"/>
    <col min="9480" max="9480" width="13.5" style="62" customWidth="1"/>
    <col min="9481" max="9723" width="9.33203125" style="62"/>
    <col min="9724" max="9724" width="70" style="62" customWidth="1"/>
    <col min="9725" max="9725" width="16.83203125" style="62" customWidth="1"/>
    <col min="9726" max="9726" width="20.1640625" style="62" customWidth="1"/>
    <col min="9727" max="9727" width="21.33203125" style="62" customWidth="1"/>
    <col min="9728" max="9728" width="21.83203125" style="62" customWidth="1"/>
    <col min="9729" max="9729" width="20" style="62" customWidth="1"/>
    <col min="9730" max="9730" width="15.33203125" style="62" customWidth="1"/>
    <col min="9731" max="9733" width="9.33203125" style="62"/>
    <col min="9734" max="9734" width="23.33203125" style="62" customWidth="1"/>
    <col min="9735" max="9735" width="14.6640625" style="62" customWidth="1"/>
    <col min="9736" max="9736" width="13.5" style="62" customWidth="1"/>
    <col min="9737" max="9979" width="9.33203125" style="62"/>
    <col min="9980" max="9980" width="70" style="62" customWidth="1"/>
    <col min="9981" max="9981" width="16.83203125" style="62" customWidth="1"/>
    <col min="9982" max="9982" width="20.1640625" style="62" customWidth="1"/>
    <col min="9983" max="9983" width="21.33203125" style="62" customWidth="1"/>
    <col min="9984" max="9984" width="21.83203125" style="62" customWidth="1"/>
    <col min="9985" max="9985" width="20" style="62" customWidth="1"/>
    <col min="9986" max="9986" width="15.33203125" style="62" customWidth="1"/>
    <col min="9987" max="9989" width="9.33203125" style="62"/>
    <col min="9990" max="9990" width="23.33203125" style="62" customWidth="1"/>
    <col min="9991" max="9991" width="14.6640625" style="62" customWidth="1"/>
    <col min="9992" max="9992" width="13.5" style="62" customWidth="1"/>
    <col min="9993" max="10235" width="9.33203125" style="62"/>
    <col min="10236" max="10236" width="70" style="62" customWidth="1"/>
    <col min="10237" max="10237" width="16.83203125" style="62" customWidth="1"/>
    <col min="10238" max="10238" width="20.1640625" style="62" customWidth="1"/>
    <col min="10239" max="10239" width="21.33203125" style="62" customWidth="1"/>
    <col min="10240" max="10240" width="21.83203125" style="62" customWidth="1"/>
    <col min="10241" max="10241" width="20" style="62" customWidth="1"/>
    <col min="10242" max="10242" width="15.33203125" style="62" customWidth="1"/>
    <col min="10243" max="10245" width="9.33203125" style="62"/>
    <col min="10246" max="10246" width="23.33203125" style="62" customWidth="1"/>
    <col min="10247" max="10247" width="14.6640625" style="62" customWidth="1"/>
    <col min="10248" max="10248" width="13.5" style="62" customWidth="1"/>
    <col min="10249" max="10491" width="9.33203125" style="62"/>
    <col min="10492" max="10492" width="70" style="62" customWidth="1"/>
    <col min="10493" max="10493" width="16.83203125" style="62" customWidth="1"/>
    <col min="10494" max="10494" width="20.1640625" style="62" customWidth="1"/>
    <col min="10495" max="10495" width="21.33203125" style="62" customWidth="1"/>
    <col min="10496" max="10496" width="21.83203125" style="62" customWidth="1"/>
    <col min="10497" max="10497" width="20" style="62" customWidth="1"/>
    <col min="10498" max="10498" width="15.33203125" style="62" customWidth="1"/>
    <col min="10499" max="10501" width="9.33203125" style="62"/>
    <col min="10502" max="10502" width="23.33203125" style="62" customWidth="1"/>
    <col min="10503" max="10503" width="14.6640625" style="62" customWidth="1"/>
    <col min="10504" max="10504" width="13.5" style="62" customWidth="1"/>
    <col min="10505" max="10747" width="9.33203125" style="62"/>
    <col min="10748" max="10748" width="70" style="62" customWidth="1"/>
    <col min="10749" max="10749" width="16.83203125" style="62" customWidth="1"/>
    <col min="10750" max="10750" width="20.1640625" style="62" customWidth="1"/>
    <col min="10751" max="10751" width="21.33203125" style="62" customWidth="1"/>
    <col min="10752" max="10752" width="21.83203125" style="62" customWidth="1"/>
    <col min="10753" max="10753" width="20" style="62" customWidth="1"/>
    <col min="10754" max="10754" width="15.33203125" style="62" customWidth="1"/>
    <col min="10755" max="10757" width="9.33203125" style="62"/>
    <col min="10758" max="10758" width="23.33203125" style="62" customWidth="1"/>
    <col min="10759" max="10759" width="14.6640625" style="62" customWidth="1"/>
    <col min="10760" max="10760" width="13.5" style="62" customWidth="1"/>
    <col min="10761" max="11003" width="9.33203125" style="62"/>
    <col min="11004" max="11004" width="70" style="62" customWidth="1"/>
    <col min="11005" max="11005" width="16.83203125" style="62" customWidth="1"/>
    <col min="11006" max="11006" width="20.1640625" style="62" customWidth="1"/>
    <col min="11007" max="11007" width="21.33203125" style="62" customWidth="1"/>
    <col min="11008" max="11008" width="21.83203125" style="62" customWidth="1"/>
    <col min="11009" max="11009" width="20" style="62" customWidth="1"/>
    <col min="11010" max="11010" width="15.33203125" style="62" customWidth="1"/>
    <col min="11011" max="11013" width="9.33203125" style="62"/>
    <col min="11014" max="11014" width="23.33203125" style="62" customWidth="1"/>
    <col min="11015" max="11015" width="14.6640625" style="62" customWidth="1"/>
    <col min="11016" max="11016" width="13.5" style="62" customWidth="1"/>
    <col min="11017" max="11259" width="9.33203125" style="62"/>
    <col min="11260" max="11260" width="70" style="62" customWidth="1"/>
    <col min="11261" max="11261" width="16.83203125" style="62" customWidth="1"/>
    <col min="11262" max="11262" width="20.1640625" style="62" customWidth="1"/>
    <col min="11263" max="11263" width="21.33203125" style="62" customWidth="1"/>
    <col min="11264" max="11264" width="21.83203125" style="62" customWidth="1"/>
    <col min="11265" max="11265" width="20" style="62" customWidth="1"/>
    <col min="11266" max="11266" width="15.33203125" style="62" customWidth="1"/>
    <col min="11267" max="11269" width="9.33203125" style="62"/>
    <col min="11270" max="11270" width="23.33203125" style="62" customWidth="1"/>
    <col min="11271" max="11271" width="14.6640625" style="62" customWidth="1"/>
    <col min="11272" max="11272" width="13.5" style="62" customWidth="1"/>
    <col min="11273" max="11515" width="9.33203125" style="62"/>
    <col min="11516" max="11516" width="70" style="62" customWidth="1"/>
    <col min="11517" max="11517" width="16.83203125" style="62" customWidth="1"/>
    <col min="11518" max="11518" width="20.1640625" style="62" customWidth="1"/>
    <col min="11519" max="11519" width="21.33203125" style="62" customWidth="1"/>
    <col min="11520" max="11520" width="21.83203125" style="62" customWidth="1"/>
    <col min="11521" max="11521" width="20" style="62" customWidth="1"/>
    <col min="11522" max="11522" width="15.33203125" style="62" customWidth="1"/>
    <col min="11523" max="11525" width="9.33203125" style="62"/>
    <col min="11526" max="11526" width="23.33203125" style="62" customWidth="1"/>
    <col min="11527" max="11527" width="14.6640625" style="62" customWidth="1"/>
    <col min="11528" max="11528" width="13.5" style="62" customWidth="1"/>
    <col min="11529" max="11771" width="9.33203125" style="62"/>
    <col min="11772" max="11772" width="70" style="62" customWidth="1"/>
    <col min="11773" max="11773" width="16.83203125" style="62" customWidth="1"/>
    <col min="11774" max="11774" width="20.1640625" style="62" customWidth="1"/>
    <col min="11775" max="11775" width="21.33203125" style="62" customWidth="1"/>
    <col min="11776" max="11776" width="21.83203125" style="62" customWidth="1"/>
    <col min="11777" max="11777" width="20" style="62" customWidth="1"/>
    <col min="11778" max="11778" width="15.33203125" style="62" customWidth="1"/>
    <col min="11779" max="11781" width="9.33203125" style="62"/>
    <col min="11782" max="11782" width="23.33203125" style="62" customWidth="1"/>
    <col min="11783" max="11783" width="14.6640625" style="62" customWidth="1"/>
    <col min="11784" max="11784" width="13.5" style="62" customWidth="1"/>
    <col min="11785" max="12027" width="9.33203125" style="62"/>
    <col min="12028" max="12028" width="70" style="62" customWidth="1"/>
    <col min="12029" max="12029" width="16.83203125" style="62" customWidth="1"/>
    <col min="12030" max="12030" width="20.1640625" style="62" customWidth="1"/>
    <col min="12031" max="12031" width="21.33203125" style="62" customWidth="1"/>
    <col min="12032" max="12032" width="21.83203125" style="62" customWidth="1"/>
    <col min="12033" max="12033" width="20" style="62" customWidth="1"/>
    <col min="12034" max="12034" width="15.33203125" style="62" customWidth="1"/>
    <col min="12035" max="12037" width="9.33203125" style="62"/>
    <col min="12038" max="12038" width="23.33203125" style="62" customWidth="1"/>
    <col min="12039" max="12039" width="14.6640625" style="62" customWidth="1"/>
    <col min="12040" max="12040" width="13.5" style="62" customWidth="1"/>
    <col min="12041" max="12283" width="9.33203125" style="62"/>
    <col min="12284" max="12284" width="70" style="62" customWidth="1"/>
    <col min="12285" max="12285" width="16.83203125" style="62" customWidth="1"/>
    <col min="12286" max="12286" width="20.1640625" style="62" customWidth="1"/>
    <col min="12287" max="12287" width="21.33203125" style="62" customWidth="1"/>
    <col min="12288" max="12288" width="21.83203125" style="62" customWidth="1"/>
    <col min="12289" max="12289" width="20" style="62" customWidth="1"/>
    <col min="12290" max="12290" width="15.33203125" style="62" customWidth="1"/>
    <col min="12291" max="12293" width="9.33203125" style="62"/>
    <col min="12294" max="12294" width="23.33203125" style="62" customWidth="1"/>
    <col min="12295" max="12295" width="14.6640625" style="62" customWidth="1"/>
    <col min="12296" max="12296" width="13.5" style="62" customWidth="1"/>
    <col min="12297" max="12539" width="9.33203125" style="62"/>
    <col min="12540" max="12540" width="70" style="62" customWidth="1"/>
    <col min="12541" max="12541" width="16.83203125" style="62" customWidth="1"/>
    <col min="12542" max="12542" width="20.1640625" style="62" customWidth="1"/>
    <col min="12543" max="12543" width="21.33203125" style="62" customWidth="1"/>
    <col min="12544" max="12544" width="21.83203125" style="62" customWidth="1"/>
    <col min="12545" max="12545" width="20" style="62" customWidth="1"/>
    <col min="12546" max="12546" width="15.33203125" style="62" customWidth="1"/>
    <col min="12547" max="12549" width="9.33203125" style="62"/>
    <col min="12550" max="12550" width="23.33203125" style="62" customWidth="1"/>
    <col min="12551" max="12551" width="14.6640625" style="62" customWidth="1"/>
    <col min="12552" max="12552" width="13.5" style="62" customWidth="1"/>
    <col min="12553" max="12795" width="9.33203125" style="62"/>
    <col min="12796" max="12796" width="70" style="62" customWidth="1"/>
    <col min="12797" max="12797" width="16.83203125" style="62" customWidth="1"/>
    <col min="12798" max="12798" width="20.1640625" style="62" customWidth="1"/>
    <col min="12799" max="12799" width="21.33203125" style="62" customWidth="1"/>
    <col min="12800" max="12800" width="21.83203125" style="62" customWidth="1"/>
    <col min="12801" max="12801" width="20" style="62" customWidth="1"/>
    <col min="12802" max="12802" width="15.33203125" style="62" customWidth="1"/>
    <col min="12803" max="12805" width="9.33203125" style="62"/>
    <col min="12806" max="12806" width="23.33203125" style="62" customWidth="1"/>
    <col min="12807" max="12807" width="14.6640625" style="62" customWidth="1"/>
    <col min="12808" max="12808" width="13.5" style="62" customWidth="1"/>
    <col min="12809" max="13051" width="9.33203125" style="62"/>
    <col min="13052" max="13052" width="70" style="62" customWidth="1"/>
    <col min="13053" max="13053" width="16.83203125" style="62" customWidth="1"/>
    <col min="13054" max="13054" width="20.1640625" style="62" customWidth="1"/>
    <col min="13055" max="13055" width="21.33203125" style="62" customWidth="1"/>
    <col min="13056" max="13056" width="21.83203125" style="62" customWidth="1"/>
    <col min="13057" max="13057" width="20" style="62" customWidth="1"/>
    <col min="13058" max="13058" width="15.33203125" style="62" customWidth="1"/>
    <col min="13059" max="13061" width="9.33203125" style="62"/>
    <col min="13062" max="13062" width="23.33203125" style="62" customWidth="1"/>
    <col min="13063" max="13063" width="14.6640625" style="62" customWidth="1"/>
    <col min="13064" max="13064" width="13.5" style="62" customWidth="1"/>
    <col min="13065" max="13307" width="9.33203125" style="62"/>
    <col min="13308" max="13308" width="70" style="62" customWidth="1"/>
    <col min="13309" max="13309" width="16.83203125" style="62" customWidth="1"/>
    <col min="13310" max="13310" width="20.1640625" style="62" customWidth="1"/>
    <col min="13311" max="13311" width="21.33203125" style="62" customWidth="1"/>
    <col min="13312" max="13312" width="21.83203125" style="62" customWidth="1"/>
    <col min="13313" max="13313" width="20" style="62" customWidth="1"/>
    <col min="13314" max="13314" width="15.33203125" style="62" customWidth="1"/>
    <col min="13315" max="13317" width="9.33203125" style="62"/>
    <col min="13318" max="13318" width="23.33203125" style="62" customWidth="1"/>
    <col min="13319" max="13319" width="14.6640625" style="62" customWidth="1"/>
    <col min="13320" max="13320" width="13.5" style="62" customWidth="1"/>
    <col min="13321" max="13563" width="9.33203125" style="62"/>
    <col min="13564" max="13564" width="70" style="62" customWidth="1"/>
    <col min="13565" max="13565" width="16.83203125" style="62" customWidth="1"/>
    <col min="13566" max="13566" width="20.1640625" style="62" customWidth="1"/>
    <col min="13567" max="13567" width="21.33203125" style="62" customWidth="1"/>
    <col min="13568" max="13568" width="21.83203125" style="62" customWidth="1"/>
    <col min="13569" max="13569" width="20" style="62" customWidth="1"/>
    <col min="13570" max="13570" width="15.33203125" style="62" customWidth="1"/>
    <col min="13571" max="13573" width="9.33203125" style="62"/>
    <col min="13574" max="13574" width="23.33203125" style="62" customWidth="1"/>
    <col min="13575" max="13575" width="14.6640625" style="62" customWidth="1"/>
    <col min="13576" max="13576" width="13.5" style="62" customWidth="1"/>
    <col min="13577" max="13819" width="9.33203125" style="62"/>
    <col min="13820" max="13820" width="70" style="62" customWidth="1"/>
    <col min="13821" max="13821" width="16.83203125" style="62" customWidth="1"/>
    <col min="13822" max="13822" width="20.1640625" style="62" customWidth="1"/>
    <col min="13823" max="13823" width="21.33203125" style="62" customWidth="1"/>
    <col min="13824" max="13824" width="21.83203125" style="62" customWidth="1"/>
    <col min="13825" max="13825" width="20" style="62" customWidth="1"/>
    <col min="13826" max="13826" width="15.33203125" style="62" customWidth="1"/>
    <col min="13827" max="13829" width="9.33203125" style="62"/>
    <col min="13830" max="13830" width="23.33203125" style="62" customWidth="1"/>
    <col min="13831" max="13831" width="14.6640625" style="62" customWidth="1"/>
    <col min="13832" max="13832" width="13.5" style="62" customWidth="1"/>
    <col min="13833" max="14075" width="9.33203125" style="62"/>
    <col min="14076" max="14076" width="70" style="62" customWidth="1"/>
    <col min="14077" max="14077" width="16.83203125" style="62" customWidth="1"/>
    <col min="14078" max="14078" width="20.1640625" style="62" customWidth="1"/>
    <col min="14079" max="14079" width="21.33203125" style="62" customWidth="1"/>
    <col min="14080" max="14080" width="21.83203125" style="62" customWidth="1"/>
    <col min="14081" max="14081" width="20" style="62" customWidth="1"/>
    <col min="14082" max="14082" width="15.33203125" style="62" customWidth="1"/>
    <col min="14083" max="14085" width="9.33203125" style="62"/>
    <col min="14086" max="14086" width="23.33203125" style="62" customWidth="1"/>
    <col min="14087" max="14087" width="14.6640625" style="62" customWidth="1"/>
    <col min="14088" max="14088" width="13.5" style="62" customWidth="1"/>
    <col min="14089" max="14331" width="9.33203125" style="62"/>
    <col min="14332" max="14332" width="70" style="62" customWidth="1"/>
    <col min="14333" max="14333" width="16.83203125" style="62" customWidth="1"/>
    <col min="14334" max="14334" width="20.1640625" style="62" customWidth="1"/>
    <col min="14335" max="14335" width="21.33203125" style="62" customWidth="1"/>
    <col min="14336" max="14336" width="21.83203125" style="62" customWidth="1"/>
    <col min="14337" max="14337" width="20" style="62" customWidth="1"/>
    <col min="14338" max="14338" width="15.33203125" style="62" customWidth="1"/>
    <col min="14339" max="14341" width="9.33203125" style="62"/>
    <col min="14342" max="14342" width="23.33203125" style="62" customWidth="1"/>
    <col min="14343" max="14343" width="14.6640625" style="62" customWidth="1"/>
    <col min="14344" max="14344" width="13.5" style="62" customWidth="1"/>
    <col min="14345" max="14587" width="9.33203125" style="62"/>
    <col min="14588" max="14588" width="70" style="62" customWidth="1"/>
    <col min="14589" max="14589" width="16.83203125" style="62" customWidth="1"/>
    <col min="14590" max="14590" width="20.1640625" style="62" customWidth="1"/>
    <col min="14591" max="14591" width="21.33203125" style="62" customWidth="1"/>
    <col min="14592" max="14592" width="21.83203125" style="62" customWidth="1"/>
    <col min="14593" max="14593" width="20" style="62" customWidth="1"/>
    <col min="14594" max="14594" width="15.33203125" style="62" customWidth="1"/>
    <col min="14595" max="14597" width="9.33203125" style="62"/>
    <col min="14598" max="14598" width="23.33203125" style="62" customWidth="1"/>
    <col min="14599" max="14599" width="14.6640625" style="62" customWidth="1"/>
    <col min="14600" max="14600" width="13.5" style="62" customWidth="1"/>
    <col min="14601" max="14843" width="9.33203125" style="62"/>
    <col min="14844" max="14844" width="70" style="62" customWidth="1"/>
    <col min="14845" max="14845" width="16.83203125" style="62" customWidth="1"/>
    <col min="14846" max="14846" width="20.1640625" style="62" customWidth="1"/>
    <col min="14847" max="14847" width="21.33203125" style="62" customWidth="1"/>
    <col min="14848" max="14848" width="21.83203125" style="62" customWidth="1"/>
    <col min="14849" max="14849" width="20" style="62" customWidth="1"/>
    <col min="14850" max="14850" width="15.33203125" style="62" customWidth="1"/>
    <col min="14851" max="14853" width="9.33203125" style="62"/>
    <col min="14854" max="14854" width="23.33203125" style="62" customWidth="1"/>
    <col min="14855" max="14855" width="14.6640625" style="62" customWidth="1"/>
    <col min="14856" max="14856" width="13.5" style="62" customWidth="1"/>
    <col min="14857" max="15099" width="9.33203125" style="62"/>
    <col min="15100" max="15100" width="70" style="62" customWidth="1"/>
    <col min="15101" max="15101" width="16.83203125" style="62" customWidth="1"/>
    <col min="15102" max="15102" width="20.1640625" style="62" customWidth="1"/>
    <col min="15103" max="15103" width="21.33203125" style="62" customWidth="1"/>
    <col min="15104" max="15104" width="21.83203125" style="62" customWidth="1"/>
    <col min="15105" max="15105" width="20" style="62" customWidth="1"/>
    <col min="15106" max="15106" width="15.33203125" style="62" customWidth="1"/>
    <col min="15107" max="15109" width="9.33203125" style="62"/>
    <col min="15110" max="15110" width="23.33203125" style="62" customWidth="1"/>
    <col min="15111" max="15111" width="14.6640625" style="62" customWidth="1"/>
    <col min="15112" max="15112" width="13.5" style="62" customWidth="1"/>
    <col min="15113" max="15355" width="9.33203125" style="62"/>
    <col min="15356" max="15356" width="70" style="62" customWidth="1"/>
    <col min="15357" max="15357" width="16.83203125" style="62" customWidth="1"/>
    <col min="15358" max="15358" width="20.1640625" style="62" customWidth="1"/>
    <col min="15359" max="15359" width="21.33203125" style="62" customWidth="1"/>
    <col min="15360" max="15360" width="21.83203125" style="62" customWidth="1"/>
    <col min="15361" max="15361" width="20" style="62" customWidth="1"/>
    <col min="15362" max="15362" width="15.33203125" style="62" customWidth="1"/>
    <col min="15363" max="15365" width="9.33203125" style="62"/>
    <col min="15366" max="15366" width="23.33203125" style="62" customWidth="1"/>
    <col min="15367" max="15367" width="14.6640625" style="62" customWidth="1"/>
    <col min="15368" max="15368" width="13.5" style="62" customWidth="1"/>
    <col min="15369" max="15611" width="9.33203125" style="62"/>
    <col min="15612" max="15612" width="70" style="62" customWidth="1"/>
    <col min="15613" max="15613" width="16.83203125" style="62" customWidth="1"/>
    <col min="15614" max="15614" width="20.1640625" style="62" customWidth="1"/>
    <col min="15615" max="15615" width="21.33203125" style="62" customWidth="1"/>
    <col min="15616" max="15616" width="21.83203125" style="62" customWidth="1"/>
    <col min="15617" max="15617" width="20" style="62" customWidth="1"/>
    <col min="15618" max="15618" width="15.33203125" style="62" customWidth="1"/>
    <col min="15619" max="15621" width="9.33203125" style="62"/>
    <col min="15622" max="15622" width="23.33203125" style="62" customWidth="1"/>
    <col min="15623" max="15623" width="14.6640625" style="62" customWidth="1"/>
    <col min="15624" max="15624" width="13.5" style="62" customWidth="1"/>
    <col min="15625" max="15867" width="9.33203125" style="62"/>
    <col min="15868" max="15868" width="70" style="62" customWidth="1"/>
    <col min="15869" max="15869" width="16.83203125" style="62" customWidth="1"/>
    <col min="15870" max="15870" width="20.1640625" style="62" customWidth="1"/>
    <col min="15871" max="15871" width="21.33203125" style="62" customWidth="1"/>
    <col min="15872" max="15872" width="21.83203125" style="62" customWidth="1"/>
    <col min="15873" max="15873" width="20" style="62" customWidth="1"/>
    <col min="15874" max="15874" width="15.33203125" style="62" customWidth="1"/>
    <col min="15875" max="15877" width="9.33203125" style="62"/>
    <col min="15878" max="15878" width="23.33203125" style="62" customWidth="1"/>
    <col min="15879" max="15879" width="14.6640625" style="62" customWidth="1"/>
    <col min="15880" max="15880" width="13.5" style="62" customWidth="1"/>
    <col min="15881" max="16123" width="9.33203125" style="62"/>
    <col min="16124" max="16124" width="70" style="62" customWidth="1"/>
    <col min="16125" max="16125" width="16.83203125" style="62" customWidth="1"/>
    <col min="16126" max="16126" width="20.1640625" style="62" customWidth="1"/>
    <col min="16127" max="16127" width="21.33203125" style="62" customWidth="1"/>
    <col min="16128" max="16128" width="21.83203125" style="62" customWidth="1"/>
    <col min="16129" max="16129" width="20" style="62" customWidth="1"/>
    <col min="16130" max="16130" width="15.33203125" style="62" customWidth="1"/>
    <col min="16131" max="16133" width="9.33203125" style="62"/>
    <col min="16134" max="16134" width="23.33203125" style="62" customWidth="1"/>
    <col min="16135" max="16135" width="14.6640625" style="62" customWidth="1"/>
    <col min="16136" max="16136" width="13.5" style="62" customWidth="1"/>
    <col min="16137" max="16384" width="9.33203125" style="62"/>
  </cols>
  <sheetData>
    <row r="2" spans="1:9">
      <c r="G2" s="63"/>
    </row>
    <row r="4" spans="1:9">
      <c r="G4" s="85"/>
    </row>
    <row r="7" spans="1:9" ht="15.75" customHeight="1">
      <c r="A7" s="86" t="s">
        <v>113</v>
      </c>
      <c r="B7" s="87"/>
      <c r="C7" s="87"/>
      <c r="D7" s="87"/>
      <c r="E7" s="86"/>
      <c r="F7" s="167"/>
      <c r="G7" s="167"/>
    </row>
    <row r="8" spans="1:9" ht="15.75" customHeight="1">
      <c r="A8" s="113" t="s">
        <v>132</v>
      </c>
      <c r="B8" s="88"/>
      <c r="C8" s="88"/>
      <c r="D8" s="88"/>
      <c r="E8" s="88"/>
      <c r="G8" s="165"/>
    </row>
    <row r="10" spans="1:9" ht="67.5" customHeight="1">
      <c r="A10" s="89" t="s">
        <v>0</v>
      </c>
      <c r="B10" s="90" t="s">
        <v>88</v>
      </c>
      <c r="C10" s="90" t="s">
        <v>93</v>
      </c>
      <c r="D10" s="90" t="s">
        <v>89</v>
      </c>
      <c r="E10" s="90" t="s">
        <v>22</v>
      </c>
      <c r="F10" s="90" t="s">
        <v>24</v>
      </c>
      <c r="G10" s="90" t="s">
        <v>90</v>
      </c>
    </row>
    <row r="11" spans="1:9">
      <c r="A11" s="91"/>
      <c r="B11" s="92"/>
      <c r="C11" s="92"/>
      <c r="D11" s="92"/>
      <c r="E11" s="92"/>
      <c r="F11" s="92"/>
      <c r="G11" s="92"/>
    </row>
    <row r="12" spans="1:9" ht="13.5" thickBot="1">
      <c r="A12" s="93" t="s">
        <v>101</v>
      </c>
      <c r="B12" s="137">
        <v>39329785</v>
      </c>
      <c r="C12" s="108">
        <v>-600000</v>
      </c>
      <c r="D12" s="137">
        <v>1146125</v>
      </c>
      <c r="E12" s="108">
        <v>620524</v>
      </c>
      <c r="F12" s="108">
        <v>6521738</v>
      </c>
      <c r="G12" s="137">
        <f t="shared" ref="G12:G19" si="0">SUM(B12:F12)</f>
        <v>47018172</v>
      </c>
      <c r="H12" s="95"/>
      <c r="I12" s="95"/>
    </row>
    <row r="13" spans="1:9">
      <c r="A13" s="192" t="s">
        <v>136</v>
      </c>
      <c r="B13" s="94">
        <v>0</v>
      </c>
      <c r="C13" s="94">
        <v>0</v>
      </c>
      <c r="D13" s="94">
        <v>0</v>
      </c>
      <c r="E13" s="94">
        <v>0</v>
      </c>
      <c r="F13" s="94">
        <v>-40845</v>
      </c>
      <c r="G13" s="111">
        <f t="shared" ref="G13" si="1">SUM(B13:F13)</f>
        <v>-40845</v>
      </c>
      <c r="H13" s="193"/>
    </row>
    <row r="14" spans="1:9">
      <c r="A14" s="194" t="s">
        <v>137</v>
      </c>
      <c r="B14" s="195">
        <f>B12+B13</f>
        <v>39329785</v>
      </c>
      <c r="C14" s="196">
        <f t="shared" ref="C14:F14" si="2">C12+C13</f>
        <v>-600000</v>
      </c>
      <c r="D14" s="195">
        <f t="shared" si="2"/>
        <v>1146125</v>
      </c>
      <c r="E14" s="196">
        <f t="shared" si="2"/>
        <v>620524</v>
      </c>
      <c r="F14" s="196">
        <f t="shared" si="2"/>
        <v>6480893</v>
      </c>
      <c r="G14" s="196">
        <f>SUM(B14:F14)</f>
        <v>46977327</v>
      </c>
      <c r="H14" s="193"/>
    </row>
    <row r="15" spans="1:9">
      <c r="A15" s="91" t="s">
        <v>49</v>
      </c>
      <c r="B15" s="109"/>
      <c r="C15" s="109"/>
      <c r="D15" s="109"/>
      <c r="E15" s="109"/>
      <c r="F15" s="94">
        <f>ф2!E42</f>
        <v>1485666</v>
      </c>
      <c r="G15" s="111">
        <f t="shared" si="0"/>
        <v>1485666</v>
      </c>
    </row>
    <row r="16" spans="1:9">
      <c r="A16" s="91" t="s">
        <v>91</v>
      </c>
      <c r="B16" s="109"/>
      <c r="C16" s="109"/>
      <c r="D16" s="109"/>
      <c r="E16" s="68">
        <f>ф2!E51</f>
        <v>48363</v>
      </c>
      <c r="F16" s="94"/>
      <c r="G16" s="111">
        <f t="shared" si="0"/>
        <v>48363</v>
      </c>
    </row>
    <row r="17" spans="1:11" ht="25.5">
      <c r="A17" s="91" t="s">
        <v>103</v>
      </c>
      <c r="B17" s="109"/>
      <c r="C17" s="109"/>
      <c r="D17" s="109"/>
      <c r="E17" s="94">
        <v>-674231</v>
      </c>
      <c r="F17" s="94">
        <f>-E17</f>
        <v>674231</v>
      </c>
      <c r="G17" s="111">
        <f t="shared" si="0"/>
        <v>0</v>
      </c>
    </row>
    <row r="18" spans="1:11">
      <c r="A18" s="91" t="s">
        <v>104</v>
      </c>
      <c r="B18" s="109"/>
      <c r="C18" s="109"/>
      <c r="D18" s="94">
        <v>-1146125</v>
      </c>
      <c r="E18" s="68"/>
      <c r="F18" s="94">
        <f>-D18</f>
        <v>1146125</v>
      </c>
      <c r="G18" s="111">
        <f t="shared" si="0"/>
        <v>0</v>
      </c>
    </row>
    <row r="19" spans="1:11">
      <c r="A19" s="91" t="s">
        <v>92</v>
      </c>
      <c r="B19" s="109"/>
      <c r="C19" s="138"/>
      <c r="D19" s="109"/>
      <c r="E19" s="94"/>
      <c r="F19" s="109"/>
      <c r="G19" s="111">
        <f t="shared" si="0"/>
        <v>0</v>
      </c>
    </row>
    <row r="20" spans="1:11" ht="13.5" thickBot="1">
      <c r="A20" s="169" t="s">
        <v>134</v>
      </c>
      <c r="B20" s="170">
        <f t="shared" ref="B20:G20" si="3">SUM(B14:B19)</f>
        <v>39329785</v>
      </c>
      <c r="C20" s="108">
        <f t="shared" si="3"/>
        <v>-600000</v>
      </c>
      <c r="D20" s="170">
        <f t="shared" si="3"/>
        <v>0</v>
      </c>
      <c r="E20" s="171">
        <f t="shared" si="3"/>
        <v>-5344</v>
      </c>
      <c r="F20" s="171">
        <f t="shared" si="3"/>
        <v>9786915</v>
      </c>
      <c r="G20" s="170">
        <f t="shared" si="3"/>
        <v>48511356</v>
      </c>
      <c r="H20" s="95"/>
      <c r="I20" s="95"/>
    </row>
    <row r="21" spans="1:11">
      <c r="A21" s="96"/>
      <c r="B21" s="97"/>
      <c r="C21" s="97"/>
      <c r="D21" s="97"/>
      <c r="E21" s="110"/>
      <c r="F21" s="110"/>
      <c r="G21" s="97"/>
    </row>
    <row r="22" spans="1:11" ht="13.5" thickBot="1">
      <c r="A22" s="174" t="s">
        <v>94</v>
      </c>
      <c r="B22" s="175">
        <v>33929785</v>
      </c>
      <c r="C22" s="171">
        <v>-600000</v>
      </c>
      <c r="D22" s="175">
        <v>1146125</v>
      </c>
      <c r="E22" s="171">
        <v>569256</v>
      </c>
      <c r="F22" s="171">
        <v>4394584</v>
      </c>
      <c r="G22" s="175">
        <v>39439750</v>
      </c>
    </row>
    <row r="23" spans="1:11">
      <c r="A23" s="176" t="s">
        <v>49</v>
      </c>
      <c r="B23" s="177"/>
      <c r="C23" s="177"/>
      <c r="D23" s="177"/>
      <c r="E23" s="111"/>
      <c r="F23" s="94">
        <f>ф2!F42</f>
        <v>445749</v>
      </c>
      <c r="G23" s="111">
        <f>SUM(B23:F23)</f>
        <v>445749</v>
      </c>
    </row>
    <row r="24" spans="1:11">
      <c r="A24" s="178" t="s">
        <v>91</v>
      </c>
      <c r="B24" s="179"/>
      <c r="C24" s="179"/>
      <c r="D24" s="179"/>
      <c r="E24" s="68">
        <f>ф2!F51</f>
        <v>23193</v>
      </c>
      <c r="F24" s="179"/>
      <c r="G24" s="111">
        <f>SUM(B24:F24)</f>
        <v>23193</v>
      </c>
    </row>
    <row r="25" spans="1:11">
      <c r="A25" s="180" t="s">
        <v>92</v>
      </c>
      <c r="B25" s="112"/>
      <c r="C25" s="112"/>
      <c r="D25" s="112"/>
      <c r="E25" s="112"/>
      <c r="F25" s="112"/>
      <c r="G25" s="124">
        <f t="shared" ref="G25" si="4">SUM(B25:F25)</f>
        <v>0</v>
      </c>
    </row>
    <row r="26" spans="1:11" ht="13.5" thickBot="1">
      <c r="A26" s="181" t="s">
        <v>130</v>
      </c>
      <c r="B26" s="182">
        <f>SUM(B22:B25)</f>
        <v>33929785</v>
      </c>
      <c r="C26" s="108">
        <f>SUM(C22:C25)</f>
        <v>-600000</v>
      </c>
      <c r="D26" s="182">
        <f>SUM(D22:D25)</f>
        <v>1146125</v>
      </c>
      <c r="E26" s="108">
        <f>SUM(E22:E25)</f>
        <v>592449</v>
      </c>
      <c r="F26" s="108">
        <f>SUM(F22:F25)</f>
        <v>4840333</v>
      </c>
      <c r="G26" s="183">
        <f>SUM(B26:F26)</f>
        <v>39908692</v>
      </c>
      <c r="H26" s="95"/>
      <c r="I26" s="95"/>
      <c r="K26" s="184"/>
    </row>
    <row r="27" spans="1:11">
      <c r="A27" s="185"/>
      <c r="B27" s="100"/>
      <c r="C27" s="100"/>
      <c r="D27" s="100"/>
      <c r="E27" s="100"/>
      <c r="F27" s="100"/>
      <c r="G27" s="100"/>
    </row>
    <row r="28" spans="1:11">
      <c r="A28" s="99"/>
      <c r="B28" s="100"/>
      <c r="C28" s="100"/>
      <c r="D28" s="100"/>
      <c r="E28" s="100"/>
      <c r="F28" s="100"/>
      <c r="G28" s="100"/>
    </row>
    <row r="29" spans="1:11" s="102" customFormat="1" ht="15">
      <c r="A29" s="37" t="s">
        <v>32</v>
      </c>
      <c r="B29" s="101"/>
      <c r="C29" s="101"/>
      <c r="D29" s="37" t="s">
        <v>32</v>
      </c>
      <c r="E29" s="101"/>
      <c r="F29" s="101"/>
      <c r="G29" s="101"/>
    </row>
    <row r="30" spans="1:11" s="102" customFormat="1" ht="15">
      <c r="A30" s="39" t="str">
        <f>ф1!B63</f>
        <v>Токсанбаев Г.Б.</v>
      </c>
      <c r="B30" s="82"/>
      <c r="C30" s="82"/>
      <c r="D30" s="39" t="str">
        <f>ф1!C63</f>
        <v>Оспанова Ж.Ы.</v>
      </c>
      <c r="E30" s="101"/>
      <c r="F30" s="101"/>
      <c r="G30" s="101"/>
    </row>
    <row r="31" spans="1:11" s="102" customFormat="1" ht="15">
      <c r="A31" s="39" t="str">
        <f>ф1!B64</f>
        <v>Председатель Правления</v>
      </c>
      <c r="B31" s="82"/>
      <c r="C31" s="82"/>
      <c r="D31" s="39" t="str">
        <f>ф1!C64</f>
        <v>Главный бухгалтер</v>
      </c>
      <c r="E31" s="101"/>
      <c r="F31" s="101"/>
      <c r="G31" s="101"/>
    </row>
    <row r="32" spans="1:11">
      <c r="A32" s="99"/>
      <c r="B32" s="100"/>
      <c r="C32" s="100"/>
      <c r="D32" s="100"/>
      <c r="E32" s="100"/>
      <c r="F32" s="100"/>
      <c r="G32" s="100"/>
    </row>
    <row r="33" spans="1:7">
      <c r="A33" s="99"/>
      <c r="B33" s="100"/>
      <c r="C33" s="100"/>
      <c r="D33" s="100"/>
      <c r="E33" s="100"/>
      <c r="F33" s="100"/>
      <c r="G33" s="100"/>
    </row>
    <row r="34" spans="1:7">
      <c r="A34" s="41" t="str">
        <f>ф1!B67</f>
        <v>исп. Аринкина Е.Ю. тел.380-39-61, вн.00421</v>
      </c>
      <c r="B34" s="100"/>
      <c r="C34" s="100"/>
      <c r="D34" s="100"/>
      <c r="E34" s="100"/>
      <c r="F34" s="100"/>
      <c r="G34" s="100"/>
    </row>
    <row r="35" spans="1:7">
      <c r="A35" s="83"/>
      <c r="B35" s="103"/>
      <c r="C35" s="103"/>
      <c r="D35" s="103"/>
      <c r="E35" s="103"/>
      <c r="F35" s="103"/>
      <c r="G35" s="103"/>
    </row>
    <row r="36" spans="1:7">
      <c r="A36" s="98"/>
      <c r="F36" s="104"/>
    </row>
    <row r="37" spans="1:7">
      <c r="A37" s="98"/>
      <c r="F37" s="95"/>
      <c r="G37" s="104"/>
    </row>
    <row r="38" spans="1:7">
      <c r="A38" s="98"/>
      <c r="F38" s="95"/>
    </row>
    <row r="39" spans="1:7">
      <c r="A39" s="98"/>
    </row>
    <row r="40" spans="1:7">
      <c r="A40" s="105"/>
    </row>
    <row r="41" spans="1:7">
      <c r="A41" s="98"/>
    </row>
    <row r="42" spans="1:7">
      <c r="A42" s="98"/>
    </row>
    <row r="43" spans="1:7">
      <c r="A43" s="98"/>
    </row>
    <row r="44" spans="1:7">
      <c r="A44" s="98"/>
    </row>
    <row r="45" spans="1:7">
      <c r="A45" s="98"/>
    </row>
    <row r="46" spans="1:7">
      <c r="A46" s="98"/>
    </row>
    <row r="47" spans="1:7">
      <c r="A47" s="106"/>
    </row>
  </sheetData>
  <printOptions horizontalCentered="1"/>
  <pageMargins left="0.39370078740157483" right="0.52" top="0.31496062992125984" bottom="0.47" header="0.31496062992125984" footer="0.47"/>
  <pageSetup paperSize="9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84"/>
  <sheetViews>
    <sheetView zoomScaleNormal="100" workbookViewId="0"/>
  </sheetViews>
  <sheetFormatPr defaultRowHeight="12.75"/>
  <cols>
    <col min="1" max="1" width="2.33203125" style="61" customWidth="1"/>
    <col min="2" max="2" width="79.6640625" style="61" customWidth="1"/>
    <col min="3" max="4" width="20.33203125" style="62" customWidth="1"/>
    <col min="5" max="8" width="9.33203125" style="61"/>
    <col min="9" max="9" width="13.83203125" style="61" customWidth="1"/>
    <col min="10" max="10" width="9.33203125" style="61"/>
    <col min="11" max="11" width="17.6640625" style="61" customWidth="1"/>
    <col min="12" max="241" width="9.33203125" style="61"/>
    <col min="242" max="242" width="2.33203125" style="61" customWidth="1"/>
    <col min="243" max="243" width="79" style="61" customWidth="1"/>
    <col min="244" max="244" width="6.83203125" style="61" customWidth="1"/>
    <col min="245" max="245" width="22.1640625" style="61" customWidth="1"/>
    <col min="246" max="246" width="21.5" style="61" customWidth="1"/>
    <col min="247" max="248" width="9.33203125" style="61"/>
    <col min="249" max="249" width="15.5" style="61" customWidth="1"/>
    <col min="250" max="250" width="14.5" style="61" bestFit="1" customWidth="1"/>
    <col min="251" max="251" width="13.33203125" style="61" customWidth="1"/>
    <col min="252" max="253" width="14.5" style="61" bestFit="1" customWidth="1"/>
    <col min="254" max="254" width="15.83203125" style="61" customWidth="1"/>
    <col min="255" max="255" width="14.1640625" style="61" customWidth="1"/>
    <col min="256" max="497" width="9.33203125" style="61"/>
    <col min="498" max="498" width="2.33203125" style="61" customWidth="1"/>
    <col min="499" max="499" width="79" style="61" customWidth="1"/>
    <col min="500" max="500" width="6.83203125" style="61" customWidth="1"/>
    <col min="501" max="501" width="22.1640625" style="61" customWidth="1"/>
    <col min="502" max="502" width="21.5" style="61" customWidth="1"/>
    <col min="503" max="504" width="9.33203125" style="61"/>
    <col min="505" max="505" width="15.5" style="61" customWidth="1"/>
    <col min="506" max="506" width="14.5" style="61" bestFit="1" customWidth="1"/>
    <col min="507" max="507" width="13.33203125" style="61" customWidth="1"/>
    <col min="508" max="509" width="14.5" style="61" bestFit="1" customWidth="1"/>
    <col min="510" max="510" width="15.83203125" style="61" customWidth="1"/>
    <col min="511" max="511" width="14.1640625" style="61" customWidth="1"/>
    <col min="512" max="753" width="9.33203125" style="61"/>
    <col min="754" max="754" width="2.33203125" style="61" customWidth="1"/>
    <col min="755" max="755" width="79" style="61" customWidth="1"/>
    <col min="756" max="756" width="6.83203125" style="61" customWidth="1"/>
    <col min="757" max="757" width="22.1640625" style="61" customWidth="1"/>
    <col min="758" max="758" width="21.5" style="61" customWidth="1"/>
    <col min="759" max="760" width="9.33203125" style="61"/>
    <col min="761" max="761" width="15.5" style="61" customWidth="1"/>
    <col min="762" max="762" width="14.5" style="61" bestFit="1" customWidth="1"/>
    <col min="763" max="763" width="13.33203125" style="61" customWidth="1"/>
    <col min="764" max="765" width="14.5" style="61" bestFit="1" customWidth="1"/>
    <col min="766" max="766" width="15.83203125" style="61" customWidth="1"/>
    <col min="767" max="767" width="14.1640625" style="61" customWidth="1"/>
    <col min="768" max="1009" width="9.33203125" style="61"/>
    <col min="1010" max="1010" width="2.33203125" style="61" customWidth="1"/>
    <col min="1011" max="1011" width="79" style="61" customWidth="1"/>
    <col min="1012" max="1012" width="6.83203125" style="61" customWidth="1"/>
    <col min="1013" max="1013" width="22.1640625" style="61" customWidth="1"/>
    <col min="1014" max="1014" width="21.5" style="61" customWidth="1"/>
    <col min="1015" max="1016" width="9.33203125" style="61"/>
    <col min="1017" max="1017" width="15.5" style="61" customWidth="1"/>
    <col min="1018" max="1018" width="14.5" style="61" bestFit="1" customWidth="1"/>
    <col min="1019" max="1019" width="13.33203125" style="61" customWidth="1"/>
    <col min="1020" max="1021" width="14.5" style="61" bestFit="1" customWidth="1"/>
    <col min="1022" max="1022" width="15.83203125" style="61" customWidth="1"/>
    <col min="1023" max="1023" width="14.1640625" style="61" customWidth="1"/>
    <col min="1024" max="1265" width="9.33203125" style="61"/>
    <col min="1266" max="1266" width="2.33203125" style="61" customWidth="1"/>
    <col min="1267" max="1267" width="79" style="61" customWidth="1"/>
    <col min="1268" max="1268" width="6.83203125" style="61" customWidth="1"/>
    <col min="1269" max="1269" width="22.1640625" style="61" customWidth="1"/>
    <col min="1270" max="1270" width="21.5" style="61" customWidth="1"/>
    <col min="1271" max="1272" width="9.33203125" style="61"/>
    <col min="1273" max="1273" width="15.5" style="61" customWidth="1"/>
    <col min="1274" max="1274" width="14.5" style="61" bestFit="1" customWidth="1"/>
    <col min="1275" max="1275" width="13.33203125" style="61" customWidth="1"/>
    <col min="1276" max="1277" width="14.5" style="61" bestFit="1" customWidth="1"/>
    <col min="1278" max="1278" width="15.83203125" style="61" customWidth="1"/>
    <col min="1279" max="1279" width="14.1640625" style="61" customWidth="1"/>
    <col min="1280" max="1521" width="9.33203125" style="61"/>
    <col min="1522" max="1522" width="2.33203125" style="61" customWidth="1"/>
    <col min="1523" max="1523" width="79" style="61" customWidth="1"/>
    <col min="1524" max="1524" width="6.83203125" style="61" customWidth="1"/>
    <col min="1525" max="1525" width="22.1640625" style="61" customWidth="1"/>
    <col min="1526" max="1526" width="21.5" style="61" customWidth="1"/>
    <col min="1527" max="1528" width="9.33203125" style="61"/>
    <col min="1529" max="1529" width="15.5" style="61" customWidth="1"/>
    <col min="1530" max="1530" width="14.5" style="61" bestFit="1" customWidth="1"/>
    <col min="1531" max="1531" width="13.33203125" style="61" customWidth="1"/>
    <col min="1532" max="1533" width="14.5" style="61" bestFit="1" customWidth="1"/>
    <col min="1534" max="1534" width="15.83203125" style="61" customWidth="1"/>
    <col min="1535" max="1535" width="14.1640625" style="61" customWidth="1"/>
    <col min="1536" max="1777" width="9.33203125" style="61"/>
    <col min="1778" max="1778" width="2.33203125" style="61" customWidth="1"/>
    <col min="1779" max="1779" width="79" style="61" customWidth="1"/>
    <col min="1780" max="1780" width="6.83203125" style="61" customWidth="1"/>
    <col min="1781" max="1781" width="22.1640625" style="61" customWidth="1"/>
    <col min="1782" max="1782" width="21.5" style="61" customWidth="1"/>
    <col min="1783" max="1784" width="9.33203125" style="61"/>
    <col min="1785" max="1785" width="15.5" style="61" customWidth="1"/>
    <col min="1786" max="1786" width="14.5" style="61" bestFit="1" customWidth="1"/>
    <col min="1787" max="1787" width="13.33203125" style="61" customWidth="1"/>
    <col min="1788" max="1789" width="14.5" style="61" bestFit="1" customWidth="1"/>
    <col min="1790" max="1790" width="15.83203125" style="61" customWidth="1"/>
    <col min="1791" max="1791" width="14.1640625" style="61" customWidth="1"/>
    <col min="1792" max="2033" width="9.33203125" style="61"/>
    <col min="2034" max="2034" width="2.33203125" style="61" customWidth="1"/>
    <col min="2035" max="2035" width="79" style="61" customWidth="1"/>
    <col min="2036" max="2036" width="6.83203125" style="61" customWidth="1"/>
    <col min="2037" max="2037" width="22.1640625" style="61" customWidth="1"/>
    <col min="2038" max="2038" width="21.5" style="61" customWidth="1"/>
    <col min="2039" max="2040" width="9.33203125" style="61"/>
    <col min="2041" max="2041" width="15.5" style="61" customWidth="1"/>
    <col min="2042" max="2042" width="14.5" style="61" bestFit="1" customWidth="1"/>
    <col min="2043" max="2043" width="13.33203125" style="61" customWidth="1"/>
    <col min="2044" max="2045" width="14.5" style="61" bestFit="1" customWidth="1"/>
    <col min="2046" max="2046" width="15.83203125" style="61" customWidth="1"/>
    <col min="2047" max="2047" width="14.1640625" style="61" customWidth="1"/>
    <col min="2048" max="2289" width="9.33203125" style="61"/>
    <col min="2290" max="2290" width="2.33203125" style="61" customWidth="1"/>
    <col min="2291" max="2291" width="79" style="61" customWidth="1"/>
    <col min="2292" max="2292" width="6.83203125" style="61" customWidth="1"/>
    <col min="2293" max="2293" width="22.1640625" style="61" customWidth="1"/>
    <col min="2294" max="2294" width="21.5" style="61" customWidth="1"/>
    <col min="2295" max="2296" width="9.33203125" style="61"/>
    <col min="2297" max="2297" width="15.5" style="61" customWidth="1"/>
    <col min="2298" max="2298" width="14.5" style="61" bestFit="1" customWidth="1"/>
    <col min="2299" max="2299" width="13.33203125" style="61" customWidth="1"/>
    <col min="2300" max="2301" width="14.5" style="61" bestFit="1" customWidth="1"/>
    <col min="2302" max="2302" width="15.83203125" style="61" customWidth="1"/>
    <col min="2303" max="2303" width="14.1640625" style="61" customWidth="1"/>
    <col min="2304" max="2545" width="9.33203125" style="61"/>
    <col min="2546" max="2546" width="2.33203125" style="61" customWidth="1"/>
    <col min="2547" max="2547" width="79" style="61" customWidth="1"/>
    <col min="2548" max="2548" width="6.83203125" style="61" customWidth="1"/>
    <col min="2549" max="2549" width="22.1640625" style="61" customWidth="1"/>
    <col min="2550" max="2550" width="21.5" style="61" customWidth="1"/>
    <col min="2551" max="2552" width="9.33203125" style="61"/>
    <col min="2553" max="2553" width="15.5" style="61" customWidth="1"/>
    <col min="2554" max="2554" width="14.5" style="61" bestFit="1" customWidth="1"/>
    <col min="2555" max="2555" width="13.33203125" style="61" customWidth="1"/>
    <col min="2556" max="2557" width="14.5" style="61" bestFit="1" customWidth="1"/>
    <col min="2558" max="2558" width="15.83203125" style="61" customWidth="1"/>
    <col min="2559" max="2559" width="14.1640625" style="61" customWidth="1"/>
    <col min="2560" max="2801" width="9.33203125" style="61"/>
    <col min="2802" max="2802" width="2.33203125" style="61" customWidth="1"/>
    <col min="2803" max="2803" width="79" style="61" customWidth="1"/>
    <col min="2804" max="2804" width="6.83203125" style="61" customWidth="1"/>
    <col min="2805" max="2805" width="22.1640625" style="61" customWidth="1"/>
    <col min="2806" max="2806" width="21.5" style="61" customWidth="1"/>
    <col min="2807" max="2808" width="9.33203125" style="61"/>
    <col min="2809" max="2809" width="15.5" style="61" customWidth="1"/>
    <col min="2810" max="2810" width="14.5" style="61" bestFit="1" customWidth="1"/>
    <col min="2811" max="2811" width="13.33203125" style="61" customWidth="1"/>
    <col min="2812" max="2813" width="14.5" style="61" bestFit="1" customWidth="1"/>
    <col min="2814" max="2814" width="15.83203125" style="61" customWidth="1"/>
    <col min="2815" max="2815" width="14.1640625" style="61" customWidth="1"/>
    <col min="2816" max="3057" width="9.33203125" style="61"/>
    <col min="3058" max="3058" width="2.33203125" style="61" customWidth="1"/>
    <col min="3059" max="3059" width="79" style="61" customWidth="1"/>
    <col min="3060" max="3060" width="6.83203125" style="61" customWidth="1"/>
    <col min="3061" max="3061" width="22.1640625" style="61" customWidth="1"/>
    <col min="3062" max="3062" width="21.5" style="61" customWidth="1"/>
    <col min="3063" max="3064" width="9.33203125" style="61"/>
    <col min="3065" max="3065" width="15.5" style="61" customWidth="1"/>
    <col min="3066" max="3066" width="14.5" style="61" bestFit="1" customWidth="1"/>
    <col min="3067" max="3067" width="13.33203125" style="61" customWidth="1"/>
    <col min="3068" max="3069" width="14.5" style="61" bestFit="1" customWidth="1"/>
    <col min="3070" max="3070" width="15.83203125" style="61" customWidth="1"/>
    <col min="3071" max="3071" width="14.1640625" style="61" customWidth="1"/>
    <col min="3072" max="3313" width="9.33203125" style="61"/>
    <col min="3314" max="3314" width="2.33203125" style="61" customWidth="1"/>
    <col min="3315" max="3315" width="79" style="61" customWidth="1"/>
    <col min="3316" max="3316" width="6.83203125" style="61" customWidth="1"/>
    <col min="3317" max="3317" width="22.1640625" style="61" customWidth="1"/>
    <col min="3318" max="3318" width="21.5" style="61" customWidth="1"/>
    <col min="3319" max="3320" width="9.33203125" style="61"/>
    <col min="3321" max="3321" width="15.5" style="61" customWidth="1"/>
    <col min="3322" max="3322" width="14.5" style="61" bestFit="1" customWidth="1"/>
    <col min="3323" max="3323" width="13.33203125" style="61" customWidth="1"/>
    <col min="3324" max="3325" width="14.5" style="61" bestFit="1" customWidth="1"/>
    <col min="3326" max="3326" width="15.83203125" style="61" customWidth="1"/>
    <col min="3327" max="3327" width="14.1640625" style="61" customWidth="1"/>
    <col min="3328" max="3569" width="9.33203125" style="61"/>
    <col min="3570" max="3570" width="2.33203125" style="61" customWidth="1"/>
    <col min="3571" max="3571" width="79" style="61" customWidth="1"/>
    <col min="3572" max="3572" width="6.83203125" style="61" customWidth="1"/>
    <col min="3573" max="3573" width="22.1640625" style="61" customWidth="1"/>
    <col min="3574" max="3574" width="21.5" style="61" customWidth="1"/>
    <col min="3575" max="3576" width="9.33203125" style="61"/>
    <col min="3577" max="3577" width="15.5" style="61" customWidth="1"/>
    <col min="3578" max="3578" width="14.5" style="61" bestFit="1" customWidth="1"/>
    <col min="3579" max="3579" width="13.33203125" style="61" customWidth="1"/>
    <col min="3580" max="3581" width="14.5" style="61" bestFit="1" customWidth="1"/>
    <col min="3582" max="3582" width="15.83203125" style="61" customWidth="1"/>
    <col min="3583" max="3583" width="14.1640625" style="61" customWidth="1"/>
    <col min="3584" max="3825" width="9.33203125" style="61"/>
    <col min="3826" max="3826" width="2.33203125" style="61" customWidth="1"/>
    <col min="3827" max="3827" width="79" style="61" customWidth="1"/>
    <col min="3828" max="3828" width="6.83203125" style="61" customWidth="1"/>
    <col min="3829" max="3829" width="22.1640625" style="61" customWidth="1"/>
    <col min="3830" max="3830" width="21.5" style="61" customWidth="1"/>
    <col min="3831" max="3832" width="9.33203125" style="61"/>
    <col min="3833" max="3833" width="15.5" style="61" customWidth="1"/>
    <col min="3834" max="3834" width="14.5" style="61" bestFit="1" customWidth="1"/>
    <col min="3835" max="3835" width="13.33203125" style="61" customWidth="1"/>
    <col min="3836" max="3837" width="14.5" style="61" bestFit="1" customWidth="1"/>
    <col min="3838" max="3838" width="15.83203125" style="61" customWidth="1"/>
    <col min="3839" max="3839" width="14.1640625" style="61" customWidth="1"/>
    <col min="3840" max="4081" width="9.33203125" style="61"/>
    <col min="4082" max="4082" width="2.33203125" style="61" customWidth="1"/>
    <col min="4083" max="4083" width="79" style="61" customWidth="1"/>
    <col min="4084" max="4084" width="6.83203125" style="61" customWidth="1"/>
    <col min="4085" max="4085" width="22.1640625" style="61" customWidth="1"/>
    <col min="4086" max="4086" width="21.5" style="61" customWidth="1"/>
    <col min="4087" max="4088" width="9.33203125" style="61"/>
    <col min="4089" max="4089" width="15.5" style="61" customWidth="1"/>
    <col min="4090" max="4090" width="14.5" style="61" bestFit="1" customWidth="1"/>
    <col min="4091" max="4091" width="13.33203125" style="61" customWidth="1"/>
    <col min="4092" max="4093" width="14.5" style="61" bestFit="1" customWidth="1"/>
    <col min="4094" max="4094" width="15.83203125" style="61" customWidth="1"/>
    <col min="4095" max="4095" width="14.1640625" style="61" customWidth="1"/>
    <col min="4096" max="4337" width="9.33203125" style="61"/>
    <col min="4338" max="4338" width="2.33203125" style="61" customWidth="1"/>
    <col min="4339" max="4339" width="79" style="61" customWidth="1"/>
    <col min="4340" max="4340" width="6.83203125" style="61" customWidth="1"/>
    <col min="4341" max="4341" width="22.1640625" style="61" customWidth="1"/>
    <col min="4342" max="4342" width="21.5" style="61" customWidth="1"/>
    <col min="4343" max="4344" width="9.33203125" style="61"/>
    <col min="4345" max="4345" width="15.5" style="61" customWidth="1"/>
    <col min="4346" max="4346" width="14.5" style="61" bestFit="1" customWidth="1"/>
    <col min="4347" max="4347" width="13.33203125" style="61" customWidth="1"/>
    <col min="4348" max="4349" width="14.5" style="61" bestFit="1" customWidth="1"/>
    <col min="4350" max="4350" width="15.83203125" style="61" customWidth="1"/>
    <col min="4351" max="4351" width="14.1640625" style="61" customWidth="1"/>
    <col min="4352" max="4593" width="9.33203125" style="61"/>
    <col min="4594" max="4594" width="2.33203125" style="61" customWidth="1"/>
    <col min="4595" max="4595" width="79" style="61" customWidth="1"/>
    <col min="4596" max="4596" width="6.83203125" style="61" customWidth="1"/>
    <col min="4597" max="4597" width="22.1640625" style="61" customWidth="1"/>
    <col min="4598" max="4598" width="21.5" style="61" customWidth="1"/>
    <col min="4599" max="4600" width="9.33203125" style="61"/>
    <col min="4601" max="4601" width="15.5" style="61" customWidth="1"/>
    <col min="4602" max="4602" width="14.5" style="61" bestFit="1" customWidth="1"/>
    <col min="4603" max="4603" width="13.33203125" style="61" customWidth="1"/>
    <col min="4604" max="4605" width="14.5" style="61" bestFit="1" customWidth="1"/>
    <col min="4606" max="4606" width="15.83203125" style="61" customWidth="1"/>
    <col min="4607" max="4607" width="14.1640625" style="61" customWidth="1"/>
    <col min="4608" max="4849" width="9.33203125" style="61"/>
    <col min="4850" max="4850" width="2.33203125" style="61" customWidth="1"/>
    <col min="4851" max="4851" width="79" style="61" customWidth="1"/>
    <col min="4852" max="4852" width="6.83203125" style="61" customWidth="1"/>
    <col min="4853" max="4853" width="22.1640625" style="61" customWidth="1"/>
    <col min="4854" max="4854" width="21.5" style="61" customWidth="1"/>
    <col min="4855" max="4856" width="9.33203125" style="61"/>
    <col min="4857" max="4857" width="15.5" style="61" customWidth="1"/>
    <col min="4858" max="4858" width="14.5" style="61" bestFit="1" customWidth="1"/>
    <col min="4859" max="4859" width="13.33203125" style="61" customWidth="1"/>
    <col min="4860" max="4861" width="14.5" style="61" bestFit="1" customWidth="1"/>
    <col min="4862" max="4862" width="15.83203125" style="61" customWidth="1"/>
    <col min="4863" max="4863" width="14.1640625" style="61" customWidth="1"/>
    <col min="4864" max="5105" width="9.33203125" style="61"/>
    <col min="5106" max="5106" width="2.33203125" style="61" customWidth="1"/>
    <col min="5107" max="5107" width="79" style="61" customWidth="1"/>
    <col min="5108" max="5108" width="6.83203125" style="61" customWidth="1"/>
    <col min="5109" max="5109" width="22.1640625" style="61" customWidth="1"/>
    <col min="5110" max="5110" width="21.5" style="61" customWidth="1"/>
    <col min="5111" max="5112" width="9.33203125" style="61"/>
    <col min="5113" max="5113" width="15.5" style="61" customWidth="1"/>
    <col min="5114" max="5114" width="14.5" style="61" bestFit="1" customWidth="1"/>
    <col min="5115" max="5115" width="13.33203125" style="61" customWidth="1"/>
    <col min="5116" max="5117" width="14.5" style="61" bestFit="1" customWidth="1"/>
    <col min="5118" max="5118" width="15.83203125" style="61" customWidth="1"/>
    <col min="5119" max="5119" width="14.1640625" style="61" customWidth="1"/>
    <col min="5120" max="5361" width="9.33203125" style="61"/>
    <col min="5362" max="5362" width="2.33203125" style="61" customWidth="1"/>
    <col min="5363" max="5363" width="79" style="61" customWidth="1"/>
    <col min="5364" max="5364" width="6.83203125" style="61" customWidth="1"/>
    <col min="5365" max="5365" width="22.1640625" style="61" customWidth="1"/>
    <col min="5366" max="5366" width="21.5" style="61" customWidth="1"/>
    <col min="5367" max="5368" width="9.33203125" style="61"/>
    <col min="5369" max="5369" width="15.5" style="61" customWidth="1"/>
    <col min="5370" max="5370" width="14.5" style="61" bestFit="1" customWidth="1"/>
    <col min="5371" max="5371" width="13.33203125" style="61" customWidth="1"/>
    <col min="5372" max="5373" width="14.5" style="61" bestFit="1" customWidth="1"/>
    <col min="5374" max="5374" width="15.83203125" style="61" customWidth="1"/>
    <col min="5375" max="5375" width="14.1640625" style="61" customWidth="1"/>
    <col min="5376" max="5617" width="9.33203125" style="61"/>
    <col min="5618" max="5618" width="2.33203125" style="61" customWidth="1"/>
    <col min="5619" max="5619" width="79" style="61" customWidth="1"/>
    <col min="5620" max="5620" width="6.83203125" style="61" customWidth="1"/>
    <col min="5621" max="5621" width="22.1640625" style="61" customWidth="1"/>
    <col min="5622" max="5622" width="21.5" style="61" customWidth="1"/>
    <col min="5623" max="5624" width="9.33203125" style="61"/>
    <col min="5625" max="5625" width="15.5" style="61" customWidth="1"/>
    <col min="5626" max="5626" width="14.5" style="61" bestFit="1" customWidth="1"/>
    <col min="5627" max="5627" width="13.33203125" style="61" customWidth="1"/>
    <col min="5628" max="5629" width="14.5" style="61" bestFit="1" customWidth="1"/>
    <col min="5630" max="5630" width="15.83203125" style="61" customWidth="1"/>
    <col min="5631" max="5631" width="14.1640625" style="61" customWidth="1"/>
    <col min="5632" max="5873" width="9.33203125" style="61"/>
    <col min="5874" max="5874" width="2.33203125" style="61" customWidth="1"/>
    <col min="5875" max="5875" width="79" style="61" customWidth="1"/>
    <col min="5876" max="5876" width="6.83203125" style="61" customWidth="1"/>
    <col min="5877" max="5877" width="22.1640625" style="61" customWidth="1"/>
    <col min="5878" max="5878" width="21.5" style="61" customWidth="1"/>
    <col min="5879" max="5880" width="9.33203125" style="61"/>
    <col min="5881" max="5881" width="15.5" style="61" customWidth="1"/>
    <col min="5882" max="5882" width="14.5" style="61" bestFit="1" customWidth="1"/>
    <col min="5883" max="5883" width="13.33203125" style="61" customWidth="1"/>
    <col min="5884" max="5885" width="14.5" style="61" bestFit="1" customWidth="1"/>
    <col min="5886" max="5886" width="15.83203125" style="61" customWidth="1"/>
    <col min="5887" max="5887" width="14.1640625" style="61" customWidth="1"/>
    <col min="5888" max="6129" width="9.33203125" style="61"/>
    <col min="6130" max="6130" width="2.33203125" style="61" customWidth="1"/>
    <col min="6131" max="6131" width="79" style="61" customWidth="1"/>
    <col min="6132" max="6132" width="6.83203125" style="61" customWidth="1"/>
    <col min="6133" max="6133" width="22.1640625" style="61" customWidth="1"/>
    <col min="6134" max="6134" width="21.5" style="61" customWidth="1"/>
    <col min="6135" max="6136" width="9.33203125" style="61"/>
    <col min="6137" max="6137" width="15.5" style="61" customWidth="1"/>
    <col min="6138" max="6138" width="14.5" style="61" bestFit="1" customWidth="1"/>
    <col min="6139" max="6139" width="13.33203125" style="61" customWidth="1"/>
    <col min="6140" max="6141" width="14.5" style="61" bestFit="1" customWidth="1"/>
    <col min="6142" max="6142" width="15.83203125" style="61" customWidth="1"/>
    <col min="6143" max="6143" width="14.1640625" style="61" customWidth="1"/>
    <col min="6144" max="6385" width="9.33203125" style="61"/>
    <col min="6386" max="6386" width="2.33203125" style="61" customWidth="1"/>
    <col min="6387" max="6387" width="79" style="61" customWidth="1"/>
    <col min="6388" max="6388" width="6.83203125" style="61" customWidth="1"/>
    <col min="6389" max="6389" width="22.1640625" style="61" customWidth="1"/>
    <col min="6390" max="6390" width="21.5" style="61" customWidth="1"/>
    <col min="6391" max="6392" width="9.33203125" style="61"/>
    <col min="6393" max="6393" width="15.5" style="61" customWidth="1"/>
    <col min="6394" max="6394" width="14.5" style="61" bestFit="1" customWidth="1"/>
    <col min="6395" max="6395" width="13.33203125" style="61" customWidth="1"/>
    <col min="6396" max="6397" width="14.5" style="61" bestFit="1" customWidth="1"/>
    <col min="6398" max="6398" width="15.83203125" style="61" customWidth="1"/>
    <col min="6399" max="6399" width="14.1640625" style="61" customWidth="1"/>
    <col min="6400" max="6641" width="9.33203125" style="61"/>
    <col min="6642" max="6642" width="2.33203125" style="61" customWidth="1"/>
    <col min="6643" max="6643" width="79" style="61" customWidth="1"/>
    <col min="6644" max="6644" width="6.83203125" style="61" customWidth="1"/>
    <col min="6645" max="6645" width="22.1640625" style="61" customWidth="1"/>
    <col min="6646" max="6646" width="21.5" style="61" customWidth="1"/>
    <col min="6647" max="6648" width="9.33203125" style="61"/>
    <col min="6649" max="6649" width="15.5" style="61" customWidth="1"/>
    <col min="6650" max="6650" width="14.5" style="61" bestFit="1" customWidth="1"/>
    <col min="6651" max="6651" width="13.33203125" style="61" customWidth="1"/>
    <col min="6652" max="6653" width="14.5" style="61" bestFit="1" customWidth="1"/>
    <col min="6654" max="6654" width="15.83203125" style="61" customWidth="1"/>
    <col min="6655" max="6655" width="14.1640625" style="61" customWidth="1"/>
    <col min="6656" max="6897" width="9.33203125" style="61"/>
    <col min="6898" max="6898" width="2.33203125" style="61" customWidth="1"/>
    <col min="6899" max="6899" width="79" style="61" customWidth="1"/>
    <col min="6900" max="6900" width="6.83203125" style="61" customWidth="1"/>
    <col min="6901" max="6901" width="22.1640625" style="61" customWidth="1"/>
    <col min="6902" max="6902" width="21.5" style="61" customWidth="1"/>
    <col min="6903" max="6904" width="9.33203125" style="61"/>
    <col min="6905" max="6905" width="15.5" style="61" customWidth="1"/>
    <col min="6906" max="6906" width="14.5" style="61" bestFit="1" customWidth="1"/>
    <col min="6907" max="6907" width="13.33203125" style="61" customWidth="1"/>
    <col min="6908" max="6909" width="14.5" style="61" bestFit="1" customWidth="1"/>
    <col min="6910" max="6910" width="15.83203125" style="61" customWidth="1"/>
    <col min="6911" max="6911" width="14.1640625" style="61" customWidth="1"/>
    <col min="6912" max="7153" width="9.33203125" style="61"/>
    <col min="7154" max="7154" width="2.33203125" style="61" customWidth="1"/>
    <col min="7155" max="7155" width="79" style="61" customWidth="1"/>
    <col min="7156" max="7156" width="6.83203125" style="61" customWidth="1"/>
    <col min="7157" max="7157" width="22.1640625" style="61" customWidth="1"/>
    <col min="7158" max="7158" width="21.5" style="61" customWidth="1"/>
    <col min="7159" max="7160" width="9.33203125" style="61"/>
    <col min="7161" max="7161" width="15.5" style="61" customWidth="1"/>
    <col min="7162" max="7162" width="14.5" style="61" bestFit="1" customWidth="1"/>
    <col min="7163" max="7163" width="13.33203125" style="61" customWidth="1"/>
    <col min="7164" max="7165" width="14.5" style="61" bestFit="1" customWidth="1"/>
    <col min="7166" max="7166" width="15.83203125" style="61" customWidth="1"/>
    <col min="7167" max="7167" width="14.1640625" style="61" customWidth="1"/>
    <col min="7168" max="7409" width="9.33203125" style="61"/>
    <col min="7410" max="7410" width="2.33203125" style="61" customWidth="1"/>
    <col min="7411" max="7411" width="79" style="61" customWidth="1"/>
    <col min="7412" max="7412" width="6.83203125" style="61" customWidth="1"/>
    <col min="7413" max="7413" width="22.1640625" style="61" customWidth="1"/>
    <col min="7414" max="7414" width="21.5" style="61" customWidth="1"/>
    <col min="7415" max="7416" width="9.33203125" style="61"/>
    <col min="7417" max="7417" width="15.5" style="61" customWidth="1"/>
    <col min="7418" max="7418" width="14.5" style="61" bestFit="1" customWidth="1"/>
    <col min="7419" max="7419" width="13.33203125" style="61" customWidth="1"/>
    <col min="7420" max="7421" width="14.5" style="61" bestFit="1" customWidth="1"/>
    <col min="7422" max="7422" width="15.83203125" style="61" customWidth="1"/>
    <col min="7423" max="7423" width="14.1640625" style="61" customWidth="1"/>
    <col min="7424" max="7665" width="9.33203125" style="61"/>
    <col min="7666" max="7666" width="2.33203125" style="61" customWidth="1"/>
    <col min="7667" max="7667" width="79" style="61" customWidth="1"/>
    <col min="7668" max="7668" width="6.83203125" style="61" customWidth="1"/>
    <col min="7669" max="7669" width="22.1640625" style="61" customWidth="1"/>
    <col min="7670" max="7670" width="21.5" style="61" customWidth="1"/>
    <col min="7671" max="7672" width="9.33203125" style="61"/>
    <col min="7673" max="7673" width="15.5" style="61" customWidth="1"/>
    <col min="7674" max="7674" width="14.5" style="61" bestFit="1" customWidth="1"/>
    <col min="7675" max="7675" width="13.33203125" style="61" customWidth="1"/>
    <col min="7676" max="7677" width="14.5" style="61" bestFit="1" customWidth="1"/>
    <col min="7678" max="7678" width="15.83203125" style="61" customWidth="1"/>
    <col min="7679" max="7679" width="14.1640625" style="61" customWidth="1"/>
    <col min="7680" max="7921" width="9.33203125" style="61"/>
    <col min="7922" max="7922" width="2.33203125" style="61" customWidth="1"/>
    <col min="7923" max="7923" width="79" style="61" customWidth="1"/>
    <col min="7924" max="7924" width="6.83203125" style="61" customWidth="1"/>
    <col min="7925" max="7925" width="22.1640625" style="61" customWidth="1"/>
    <col min="7926" max="7926" width="21.5" style="61" customWidth="1"/>
    <col min="7927" max="7928" width="9.33203125" style="61"/>
    <col min="7929" max="7929" width="15.5" style="61" customWidth="1"/>
    <col min="7930" max="7930" width="14.5" style="61" bestFit="1" customWidth="1"/>
    <col min="7931" max="7931" width="13.33203125" style="61" customWidth="1"/>
    <col min="7932" max="7933" width="14.5" style="61" bestFit="1" customWidth="1"/>
    <col min="7934" max="7934" width="15.83203125" style="61" customWidth="1"/>
    <col min="7935" max="7935" width="14.1640625" style="61" customWidth="1"/>
    <col min="7936" max="8177" width="9.33203125" style="61"/>
    <col min="8178" max="8178" width="2.33203125" style="61" customWidth="1"/>
    <col min="8179" max="8179" width="79" style="61" customWidth="1"/>
    <col min="8180" max="8180" width="6.83203125" style="61" customWidth="1"/>
    <col min="8181" max="8181" width="22.1640625" style="61" customWidth="1"/>
    <col min="8182" max="8182" width="21.5" style="61" customWidth="1"/>
    <col min="8183" max="8184" width="9.33203125" style="61"/>
    <col min="8185" max="8185" width="15.5" style="61" customWidth="1"/>
    <col min="8186" max="8186" width="14.5" style="61" bestFit="1" customWidth="1"/>
    <col min="8187" max="8187" width="13.33203125" style="61" customWidth="1"/>
    <col min="8188" max="8189" width="14.5" style="61" bestFit="1" customWidth="1"/>
    <col min="8190" max="8190" width="15.83203125" style="61" customWidth="1"/>
    <col min="8191" max="8191" width="14.1640625" style="61" customWidth="1"/>
    <col min="8192" max="8433" width="9.33203125" style="61"/>
    <col min="8434" max="8434" width="2.33203125" style="61" customWidth="1"/>
    <col min="8435" max="8435" width="79" style="61" customWidth="1"/>
    <col min="8436" max="8436" width="6.83203125" style="61" customWidth="1"/>
    <col min="8437" max="8437" width="22.1640625" style="61" customWidth="1"/>
    <col min="8438" max="8438" width="21.5" style="61" customWidth="1"/>
    <col min="8439" max="8440" width="9.33203125" style="61"/>
    <col min="8441" max="8441" width="15.5" style="61" customWidth="1"/>
    <col min="8442" max="8442" width="14.5" style="61" bestFit="1" customWidth="1"/>
    <col min="8443" max="8443" width="13.33203125" style="61" customWidth="1"/>
    <col min="8444" max="8445" width="14.5" style="61" bestFit="1" customWidth="1"/>
    <col min="8446" max="8446" width="15.83203125" style="61" customWidth="1"/>
    <col min="8447" max="8447" width="14.1640625" style="61" customWidth="1"/>
    <col min="8448" max="8689" width="9.33203125" style="61"/>
    <col min="8690" max="8690" width="2.33203125" style="61" customWidth="1"/>
    <col min="8691" max="8691" width="79" style="61" customWidth="1"/>
    <col min="8692" max="8692" width="6.83203125" style="61" customWidth="1"/>
    <col min="8693" max="8693" width="22.1640625" style="61" customWidth="1"/>
    <col min="8694" max="8694" width="21.5" style="61" customWidth="1"/>
    <col min="8695" max="8696" width="9.33203125" style="61"/>
    <col min="8697" max="8697" width="15.5" style="61" customWidth="1"/>
    <col min="8698" max="8698" width="14.5" style="61" bestFit="1" customWidth="1"/>
    <col min="8699" max="8699" width="13.33203125" style="61" customWidth="1"/>
    <col min="8700" max="8701" width="14.5" style="61" bestFit="1" customWidth="1"/>
    <col min="8702" max="8702" width="15.83203125" style="61" customWidth="1"/>
    <col min="8703" max="8703" width="14.1640625" style="61" customWidth="1"/>
    <col min="8704" max="8945" width="9.33203125" style="61"/>
    <col min="8946" max="8946" width="2.33203125" style="61" customWidth="1"/>
    <col min="8947" max="8947" width="79" style="61" customWidth="1"/>
    <col min="8948" max="8948" width="6.83203125" style="61" customWidth="1"/>
    <col min="8949" max="8949" width="22.1640625" style="61" customWidth="1"/>
    <col min="8950" max="8950" width="21.5" style="61" customWidth="1"/>
    <col min="8951" max="8952" width="9.33203125" style="61"/>
    <col min="8953" max="8953" width="15.5" style="61" customWidth="1"/>
    <col min="8954" max="8954" width="14.5" style="61" bestFit="1" customWidth="1"/>
    <col min="8955" max="8955" width="13.33203125" style="61" customWidth="1"/>
    <col min="8956" max="8957" width="14.5" style="61" bestFit="1" customWidth="1"/>
    <col min="8958" max="8958" width="15.83203125" style="61" customWidth="1"/>
    <col min="8959" max="8959" width="14.1640625" style="61" customWidth="1"/>
    <col min="8960" max="9201" width="9.33203125" style="61"/>
    <col min="9202" max="9202" width="2.33203125" style="61" customWidth="1"/>
    <col min="9203" max="9203" width="79" style="61" customWidth="1"/>
    <col min="9204" max="9204" width="6.83203125" style="61" customWidth="1"/>
    <col min="9205" max="9205" width="22.1640625" style="61" customWidth="1"/>
    <col min="9206" max="9206" width="21.5" style="61" customWidth="1"/>
    <col min="9207" max="9208" width="9.33203125" style="61"/>
    <col min="9209" max="9209" width="15.5" style="61" customWidth="1"/>
    <col min="9210" max="9210" width="14.5" style="61" bestFit="1" customWidth="1"/>
    <col min="9211" max="9211" width="13.33203125" style="61" customWidth="1"/>
    <col min="9212" max="9213" width="14.5" style="61" bestFit="1" customWidth="1"/>
    <col min="9214" max="9214" width="15.83203125" style="61" customWidth="1"/>
    <col min="9215" max="9215" width="14.1640625" style="61" customWidth="1"/>
    <col min="9216" max="9457" width="9.33203125" style="61"/>
    <col min="9458" max="9458" width="2.33203125" style="61" customWidth="1"/>
    <col min="9459" max="9459" width="79" style="61" customWidth="1"/>
    <col min="9460" max="9460" width="6.83203125" style="61" customWidth="1"/>
    <col min="9461" max="9461" width="22.1640625" style="61" customWidth="1"/>
    <col min="9462" max="9462" width="21.5" style="61" customWidth="1"/>
    <col min="9463" max="9464" width="9.33203125" style="61"/>
    <col min="9465" max="9465" width="15.5" style="61" customWidth="1"/>
    <col min="9466" max="9466" width="14.5" style="61" bestFit="1" customWidth="1"/>
    <col min="9467" max="9467" width="13.33203125" style="61" customWidth="1"/>
    <col min="9468" max="9469" width="14.5" style="61" bestFit="1" customWidth="1"/>
    <col min="9470" max="9470" width="15.83203125" style="61" customWidth="1"/>
    <col min="9471" max="9471" width="14.1640625" style="61" customWidth="1"/>
    <col min="9472" max="9713" width="9.33203125" style="61"/>
    <col min="9714" max="9714" width="2.33203125" style="61" customWidth="1"/>
    <col min="9715" max="9715" width="79" style="61" customWidth="1"/>
    <col min="9716" max="9716" width="6.83203125" style="61" customWidth="1"/>
    <col min="9717" max="9717" width="22.1640625" style="61" customWidth="1"/>
    <col min="9718" max="9718" width="21.5" style="61" customWidth="1"/>
    <col min="9719" max="9720" width="9.33203125" style="61"/>
    <col min="9721" max="9721" width="15.5" style="61" customWidth="1"/>
    <col min="9722" max="9722" width="14.5" style="61" bestFit="1" customWidth="1"/>
    <col min="9723" max="9723" width="13.33203125" style="61" customWidth="1"/>
    <col min="9724" max="9725" width="14.5" style="61" bestFit="1" customWidth="1"/>
    <col min="9726" max="9726" width="15.83203125" style="61" customWidth="1"/>
    <col min="9727" max="9727" width="14.1640625" style="61" customWidth="1"/>
    <col min="9728" max="9969" width="9.33203125" style="61"/>
    <col min="9970" max="9970" width="2.33203125" style="61" customWidth="1"/>
    <col min="9971" max="9971" width="79" style="61" customWidth="1"/>
    <col min="9972" max="9972" width="6.83203125" style="61" customWidth="1"/>
    <col min="9973" max="9973" width="22.1640625" style="61" customWidth="1"/>
    <col min="9974" max="9974" width="21.5" style="61" customWidth="1"/>
    <col min="9975" max="9976" width="9.33203125" style="61"/>
    <col min="9977" max="9977" width="15.5" style="61" customWidth="1"/>
    <col min="9978" max="9978" width="14.5" style="61" bestFit="1" customWidth="1"/>
    <col min="9979" max="9979" width="13.33203125" style="61" customWidth="1"/>
    <col min="9980" max="9981" width="14.5" style="61" bestFit="1" customWidth="1"/>
    <col min="9982" max="9982" width="15.83203125" style="61" customWidth="1"/>
    <col min="9983" max="9983" width="14.1640625" style="61" customWidth="1"/>
    <col min="9984" max="10225" width="9.33203125" style="61"/>
    <col min="10226" max="10226" width="2.33203125" style="61" customWidth="1"/>
    <col min="10227" max="10227" width="79" style="61" customWidth="1"/>
    <col min="10228" max="10228" width="6.83203125" style="61" customWidth="1"/>
    <col min="10229" max="10229" width="22.1640625" style="61" customWidth="1"/>
    <col min="10230" max="10230" width="21.5" style="61" customWidth="1"/>
    <col min="10231" max="10232" width="9.33203125" style="61"/>
    <col min="10233" max="10233" width="15.5" style="61" customWidth="1"/>
    <col min="10234" max="10234" width="14.5" style="61" bestFit="1" customWidth="1"/>
    <col min="10235" max="10235" width="13.33203125" style="61" customWidth="1"/>
    <col min="10236" max="10237" width="14.5" style="61" bestFit="1" customWidth="1"/>
    <col min="10238" max="10238" width="15.83203125" style="61" customWidth="1"/>
    <col min="10239" max="10239" width="14.1640625" style="61" customWidth="1"/>
    <col min="10240" max="10481" width="9.33203125" style="61"/>
    <col min="10482" max="10482" width="2.33203125" style="61" customWidth="1"/>
    <col min="10483" max="10483" width="79" style="61" customWidth="1"/>
    <col min="10484" max="10484" width="6.83203125" style="61" customWidth="1"/>
    <col min="10485" max="10485" width="22.1640625" style="61" customWidth="1"/>
    <col min="10486" max="10486" width="21.5" style="61" customWidth="1"/>
    <col min="10487" max="10488" width="9.33203125" style="61"/>
    <col min="10489" max="10489" width="15.5" style="61" customWidth="1"/>
    <col min="10490" max="10490" width="14.5" style="61" bestFit="1" customWidth="1"/>
    <col min="10491" max="10491" width="13.33203125" style="61" customWidth="1"/>
    <col min="10492" max="10493" width="14.5" style="61" bestFit="1" customWidth="1"/>
    <col min="10494" max="10494" width="15.83203125" style="61" customWidth="1"/>
    <col min="10495" max="10495" width="14.1640625" style="61" customWidth="1"/>
    <col min="10496" max="10737" width="9.33203125" style="61"/>
    <col min="10738" max="10738" width="2.33203125" style="61" customWidth="1"/>
    <col min="10739" max="10739" width="79" style="61" customWidth="1"/>
    <col min="10740" max="10740" width="6.83203125" style="61" customWidth="1"/>
    <col min="10741" max="10741" width="22.1640625" style="61" customWidth="1"/>
    <col min="10742" max="10742" width="21.5" style="61" customWidth="1"/>
    <col min="10743" max="10744" width="9.33203125" style="61"/>
    <col min="10745" max="10745" width="15.5" style="61" customWidth="1"/>
    <col min="10746" max="10746" width="14.5" style="61" bestFit="1" customWidth="1"/>
    <col min="10747" max="10747" width="13.33203125" style="61" customWidth="1"/>
    <col min="10748" max="10749" width="14.5" style="61" bestFit="1" customWidth="1"/>
    <col min="10750" max="10750" width="15.83203125" style="61" customWidth="1"/>
    <col min="10751" max="10751" width="14.1640625" style="61" customWidth="1"/>
    <col min="10752" max="10993" width="9.33203125" style="61"/>
    <col min="10994" max="10994" width="2.33203125" style="61" customWidth="1"/>
    <col min="10995" max="10995" width="79" style="61" customWidth="1"/>
    <col min="10996" max="10996" width="6.83203125" style="61" customWidth="1"/>
    <col min="10997" max="10997" width="22.1640625" style="61" customWidth="1"/>
    <col min="10998" max="10998" width="21.5" style="61" customWidth="1"/>
    <col min="10999" max="11000" width="9.33203125" style="61"/>
    <col min="11001" max="11001" width="15.5" style="61" customWidth="1"/>
    <col min="11002" max="11002" width="14.5" style="61" bestFit="1" customWidth="1"/>
    <col min="11003" max="11003" width="13.33203125" style="61" customWidth="1"/>
    <col min="11004" max="11005" width="14.5" style="61" bestFit="1" customWidth="1"/>
    <col min="11006" max="11006" width="15.83203125" style="61" customWidth="1"/>
    <col min="11007" max="11007" width="14.1640625" style="61" customWidth="1"/>
    <col min="11008" max="11249" width="9.33203125" style="61"/>
    <col min="11250" max="11250" width="2.33203125" style="61" customWidth="1"/>
    <col min="11251" max="11251" width="79" style="61" customWidth="1"/>
    <col min="11252" max="11252" width="6.83203125" style="61" customWidth="1"/>
    <col min="11253" max="11253" width="22.1640625" style="61" customWidth="1"/>
    <col min="11254" max="11254" width="21.5" style="61" customWidth="1"/>
    <col min="11255" max="11256" width="9.33203125" style="61"/>
    <col min="11257" max="11257" width="15.5" style="61" customWidth="1"/>
    <col min="11258" max="11258" width="14.5" style="61" bestFit="1" customWidth="1"/>
    <col min="11259" max="11259" width="13.33203125" style="61" customWidth="1"/>
    <col min="11260" max="11261" width="14.5" style="61" bestFit="1" customWidth="1"/>
    <col min="11262" max="11262" width="15.83203125" style="61" customWidth="1"/>
    <col min="11263" max="11263" width="14.1640625" style="61" customWidth="1"/>
    <col min="11264" max="11505" width="9.33203125" style="61"/>
    <col min="11506" max="11506" width="2.33203125" style="61" customWidth="1"/>
    <col min="11507" max="11507" width="79" style="61" customWidth="1"/>
    <col min="11508" max="11508" width="6.83203125" style="61" customWidth="1"/>
    <col min="11509" max="11509" width="22.1640625" style="61" customWidth="1"/>
    <col min="11510" max="11510" width="21.5" style="61" customWidth="1"/>
    <col min="11511" max="11512" width="9.33203125" style="61"/>
    <col min="11513" max="11513" width="15.5" style="61" customWidth="1"/>
    <col min="11514" max="11514" width="14.5" style="61" bestFit="1" customWidth="1"/>
    <col min="11515" max="11515" width="13.33203125" style="61" customWidth="1"/>
    <col min="11516" max="11517" width="14.5" style="61" bestFit="1" customWidth="1"/>
    <col min="11518" max="11518" width="15.83203125" style="61" customWidth="1"/>
    <col min="11519" max="11519" width="14.1640625" style="61" customWidth="1"/>
    <col min="11520" max="11761" width="9.33203125" style="61"/>
    <col min="11762" max="11762" width="2.33203125" style="61" customWidth="1"/>
    <col min="11763" max="11763" width="79" style="61" customWidth="1"/>
    <col min="11764" max="11764" width="6.83203125" style="61" customWidth="1"/>
    <col min="11765" max="11765" width="22.1640625" style="61" customWidth="1"/>
    <col min="11766" max="11766" width="21.5" style="61" customWidth="1"/>
    <col min="11767" max="11768" width="9.33203125" style="61"/>
    <col min="11769" max="11769" width="15.5" style="61" customWidth="1"/>
    <col min="11770" max="11770" width="14.5" style="61" bestFit="1" customWidth="1"/>
    <col min="11771" max="11771" width="13.33203125" style="61" customWidth="1"/>
    <col min="11772" max="11773" width="14.5" style="61" bestFit="1" customWidth="1"/>
    <col min="11774" max="11774" width="15.83203125" style="61" customWidth="1"/>
    <col min="11775" max="11775" width="14.1640625" style="61" customWidth="1"/>
    <col min="11776" max="12017" width="9.33203125" style="61"/>
    <col min="12018" max="12018" width="2.33203125" style="61" customWidth="1"/>
    <col min="12019" max="12019" width="79" style="61" customWidth="1"/>
    <col min="12020" max="12020" width="6.83203125" style="61" customWidth="1"/>
    <col min="12021" max="12021" width="22.1640625" style="61" customWidth="1"/>
    <col min="12022" max="12022" width="21.5" style="61" customWidth="1"/>
    <col min="12023" max="12024" width="9.33203125" style="61"/>
    <col min="12025" max="12025" width="15.5" style="61" customWidth="1"/>
    <col min="12026" max="12026" width="14.5" style="61" bestFit="1" customWidth="1"/>
    <col min="12027" max="12027" width="13.33203125" style="61" customWidth="1"/>
    <col min="12028" max="12029" width="14.5" style="61" bestFit="1" customWidth="1"/>
    <col min="12030" max="12030" width="15.83203125" style="61" customWidth="1"/>
    <col min="12031" max="12031" width="14.1640625" style="61" customWidth="1"/>
    <col min="12032" max="12273" width="9.33203125" style="61"/>
    <col min="12274" max="12274" width="2.33203125" style="61" customWidth="1"/>
    <col min="12275" max="12275" width="79" style="61" customWidth="1"/>
    <col min="12276" max="12276" width="6.83203125" style="61" customWidth="1"/>
    <col min="12277" max="12277" width="22.1640625" style="61" customWidth="1"/>
    <col min="12278" max="12278" width="21.5" style="61" customWidth="1"/>
    <col min="12279" max="12280" width="9.33203125" style="61"/>
    <col min="12281" max="12281" width="15.5" style="61" customWidth="1"/>
    <col min="12282" max="12282" width="14.5" style="61" bestFit="1" customWidth="1"/>
    <col min="12283" max="12283" width="13.33203125" style="61" customWidth="1"/>
    <col min="12284" max="12285" width="14.5" style="61" bestFit="1" customWidth="1"/>
    <col min="12286" max="12286" width="15.83203125" style="61" customWidth="1"/>
    <col min="12287" max="12287" width="14.1640625" style="61" customWidth="1"/>
    <col min="12288" max="12529" width="9.33203125" style="61"/>
    <col min="12530" max="12530" width="2.33203125" style="61" customWidth="1"/>
    <col min="12531" max="12531" width="79" style="61" customWidth="1"/>
    <col min="12532" max="12532" width="6.83203125" style="61" customWidth="1"/>
    <col min="12533" max="12533" width="22.1640625" style="61" customWidth="1"/>
    <col min="12534" max="12534" width="21.5" style="61" customWidth="1"/>
    <col min="12535" max="12536" width="9.33203125" style="61"/>
    <col min="12537" max="12537" width="15.5" style="61" customWidth="1"/>
    <col min="12538" max="12538" width="14.5" style="61" bestFit="1" customWidth="1"/>
    <col min="12539" max="12539" width="13.33203125" style="61" customWidth="1"/>
    <col min="12540" max="12541" width="14.5" style="61" bestFit="1" customWidth="1"/>
    <col min="12542" max="12542" width="15.83203125" style="61" customWidth="1"/>
    <col min="12543" max="12543" width="14.1640625" style="61" customWidth="1"/>
    <col min="12544" max="12785" width="9.33203125" style="61"/>
    <col min="12786" max="12786" width="2.33203125" style="61" customWidth="1"/>
    <col min="12787" max="12787" width="79" style="61" customWidth="1"/>
    <col min="12788" max="12788" width="6.83203125" style="61" customWidth="1"/>
    <col min="12789" max="12789" width="22.1640625" style="61" customWidth="1"/>
    <col min="12790" max="12790" width="21.5" style="61" customWidth="1"/>
    <col min="12791" max="12792" width="9.33203125" style="61"/>
    <col min="12793" max="12793" width="15.5" style="61" customWidth="1"/>
    <col min="12794" max="12794" width="14.5" style="61" bestFit="1" customWidth="1"/>
    <col min="12795" max="12795" width="13.33203125" style="61" customWidth="1"/>
    <col min="12796" max="12797" width="14.5" style="61" bestFit="1" customWidth="1"/>
    <col min="12798" max="12798" width="15.83203125" style="61" customWidth="1"/>
    <col min="12799" max="12799" width="14.1640625" style="61" customWidth="1"/>
    <col min="12800" max="13041" width="9.33203125" style="61"/>
    <col min="13042" max="13042" width="2.33203125" style="61" customWidth="1"/>
    <col min="13043" max="13043" width="79" style="61" customWidth="1"/>
    <col min="13044" max="13044" width="6.83203125" style="61" customWidth="1"/>
    <col min="13045" max="13045" width="22.1640625" style="61" customWidth="1"/>
    <col min="13046" max="13046" width="21.5" style="61" customWidth="1"/>
    <col min="13047" max="13048" width="9.33203125" style="61"/>
    <col min="13049" max="13049" width="15.5" style="61" customWidth="1"/>
    <col min="13050" max="13050" width="14.5" style="61" bestFit="1" customWidth="1"/>
    <col min="13051" max="13051" width="13.33203125" style="61" customWidth="1"/>
    <col min="13052" max="13053" width="14.5" style="61" bestFit="1" customWidth="1"/>
    <col min="13054" max="13054" width="15.83203125" style="61" customWidth="1"/>
    <col min="13055" max="13055" width="14.1640625" style="61" customWidth="1"/>
    <col min="13056" max="13297" width="9.33203125" style="61"/>
    <col min="13298" max="13298" width="2.33203125" style="61" customWidth="1"/>
    <col min="13299" max="13299" width="79" style="61" customWidth="1"/>
    <col min="13300" max="13300" width="6.83203125" style="61" customWidth="1"/>
    <col min="13301" max="13301" width="22.1640625" style="61" customWidth="1"/>
    <col min="13302" max="13302" width="21.5" style="61" customWidth="1"/>
    <col min="13303" max="13304" width="9.33203125" style="61"/>
    <col min="13305" max="13305" width="15.5" style="61" customWidth="1"/>
    <col min="13306" max="13306" width="14.5" style="61" bestFit="1" customWidth="1"/>
    <col min="13307" max="13307" width="13.33203125" style="61" customWidth="1"/>
    <col min="13308" max="13309" width="14.5" style="61" bestFit="1" customWidth="1"/>
    <col min="13310" max="13310" width="15.83203125" style="61" customWidth="1"/>
    <col min="13311" max="13311" width="14.1640625" style="61" customWidth="1"/>
    <col min="13312" max="13553" width="9.33203125" style="61"/>
    <col min="13554" max="13554" width="2.33203125" style="61" customWidth="1"/>
    <col min="13555" max="13555" width="79" style="61" customWidth="1"/>
    <col min="13556" max="13556" width="6.83203125" style="61" customWidth="1"/>
    <col min="13557" max="13557" width="22.1640625" style="61" customWidth="1"/>
    <col min="13558" max="13558" width="21.5" style="61" customWidth="1"/>
    <col min="13559" max="13560" width="9.33203125" style="61"/>
    <col min="13561" max="13561" width="15.5" style="61" customWidth="1"/>
    <col min="13562" max="13562" width="14.5" style="61" bestFit="1" customWidth="1"/>
    <col min="13563" max="13563" width="13.33203125" style="61" customWidth="1"/>
    <col min="13564" max="13565" width="14.5" style="61" bestFit="1" customWidth="1"/>
    <col min="13566" max="13566" width="15.83203125" style="61" customWidth="1"/>
    <col min="13567" max="13567" width="14.1640625" style="61" customWidth="1"/>
    <col min="13568" max="13809" width="9.33203125" style="61"/>
    <col min="13810" max="13810" width="2.33203125" style="61" customWidth="1"/>
    <col min="13811" max="13811" width="79" style="61" customWidth="1"/>
    <col min="13812" max="13812" width="6.83203125" style="61" customWidth="1"/>
    <col min="13813" max="13813" width="22.1640625" style="61" customWidth="1"/>
    <col min="13814" max="13814" width="21.5" style="61" customWidth="1"/>
    <col min="13815" max="13816" width="9.33203125" style="61"/>
    <col min="13817" max="13817" width="15.5" style="61" customWidth="1"/>
    <col min="13818" max="13818" width="14.5" style="61" bestFit="1" customWidth="1"/>
    <col min="13819" max="13819" width="13.33203125" style="61" customWidth="1"/>
    <col min="13820" max="13821" width="14.5" style="61" bestFit="1" customWidth="1"/>
    <col min="13822" max="13822" width="15.83203125" style="61" customWidth="1"/>
    <col min="13823" max="13823" width="14.1640625" style="61" customWidth="1"/>
    <col min="13824" max="14065" width="9.33203125" style="61"/>
    <col min="14066" max="14066" width="2.33203125" style="61" customWidth="1"/>
    <col min="14067" max="14067" width="79" style="61" customWidth="1"/>
    <col min="14068" max="14068" width="6.83203125" style="61" customWidth="1"/>
    <col min="14069" max="14069" width="22.1640625" style="61" customWidth="1"/>
    <col min="14070" max="14070" width="21.5" style="61" customWidth="1"/>
    <col min="14071" max="14072" width="9.33203125" style="61"/>
    <col min="14073" max="14073" width="15.5" style="61" customWidth="1"/>
    <col min="14074" max="14074" width="14.5" style="61" bestFit="1" customWidth="1"/>
    <col min="14075" max="14075" width="13.33203125" style="61" customWidth="1"/>
    <col min="14076" max="14077" width="14.5" style="61" bestFit="1" customWidth="1"/>
    <col min="14078" max="14078" width="15.83203125" style="61" customWidth="1"/>
    <col min="14079" max="14079" width="14.1640625" style="61" customWidth="1"/>
    <col min="14080" max="14321" width="9.33203125" style="61"/>
    <col min="14322" max="14322" width="2.33203125" style="61" customWidth="1"/>
    <col min="14323" max="14323" width="79" style="61" customWidth="1"/>
    <col min="14324" max="14324" width="6.83203125" style="61" customWidth="1"/>
    <col min="14325" max="14325" width="22.1640625" style="61" customWidth="1"/>
    <col min="14326" max="14326" width="21.5" style="61" customWidth="1"/>
    <col min="14327" max="14328" width="9.33203125" style="61"/>
    <col min="14329" max="14329" width="15.5" style="61" customWidth="1"/>
    <col min="14330" max="14330" width="14.5" style="61" bestFit="1" customWidth="1"/>
    <col min="14331" max="14331" width="13.33203125" style="61" customWidth="1"/>
    <col min="14332" max="14333" width="14.5" style="61" bestFit="1" customWidth="1"/>
    <col min="14334" max="14334" width="15.83203125" style="61" customWidth="1"/>
    <col min="14335" max="14335" width="14.1640625" style="61" customWidth="1"/>
    <col min="14336" max="14577" width="9.33203125" style="61"/>
    <col min="14578" max="14578" width="2.33203125" style="61" customWidth="1"/>
    <col min="14579" max="14579" width="79" style="61" customWidth="1"/>
    <col min="14580" max="14580" width="6.83203125" style="61" customWidth="1"/>
    <col min="14581" max="14581" width="22.1640625" style="61" customWidth="1"/>
    <col min="14582" max="14582" width="21.5" style="61" customWidth="1"/>
    <col min="14583" max="14584" width="9.33203125" style="61"/>
    <col min="14585" max="14585" width="15.5" style="61" customWidth="1"/>
    <col min="14586" max="14586" width="14.5" style="61" bestFit="1" customWidth="1"/>
    <col min="14587" max="14587" width="13.33203125" style="61" customWidth="1"/>
    <col min="14588" max="14589" width="14.5" style="61" bestFit="1" customWidth="1"/>
    <col min="14590" max="14590" width="15.83203125" style="61" customWidth="1"/>
    <col min="14591" max="14591" width="14.1640625" style="61" customWidth="1"/>
    <col min="14592" max="14833" width="9.33203125" style="61"/>
    <col min="14834" max="14834" width="2.33203125" style="61" customWidth="1"/>
    <col min="14835" max="14835" width="79" style="61" customWidth="1"/>
    <col min="14836" max="14836" width="6.83203125" style="61" customWidth="1"/>
    <col min="14837" max="14837" width="22.1640625" style="61" customWidth="1"/>
    <col min="14838" max="14838" width="21.5" style="61" customWidth="1"/>
    <col min="14839" max="14840" width="9.33203125" style="61"/>
    <col min="14841" max="14841" width="15.5" style="61" customWidth="1"/>
    <col min="14842" max="14842" width="14.5" style="61" bestFit="1" customWidth="1"/>
    <col min="14843" max="14843" width="13.33203125" style="61" customWidth="1"/>
    <col min="14844" max="14845" width="14.5" style="61" bestFit="1" customWidth="1"/>
    <col min="14846" max="14846" width="15.83203125" style="61" customWidth="1"/>
    <col min="14847" max="14847" width="14.1640625" style="61" customWidth="1"/>
    <col min="14848" max="15089" width="9.33203125" style="61"/>
    <col min="15090" max="15090" width="2.33203125" style="61" customWidth="1"/>
    <col min="15091" max="15091" width="79" style="61" customWidth="1"/>
    <col min="15092" max="15092" width="6.83203125" style="61" customWidth="1"/>
    <col min="15093" max="15093" width="22.1640625" style="61" customWidth="1"/>
    <col min="15094" max="15094" width="21.5" style="61" customWidth="1"/>
    <col min="15095" max="15096" width="9.33203125" style="61"/>
    <col min="15097" max="15097" width="15.5" style="61" customWidth="1"/>
    <col min="15098" max="15098" width="14.5" style="61" bestFit="1" customWidth="1"/>
    <col min="15099" max="15099" width="13.33203125" style="61" customWidth="1"/>
    <col min="15100" max="15101" width="14.5" style="61" bestFit="1" customWidth="1"/>
    <col min="15102" max="15102" width="15.83203125" style="61" customWidth="1"/>
    <col min="15103" max="15103" width="14.1640625" style="61" customWidth="1"/>
    <col min="15104" max="15345" width="9.33203125" style="61"/>
    <col min="15346" max="15346" width="2.33203125" style="61" customWidth="1"/>
    <col min="15347" max="15347" width="79" style="61" customWidth="1"/>
    <col min="15348" max="15348" width="6.83203125" style="61" customWidth="1"/>
    <col min="15349" max="15349" width="22.1640625" style="61" customWidth="1"/>
    <col min="15350" max="15350" width="21.5" style="61" customWidth="1"/>
    <col min="15351" max="15352" width="9.33203125" style="61"/>
    <col min="15353" max="15353" width="15.5" style="61" customWidth="1"/>
    <col min="15354" max="15354" width="14.5" style="61" bestFit="1" customWidth="1"/>
    <col min="15355" max="15355" width="13.33203125" style="61" customWidth="1"/>
    <col min="15356" max="15357" width="14.5" style="61" bestFit="1" customWidth="1"/>
    <col min="15358" max="15358" width="15.83203125" style="61" customWidth="1"/>
    <col min="15359" max="15359" width="14.1640625" style="61" customWidth="1"/>
    <col min="15360" max="15601" width="9.33203125" style="61"/>
    <col min="15602" max="15602" width="2.33203125" style="61" customWidth="1"/>
    <col min="15603" max="15603" width="79" style="61" customWidth="1"/>
    <col min="15604" max="15604" width="6.83203125" style="61" customWidth="1"/>
    <col min="15605" max="15605" width="22.1640625" style="61" customWidth="1"/>
    <col min="15606" max="15606" width="21.5" style="61" customWidth="1"/>
    <col min="15607" max="15608" width="9.33203125" style="61"/>
    <col min="15609" max="15609" width="15.5" style="61" customWidth="1"/>
    <col min="15610" max="15610" width="14.5" style="61" bestFit="1" customWidth="1"/>
    <col min="15611" max="15611" width="13.33203125" style="61" customWidth="1"/>
    <col min="15612" max="15613" width="14.5" style="61" bestFit="1" customWidth="1"/>
    <col min="15614" max="15614" width="15.83203125" style="61" customWidth="1"/>
    <col min="15615" max="15615" width="14.1640625" style="61" customWidth="1"/>
    <col min="15616" max="15857" width="9.33203125" style="61"/>
    <col min="15858" max="15858" width="2.33203125" style="61" customWidth="1"/>
    <col min="15859" max="15859" width="79" style="61" customWidth="1"/>
    <col min="15860" max="15860" width="6.83203125" style="61" customWidth="1"/>
    <col min="15861" max="15861" width="22.1640625" style="61" customWidth="1"/>
    <col min="15862" max="15862" width="21.5" style="61" customWidth="1"/>
    <col min="15863" max="15864" width="9.33203125" style="61"/>
    <col min="15865" max="15865" width="15.5" style="61" customWidth="1"/>
    <col min="15866" max="15866" width="14.5" style="61" bestFit="1" customWidth="1"/>
    <col min="15867" max="15867" width="13.33203125" style="61" customWidth="1"/>
    <col min="15868" max="15869" width="14.5" style="61" bestFit="1" customWidth="1"/>
    <col min="15870" max="15870" width="15.83203125" style="61" customWidth="1"/>
    <col min="15871" max="15871" width="14.1640625" style="61" customWidth="1"/>
    <col min="15872" max="16113" width="9.33203125" style="61"/>
    <col min="16114" max="16114" width="2.33203125" style="61" customWidth="1"/>
    <col min="16115" max="16115" width="79" style="61" customWidth="1"/>
    <col min="16116" max="16116" width="6.83203125" style="61" customWidth="1"/>
    <col min="16117" max="16117" width="22.1640625" style="61" customWidth="1"/>
    <col min="16118" max="16118" width="21.5" style="61" customWidth="1"/>
    <col min="16119" max="16120" width="9.33203125" style="61"/>
    <col min="16121" max="16121" width="15.5" style="61" customWidth="1"/>
    <col min="16122" max="16122" width="14.5" style="61" bestFit="1" customWidth="1"/>
    <col min="16123" max="16123" width="13.33203125" style="61" customWidth="1"/>
    <col min="16124" max="16125" width="14.5" style="61" bestFit="1" customWidth="1"/>
    <col min="16126" max="16126" width="15.83203125" style="61" customWidth="1"/>
    <col min="16127" max="16127" width="14.1640625" style="61" customWidth="1"/>
    <col min="16128" max="16384" width="9.33203125" style="61"/>
  </cols>
  <sheetData>
    <row r="2" spans="2:6">
      <c r="D2" s="63"/>
    </row>
    <row r="6" spans="2:6" ht="15.75">
      <c r="B6" s="136" t="s">
        <v>114</v>
      </c>
      <c r="D6" s="172"/>
      <c r="F6" s="64"/>
    </row>
    <row r="7" spans="2:6" ht="15.75" customHeight="1">
      <c r="B7" s="113" t="s">
        <v>132</v>
      </c>
      <c r="C7" s="113"/>
      <c r="D7" s="85"/>
    </row>
    <row r="8" spans="2:6" ht="41.25" customHeight="1">
      <c r="B8" s="65" t="s">
        <v>0</v>
      </c>
      <c r="C8" s="173" t="s">
        <v>131</v>
      </c>
      <c r="D8" s="168" t="s">
        <v>128</v>
      </c>
    </row>
    <row r="9" spans="2:6">
      <c r="B9" s="66" t="s">
        <v>56</v>
      </c>
      <c r="C9" s="133"/>
      <c r="D9" s="133"/>
    </row>
    <row r="10" spans="2:6">
      <c r="B10" s="162" t="s">
        <v>57</v>
      </c>
      <c r="C10" s="68">
        <v>26590191</v>
      </c>
      <c r="D10" s="68">
        <v>10601848</v>
      </c>
    </row>
    <row r="11" spans="2:6">
      <c r="B11" s="67" t="s">
        <v>58</v>
      </c>
      <c r="C11" s="68">
        <v>-7761943</v>
      </c>
      <c r="D11" s="68">
        <v>-12501814</v>
      </c>
    </row>
    <row r="12" spans="2:6">
      <c r="B12" s="67" t="s">
        <v>59</v>
      </c>
      <c r="C12" s="68">
        <v>378207</v>
      </c>
      <c r="D12" s="68">
        <v>1125385</v>
      </c>
    </row>
    <row r="13" spans="2:6">
      <c r="B13" s="67" t="s">
        <v>60</v>
      </c>
      <c r="C13" s="68">
        <v>-701042</v>
      </c>
      <c r="D13" s="68">
        <v>-2265369</v>
      </c>
    </row>
    <row r="14" spans="2:6">
      <c r="B14" s="67" t="s">
        <v>61</v>
      </c>
      <c r="C14" s="68">
        <v>50580</v>
      </c>
      <c r="D14" s="68">
        <v>679174</v>
      </c>
    </row>
    <row r="15" spans="2:6">
      <c r="B15" s="67" t="s">
        <v>62</v>
      </c>
      <c r="C15" s="68">
        <v>203428</v>
      </c>
      <c r="D15" s="68">
        <v>-986551</v>
      </c>
    </row>
    <row r="16" spans="2:6">
      <c r="B16" s="67" t="s">
        <v>63</v>
      </c>
      <c r="C16" s="68">
        <v>-4123526</v>
      </c>
      <c r="D16" s="68">
        <v>-4069471</v>
      </c>
    </row>
    <row r="17" spans="2:4">
      <c r="B17" s="67" t="s">
        <v>64</v>
      </c>
      <c r="C17" s="69">
        <v>-263585</v>
      </c>
      <c r="D17" s="69">
        <v>-166198</v>
      </c>
    </row>
    <row r="18" spans="2:4" ht="26.25" thickBot="1">
      <c r="B18" s="70" t="s">
        <v>65</v>
      </c>
      <c r="C18" s="71">
        <f>SUM(C10:C17)</f>
        <v>14372310</v>
      </c>
      <c r="D18" s="71">
        <f>SUM(D10:D17)</f>
        <v>-7582996</v>
      </c>
    </row>
    <row r="19" spans="2:4">
      <c r="B19" s="66" t="s">
        <v>66</v>
      </c>
      <c r="C19" s="72"/>
      <c r="D19" s="72"/>
    </row>
    <row r="20" spans="2:4" ht="25.5">
      <c r="B20" s="162" t="s">
        <v>124</v>
      </c>
      <c r="C20" s="68">
        <v>184009</v>
      </c>
      <c r="D20" s="139">
        <v>0</v>
      </c>
    </row>
    <row r="21" spans="2:4">
      <c r="B21" s="162" t="s">
        <v>67</v>
      </c>
      <c r="C21" s="68">
        <v>5115193</v>
      </c>
      <c r="D21" s="68">
        <v>-6559393</v>
      </c>
    </row>
    <row r="22" spans="2:4">
      <c r="B22" s="162" t="s">
        <v>68</v>
      </c>
      <c r="C22" s="68">
        <v>128516833</v>
      </c>
      <c r="D22" s="68">
        <v>-6166146</v>
      </c>
    </row>
    <row r="23" spans="2:4">
      <c r="B23" s="162" t="s">
        <v>95</v>
      </c>
      <c r="C23" s="68">
        <v>0</v>
      </c>
      <c r="D23" s="68">
        <v>10000000</v>
      </c>
    </row>
    <row r="24" spans="2:4">
      <c r="B24" s="162" t="s">
        <v>69</v>
      </c>
      <c r="C24" s="68">
        <v>-2249990</v>
      </c>
      <c r="D24" s="68">
        <v>-646627</v>
      </c>
    </row>
    <row r="25" spans="2:4">
      <c r="B25" s="162" t="s">
        <v>70</v>
      </c>
      <c r="C25" s="68">
        <v>-6155</v>
      </c>
      <c r="D25" s="68">
        <v>140989</v>
      </c>
    </row>
    <row r="26" spans="2:4">
      <c r="B26" s="163" t="s">
        <v>71</v>
      </c>
      <c r="C26" s="68">
        <v>-3254222</v>
      </c>
      <c r="D26" s="68">
        <v>9887171</v>
      </c>
    </row>
    <row r="27" spans="2:4">
      <c r="B27" s="162" t="s">
        <v>72</v>
      </c>
      <c r="C27" s="68">
        <v>-148944977</v>
      </c>
      <c r="D27" s="68">
        <v>-30459696</v>
      </c>
    </row>
    <row r="28" spans="2:4">
      <c r="B28" s="162" t="s">
        <v>73</v>
      </c>
      <c r="C28" s="68">
        <v>-18380910</v>
      </c>
      <c r="D28" s="68">
        <v>1490000</v>
      </c>
    </row>
    <row r="29" spans="2:4" ht="25.5">
      <c r="B29" s="162" t="s">
        <v>125</v>
      </c>
      <c r="C29" s="68">
        <v>-120552</v>
      </c>
      <c r="D29" s="68">
        <v>0</v>
      </c>
    </row>
    <row r="30" spans="2:4">
      <c r="B30" s="162" t="s">
        <v>74</v>
      </c>
      <c r="C30" s="139">
        <v>0</v>
      </c>
      <c r="D30" s="68">
        <v>0</v>
      </c>
    </row>
    <row r="31" spans="2:4">
      <c r="B31" s="162" t="s">
        <v>75</v>
      </c>
      <c r="C31" s="68">
        <v>1329382</v>
      </c>
      <c r="D31" s="68">
        <v>179824</v>
      </c>
    </row>
    <row r="32" spans="2:4">
      <c r="B32" s="162" t="s">
        <v>76</v>
      </c>
      <c r="C32" s="68">
        <v>63988</v>
      </c>
      <c r="D32" s="68">
        <v>326501</v>
      </c>
    </row>
    <row r="33" spans="2:4" ht="13.5" thickBot="1">
      <c r="B33" s="70" t="s">
        <v>77</v>
      </c>
      <c r="C33" s="71">
        <f>SUM(C18:C32)</f>
        <v>-23375091</v>
      </c>
      <c r="D33" s="71">
        <f>SUM(D18:D32)</f>
        <v>-29390373</v>
      </c>
    </row>
    <row r="34" spans="2:4" ht="17.25" customHeight="1">
      <c r="B34" s="66" t="s">
        <v>78</v>
      </c>
      <c r="C34" s="72"/>
      <c r="D34" s="72"/>
    </row>
    <row r="35" spans="2:4" ht="25.5">
      <c r="B35" s="164" t="s">
        <v>109</v>
      </c>
      <c r="C35" s="68">
        <v>40900</v>
      </c>
      <c r="D35" s="68">
        <v>3447027</v>
      </c>
    </row>
    <row r="36" spans="2:4" ht="25.5">
      <c r="B36" s="164" t="s">
        <v>110</v>
      </c>
      <c r="C36" s="68">
        <v>19378173</v>
      </c>
      <c r="D36" s="68">
        <v>-5883593</v>
      </c>
    </row>
    <row r="37" spans="2:4">
      <c r="B37" s="164" t="s">
        <v>79</v>
      </c>
      <c r="C37" s="68">
        <v>-118570</v>
      </c>
      <c r="D37" s="68">
        <v>-808334</v>
      </c>
    </row>
    <row r="38" spans="2:4" ht="15" customHeight="1">
      <c r="B38" s="162" t="s">
        <v>126</v>
      </c>
      <c r="C38" s="68">
        <v>-25000</v>
      </c>
      <c r="D38" s="139">
        <v>0</v>
      </c>
    </row>
    <row r="39" spans="2:4" ht="26.25" thickBot="1">
      <c r="B39" s="70" t="s">
        <v>80</v>
      </c>
      <c r="C39" s="71">
        <f>SUM(C35:C38)</f>
        <v>19275503</v>
      </c>
      <c r="D39" s="71">
        <f>SUM(D35:D38)</f>
        <v>-3244900</v>
      </c>
    </row>
    <row r="40" spans="2:4">
      <c r="B40" s="66" t="s">
        <v>81</v>
      </c>
      <c r="C40" s="72"/>
      <c r="D40" s="72"/>
    </row>
    <row r="41" spans="2:4">
      <c r="B41" s="67" t="s">
        <v>82</v>
      </c>
      <c r="C41" s="68">
        <v>0</v>
      </c>
      <c r="D41" s="68">
        <v>0</v>
      </c>
    </row>
    <row r="42" spans="2:4">
      <c r="B42" s="73" t="s">
        <v>83</v>
      </c>
      <c r="C42" s="74">
        <f>SUM(C40:C41)</f>
        <v>0</v>
      </c>
      <c r="D42" s="74">
        <f>SUM(D40:D41)</f>
        <v>0</v>
      </c>
    </row>
    <row r="43" spans="2:4" ht="13.5" thickBot="1">
      <c r="B43" s="70" t="s">
        <v>84</v>
      </c>
      <c r="C43" s="75">
        <v>58227</v>
      </c>
      <c r="D43" s="75">
        <v>-1442557</v>
      </c>
    </row>
    <row r="44" spans="2:4">
      <c r="B44" s="66" t="s">
        <v>85</v>
      </c>
      <c r="C44" s="76">
        <f>C33+C39+C42+C43</f>
        <v>-4041361</v>
      </c>
      <c r="D44" s="76">
        <f>D33+D39+D42+D43</f>
        <v>-34077830</v>
      </c>
    </row>
    <row r="45" spans="2:4">
      <c r="B45" s="77" t="s">
        <v>86</v>
      </c>
      <c r="C45" s="68">
        <v>4785102</v>
      </c>
      <c r="D45" s="68">
        <v>54575631</v>
      </c>
    </row>
    <row r="46" spans="2:4" ht="13.5" thickBot="1">
      <c r="B46" s="78" t="s">
        <v>87</v>
      </c>
      <c r="C46" s="79">
        <f>SUM(C44:C45)</f>
        <v>743741</v>
      </c>
      <c r="D46" s="79">
        <f>SUM(D44:D45)</f>
        <v>20497801</v>
      </c>
    </row>
    <row r="47" spans="2:4">
      <c r="B47" s="80"/>
      <c r="C47" s="81"/>
      <c r="D47" s="81"/>
    </row>
    <row r="48" spans="2:4">
      <c r="B48" s="80"/>
      <c r="C48" s="81"/>
      <c r="D48" s="81"/>
    </row>
    <row r="49" spans="2:4" ht="14.25">
      <c r="B49" s="37" t="s">
        <v>32</v>
      </c>
      <c r="C49" s="37" t="s">
        <v>32</v>
      </c>
      <c r="D49" s="81"/>
    </row>
    <row r="50" spans="2:4" ht="14.25">
      <c r="B50" s="39" t="str">
        <f>ф1!B63</f>
        <v>Токсанбаев Г.Б.</v>
      </c>
      <c r="C50" s="148" t="str">
        <f>ф1!C63</f>
        <v>Оспанова Ж.Ы.</v>
      </c>
      <c r="D50" s="84"/>
    </row>
    <row r="51" spans="2:4" ht="14.25">
      <c r="B51" s="39" t="str">
        <f>ф1!B64</f>
        <v>Председатель Правления</v>
      </c>
      <c r="C51" s="148" t="str">
        <f>ф1!C64</f>
        <v>Главный бухгалтер</v>
      </c>
      <c r="D51" s="109"/>
    </row>
    <row r="52" spans="2:4">
      <c r="B52" s="43"/>
      <c r="C52" s="117"/>
      <c r="D52" s="109"/>
    </row>
    <row r="53" spans="2:4">
      <c r="B53" s="43"/>
      <c r="C53" s="154"/>
      <c r="D53" s="109"/>
    </row>
    <row r="54" spans="2:4">
      <c r="B54" s="43"/>
      <c r="C54" s="132"/>
      <c r="D54" s="109"/>
    </row>
    <row r="55" spans="2:4">
      <c r="B55" s="41" t="str">
        <f>ф1!B67</f>
        <v>исп. Аринкина Е.Ю. тел.380-39-61, вн.00421</v>
      </c>
      <c r="C55" s="132"/>
      <c r="D55" s="109"/>
    </row>
    <row r="56" spans="2:4">
      <c r="C56" s="109"/>
      <c r="D56" s="109"/>
    </row>
    <row r="57" spans="2:4">
      <c r="B57" s="83"/>
      <c r="C57" s="84"/>
      <c r="D57" s="84"/>
    </row>
    <row r="58" spans="2:4">
      <c r="C58" s="109"/>
      <c r="D58" s="109"/>
    </row>
    <row r="59" spans="2:4">
      <c r="C59" s="109"/>
      <c r="D59" s="84"/>
    </row>
    <row r="60" spans="2:4">
      <c r="C60" s="109"/>
      <c r="D60" s="109"/>
    </row>
    <row r="61" spans="2:4">
      <c r="C61" s="109"/>
      <c r="D61" s="109"/>
    </row>
    <row r="62" spans="2:4">
      <c r="C62" s="109"/>
      <c r="D62" s="109"/>
    </row>
    <row r="63" spans="2:4">
      <c r="C63" s="109"/>
      <c r="D63" s="109"/>
    </row>
    <row r="64" spans="2:4">
      <c r="C64" s="109"/>
      <c r="D64" s="109"/>
    </row>
    <row r="65" spans="3:4">
      <c r="C65" s="109"/>
      <c r="D65" s="109"/>
    </row>
    <row r="66" spans="3:4">
      <c r="C66" s="109"/>
      <c r="D66" s="109"/>
    </row>
    <row r="67" spans="3:4">
      <c r="C67" s="109"/>
      <c r="D67" s="109"/>
    </row>
    <row r="68" spans="3:4">
      <c r="C68" s="109"/>
      <c r="D68" s="109"/>
    </row>
    <row r="69" spans="3:4">
      <c r="C69" s="109"/>
      <c r="D69" s="109"/>
    </row>
    <row r="70" spans="3:4">
      <c r="C70" s="109"/>
      <c r="D70" s="109"/>
    </row>
    <row r="71" spans="3:4">
      <c r="C71" s="109"/>
      <c r="D71" s="109"/>
    </row>
    <row r="72" spans="3:4">
      <c r="C72" s="109"/>
      <c r="D72" s="109"/>
    </row>
    <row r="73" spans="3:4">
      <c r="C73" s="109"/>
      <c r="D73" s="109"/>
    </row>
    <row r="74" spans="3:4">
      <c r="C74" s="109"/>
      <c r="D74" s="109"/>
    </row>
    <row r="75" spans="3:4">
      <c r="C75" s="109"/>
      <c r="D75" s="109"/>
    </row>
    <row r="76" spans="3:4">
      <c r="C76" s="109"/>
      <c r="D76" s="109"/>
    </row>
    <row r="77" spans="3:4">
      <c r="C77" s="109"/>
      <c r="D77" s="109"/>
    </row>
    <row r="78" spans="3:4">
      <c r="C78" s="109"/>
      <c r="D78" s="109"/>
    </row>
    <row r="79" spans="3:4">
      <c r="C79" s="134"/>
      <c r="D79" s="134"/>
    </row>
    <row r="80" spans="3:4">
      <c r="C80" s="134"/>
      <c r="D80" s="134"/>
    </row>
    <row r="81" spans="3:4">
      <c r="C81" s="134"/>
      <c r="D81" s="134"/>
    </row>
    <row r="82" spans="3:4">
      <c r="C82" s="134"/>
      <c r="D82" s="134"/>
    </row>
    <row r="83" spans="3:4">
      <c r="C83" s="134"/>
      <c r="D83" s="134"/>
    </row>
    <row r="84" spans="3:4">
      <c r="C84" s="134"/>
      <c r="D84" s="134"/>
    </row>
  </sheetData>
  <printOptions horizontalCentered="1"/>
  <pageMargins left="0.34" right="0.2" top="0.31" bottom="0.28000000000000003" header="0.31496062992125984" footer="0.31496062992125984"/>
  <pageSetup paperSize="9" scale="89" orientation="portrait" r:id="rId1"/>
  <rowBreaks count="1" manualBreakCount="1">
    <brk id="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ф1</vt:lpstr>
      <vt:lpstr>ф2</vt:lpstr>
      <vt:lpstr>ф3</vt:lpstr>
      <vt:lpstr>ф4</vt:lpstr>
      <vt:lpstr>ф1!Область_печати</vt:lpstr>
      <vt:lpstr>ф2!Область_печати</vt:lpstr>
      <vt:lpstr>ф3!Область_печати</vt:lpstr>
      <vt:lpstr>ф4!Область_печати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Аринкина Елена</dc:creator>
  <cp:lastModifiedBy>Аринкина Елена</cp:lastModifiedBy>
  <cp:lastPrinted>2018-07-18T05:12:29Z</cp:lastPrinted>
  <dcterms:created xsi:type="dcterms:W3CDTF">2015-04-10T10:00:45Z</dcterms:created>
  <dcterms:modified xsi:type="dcterms:W3CDTF">2018-07-18T05:12:35Z</dcterms:modified>
</cp:coreProperties>
</file>