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тчеты\Сентябрь 2020\КФО\FS\для KASE\"/>
    </mc:Choice>
  </mc:AlternateContent>
  <bookViews>
    <workbookView xWindow="0" yWindow="0" windowWidth="14175" windowHeight="11970"/>
  </bookViews>
  <sheets>
    <sheet name="F1" sheetId="5" r:id="rId1"/>
    <sheet name="F2" sheetId="2" r:id="rId2"/>
    <sheet name="F3" sheetId="4" r:id="rId3"/>
    <sheet name="F4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'F1'!#REF!</definedName>
    <definedName name="OLE_LINK11" localSheetId="0">'F1'!#REF!</definedName>
    <definedName name="OLE_LINK13" localSheetId="1">'F2'!#REF!</definedName>
    <definedName name="OLE_LINK15" localSheetId="1">'F2'!#REF!</definedName>
    <definedName name="OLE_LINK16" localSheetId="1">'F2'!#REF!</definedName>
    <definedName name="OLE_LINK28" localSheetId="0">'F1'!#REF!</definedName>
    <definedName name="OLE_LINK5" localSheetId="0">'F1'!#REF!</definedName>
    <definedName name="OLE_LINK6" localSheetId="0">'F1'!#REF!</definedName>
    <definedName name="OLE_LINK7" localSheetId="0">'F1'!#REF!</definedName>
    <definedName name="OLE_LINK8" localSheetId="0">'F1'!#REF!</definedName>
    <definedName name="OLE_LINK9" localSheetId="0">'F1'!#REF!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2" i="5" l="1"/>
  <c r="E82" i="5" l="1"/>
  <c r="XFD16" i="5"/>
  <c r="XFD74" i="5" l="1"/>
</calcChain>
</file>

<file path=xl/sharedStrings.xml><?xml version="1.0" encoding="utf-8"?>
<sst xmlns="http://schemas.openxmlformats.org/spreadsheetml/2006/main" count="186" uniqueCount="142">
  <si>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</si>
  <si>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</si>
  <si>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</si>
  <si>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</si>
  <si>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</si>
  <si>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</si>
  <si>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</si>
  <si>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</si>
  <si>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</si>
  <si>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</si>
  <si>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</si>
  <si>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</si>
  <si>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</si>
  <si>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</si>
  <si>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</si>
  <si>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</si>
  <si>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</si>
  <si>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</si>
  <si>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</si>
  <si>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</si>
  <si>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</si>
  <si>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</si>
  <si>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</si>
  <si>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</si>
  <si>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</si>
  <si>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</si>
  <si>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</si>
  <si>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</si>
  <si>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</si>
  <si>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</si>
  <si>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</si>
  <si>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</si>
  <si>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</si>
  <si>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</si>
  <si>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</si>
  <si>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</si>
  <si>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</si>
  <si>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</si>
  <si>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</si>
  <si>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</si>
  <si>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</si>
  <si>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</si>
  <si>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</si>
  <si>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</si>
  <si>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</si>
  <si>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</si>
  <si>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</si>
  <si>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</si>
  <si>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</si>
  <si>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</si>
  <si>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</si>
  <si>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</si>
  <si>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</si>
  <si>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</si>
  <si>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</si>
  <si>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</si>
  <si>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</si>
  <si>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</si>
  <si>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</si>
  <si>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</si>
  <si>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</si>
  <si>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</si>
  <si>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Прочие выплаты</t>
  </si>
  <si>
    <t>Движение денежных средств от инвестиционной деятельности</t>
  </si>
  <si>
    <t>31 декабря 2019 г.</t>
  </si>
  <si>
    <t>Прочие доходы</t>
  </si>
  <si>
    <t>Прочие расходы</t>
  </si>
  <si>
    <t>Прибыль до налогообложения</t>
  </si>
  <si>
    <t>Прибыль за период</t>
  </si>
  <si>
    <r>
      <t>Прочий совокупный убыток (</t>
    </r>
    <r>
      <rPr>
        <i/>
        <sz val="9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9"/>
        <color theme="1"/>
        <rFont val="Arial"/>
        <family val="2"/>
        <charset val="204"/>
      </rPr>
      <t>)</t>
    </r>
  </si>
  <si>
    <t xml:space="preserve">Итого совокупный доход за период </t>
  </si>
  <si>
    <t>Прибыль причитающийся: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</si>
  <si>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</si>
  <si>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</si>
  <si>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</si>
  <si>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резервный</t>
  </si>
  <si>
    <t xml:space="preserve"> капитал</t>
  </si>
  <si>
    <t xml:space="preserve">Прибыль за год </t>
  </si>
  <si>
    <t>Итого совокупный (убыток)/доход</t>
  </si>
  <si>
    <t>Прим</t>
  </si>
  <si>
    <t>Инвестиции в совместные предприятия и ассоциированные компании</t>
  </si>
  <si>
    <t>Доля в (убытках)/доходах совместных предприятий и ассоциированных компаний</t>
  </si>
  <si>
    <t>-</t>
  </si>
  <si>
    <t>Чистые денежные средства, полученные от операционной деятельности</t>
  </si>
  <si>
    <t>Остаток на 1 января 2019 г.</t>
  </si>
  <si>
    <t>Прочие распределения Акционеру</t>
  </si>
  <si>
    <t>Остаток на 1 января 2020 года</t>
  </si>
  <si>
    <t>Итого совокупный (убыток)/доход (неаудировано)</t>
  </si>
  <si>
    <t>Доходы от восстановления финансовых активов (чистые)</t>
  </si>
  <si>
    <t>в тысячах казахстанских тенге</t>
  </si>
  <si>
    <t xml:space="preserve">6 месяцев,
закончившихся
30 июня 2020 г. (неаудировано)
</t>
  </si>
  <si>
    <t xml:space="preserve">6 месяцев,
закончившихся
30 июня 2019 г. (неаудировано)
</t>
  </si>
  <si>
    <t>Денежные средства на начало года:</t>
  </si>
  <si>
    <t>Денежные средства на конец отчетного периода:</t>
  </si>
  <si>
    <t>Дивиденды</t>
  </si>
  <si>
    <t>Эмиссия акций</t>
  </si>
  <si>
    <t>30 сентября 2020 г. (неаудировано)</t>
  </si>
  <si>
    <t>Балансовая стоимость одной простой акции, тенге</t>
  </si>
  <si>
    <t xml:space="preserve">
9 месяцев,
закончившиеся
30 сентября 2020 г. (неаудировано)
</t>
  </si>
  <si>
    <t xml:space="preserve">
9 месяцев,
закончившиеся
30 сентября 2019 г. (неаудировано)
</t>
  </si>
  <si>
    <t xml:space="preserve">
3 месяца,
закончившиеся
30 сентября 2020 г. (неаудировано)
</t>
  </si>
  <si>
    <t xml:space="preserve">
3 месяца,
закончившиеся
30 сентября 2019 г. (неаудировано)
</t>
  </si>
  <si>
    <t>Поступление денежных средств, всего</t>
  </si>
  <si>
    <t>Реализация продукции и товаров</t>
  </si>
  <si>
    <t>Реализация услуг</t>
  </si>
  <si>
    <t>Авансы полученные</t>
  </si>
  <si>
    <t>Дивиденды и прочие выплаты от совместно-контролируемых организаций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</si>
  <si>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</si>
  <si>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</si>
  <si>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</si>
  <si>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</si>
  <si>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</si>
  <si>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 и финансовой аренде</t>
  </si>
  <si>
    <t>Корпоративный подоходный налог</t>
  </si>
  <si>
    <t>Другие платежи в бюджет</t>
  </si>
  <si>
    <t>Поступления от продажи основных средств и нематериальных активов</t>
  </si>
  <si>
    <t>Поступления от продажи дочерних организаций</t>
  </si>
  <si>
    <t>Поступления от реализации долговых инструментов</t>
  </si>
  <si>
    <t>Возврат банковских вкладов</t>
  </si>
  <si>
    <t>Полученные вознаграждения по облигациям и средствам в кредитных учреждениях</t>
  </si>
  <si>
    <t>Размещение банковских вкладов</t>
  </si>
  <si>
    <t>Вклады в уставный капитал без изменения доли владения АК и СП</t>
  </si>
  <si>
    <t>Чистые денежные средства, (использованные) в инвестиционной деятельности</t>
  </si>
  <si>
    <t>Движение денежных средств по финансовой деятельности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</si>
  <si>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</si>
  <si>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</si>
  <si>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</si>
  <si>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</si>
  <si>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</si>
  <si>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 xml:space="preserve">Выплата основного долга по обязательствам по финансовой аренде </t>
  </si>
  <si>
    <t>Дивиденды, выплаченные Акционеру материнской компании</t>
  </si>
  <si>
    <t>Дивиденды, выплаченные неконтролирующим собственникам</t>
  </si>
  <si>
    <t>Чистые денежные средства, (использованные) в финансовой деятельности</t>
  </si>
  <si>
    <t>Изменение в резерве на обесценение денежных средств и их эквивалентов</t>
  </si>
  <si>
    <t>Влияние изменений обменного курса на сальдо денежных средств в иностранной валюте</t>
  </si>
  <si>
    <t>Чистое увеличение/(уменьшение) денежных средств</t>
  </si>
  <si>
    <t>Остаток на 30 сентября 2019 г. (неаудировано)</t>
  </si>
  <si>
    <t>Остаток на 30 сентября 2020 г. (неаудировано)</t>
  </si>
  <si>
    <t xml:space="preserve">Дивиденды </t>
  </si>
  <si>
    <t>Прочий совокупный (убыток) (неаудировано)</t>
  </si>
  <si>
    <t>Прочий совокупный (убыток)</t>
  </si>
  <si>
    <t>(Убыток)/прибыль за год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</si>
</sst>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3" fontId="1" fillId="0" borderId="0" xfId="5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3" fontId="2" fillId="0" borderId="1" xfId="5" applyFont="1" applyBorder="1" applyAlignment="1">
      <alignment horizontal="right" vertical="center" wrapText="1"/>
    </xf>
    <xf numFmtId="43" fontId="0" fillId="0" borderId="0" xfId="5" applyFont="1" applyAlignment="1">
      <alignment wrapText="1"/>
    </xf>
    <xf numFmtId="43" fontId="2" fillId="0" borderId="2" xfId="5" applyFont="1" applyBorder="1" applyAlignment="1">
      <alignment horizontal="right" vertical="center" wrapText="1"/>
    </xf>
    <xf numFmtId="43" fontId="10" fillId="0" borderId="1" xfId="5" applyFont="1" applyBorder="1" applyAlignment="1">
      <alignment horizontal="right" vertical="center" wrapText="1"/>
    </xf>
    <xf numFmtId="43" fontId="10" fillId="0" borderId="2" xfId="5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3" fontId="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horizontal="left" vertical="center" wrapText="1" indent="1"/>
    </xf>
    <xf numFmtId="43" fontId="4" fillId="0" borderId="0" xfId="5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Финансовый" xfId="5" builtinId="3"/>
    <cellStyle name="Финансовый 2" xfId="1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7">
          <cell r="E7">
            <v>33.211604237288128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84"/>
  <sheetViews>
    <sheetView tabSelected="1" topLeftCell="A45" zoomScale="80" zoomScaleNormal="80" workbookViewId="0">
      <selection activeCell="F45" sqref="F45"/>
    </sheetView>
  </sheetViews>
  <sheetFormatPr defaultRowHeight="15" x14ac:dyDescent="0.25"/>
  <cols>
    <col min="1" max="1" width="9.140625" style="3"/>
    <col min="2" max="2" width="68.28515625" style="3" customWidth="1"/>
    <col min="3" max="3" width="6.28515625" style="3" bestFit="1" customWidth="1"/>
    <col min="4" max="4" width="15.7109375" style="3" bestFit="1" customWidth="1"/>
    <col min="5" max="5" width="18" style="3" bestFit="1" customWidth="1"/>
    <col min="6" max="16384" width="9.140625" style="3"/>
  </cols>
  <sheetData>
    <row r="2" spans="2:5 16384:16384" ht="44.25" customHeight="1" thickBot="1" x14ac:dyDescent="0.3">
      <c r="B2" s="17" t="s">
        <v>0</v>
      </c>
      <c r="C2" s="17" t="s">
        <v>1</v>
      </c>
      <c r="D2" s="17" t="s">
        <v>96</v>
      </c>
      <c r="E2" s="17" t="s">
        <v>64</v>
      </c>
    </row>
    <row r="3" spans="2:5 16384:16384" x14ac:dyDescent="0.25">
      <c r="B3" s="34"/>
      <c r="C3" s="35"/>
      <c r="D3" s="22"/>
      <c r="E3" s="22"/>
    </row>
    <row r="4" spans="2:5 16384:16384" x14ac:dyDescent="0.25">
      <c r="B4" s="18" t="s">
        <v>2</v>
      </c>
      <c r="C4" s="35"/>
      <c r="D4" s="22"/>
      <c r="E4" s="22"/>
    </row>
    <row r="5" spans="2:5 16384:16384" x14ac:dyDescent="0.25">
      <c r="B5" s="18"/>
      <c r="C5" s="35"/>
      <c r="D5" s="22"/>
      <c r="E5" s="22"/>
    </row>
    <row r="6" spans="2:5 16384:16384" x14ac:dyDescent="0.25">
      <c r="B6" s="18" t="s">
        <v>3</v>
      </c>
      <c r="C6" s="35"/>
      <c r="D6" s="22"/>
      <c r="E6" s="22"/>
    </row>
    <row r="7" spans="2:5 16384:16384" x14ac:dyDescent="0.25">
      <c r="B7" s="34" t="s">
        <v>4</v>
      </c>
      <c r="C7" s="35">
        <v>7</v>
      </c>
      <c r="D7" s="58">
        <v>730324191</v>
      </c>
      <c r="E7" s="58">
        <v>752989264</v>
      </c>
    </row>
    <row r="8" spans="2:5 16384:16384" x14ac:dyDescent="0.25">
      <c r="B8" s="34" t="s">
        <v>5</v>
      </c>
      <c r="C8" s="35"/>
      <c r="D8" s="58">
        <v>273063</v>
      </c>
      <c r="E8" s="58">
        <v>350401</v>
      </c>
    </row>
    <row r="9" spans="2:5 16384:16384" x14ac:dyDescent="0.25">
      <c r="B9" s="34" t="s">
        <v>6</v>
      </c>
      <c r="C9" s="35"/>
      <c r="D9" s="58">
        <v>3390278</v>
      </c>
      <c r="E9" s="58">
        <v>3691945</v>
      </c>
    </row>
    <row r="10" spans="2:5 16384:16384" x14ac:dyDescent="0.25">
      <c r="B10" s="34" t="s">
        <v>58</v>
      </c>
      <c r="C10" s="35">
        <v>8</v>
      </c>
      <c r="D10" s="58">
        <v>2184678</v>
      </c>
      <c r="E10" s="58">
        <v>2850017</v>
      </c>
    </row>
    <row r="11" spans="2:5 16384:16384" ht="44.25" customHeight="1" x14ac:dyDescent="0.25">
      <c r="B11" s="34" t="s">
        <v>80</v>
      </c>
      <c r="C11" s="57">
        <v>9</v>
      </c>
      <c r="D11" s="36">
        <v>55107929</v>
      </c>
      <c r="E11" s="58">
        <v>54143504</v>
      </c>
    </row>
    <row r="12" spans="2:5 16384:16384" x14ac:dyDescent="0.25">
      <c r="B12" s="34" t="s">
        <v>7</v>
      </c>
      <c r="C12" s="45">
        <v>10</v>
      </c>
      <c r="D12" s="58">
        <v>8829522</v>
      </c>
      <c r="E12" s="58">
        <v>4597856</v>
      </c>
    </row>
    <row r="13" spans="2:5 16384:16384" ht="15.75" thickBot="1" x14ac:dyDescent="0.3">
      <c r="B13" s="1"/>
      <c r="C13" s="2"/>
      <c r="D13" s="27"/>
      <c r="E13" s="27"/>
    </row>
    <row r="14" spans="2:5 16384:16384" x14ac:dyDescent="0.25">
      <c r="B14" s="18"/>
      <c r="C14" s="40"/>
      <c r="D14" s="29"/>
      <c r="E14" s="29"/>
    </row>
    <row r="15" spans="2:5 16384:16384" x14ac:dyDescent="0.25">
      <c r="B15" s="18" t="s">
        <v>8</v>
      </c>
      <c r="C15" s="40"/>
      <c r="D15" s="33">
        <v>800109661</v>
      </c>
      <c r="E15" s="33">
        <v>818622987</v>
      </c>
    </row>
    <row r="16" spans="2:5 16384:16384" ht="15.75" thickBot="1" x14ac:dyDescent="0.3">
      <c r="B16" s="17"/>
      <c r="C16" s="41"/>
      <c r="D16" s="70"/>
      <c r="E16" s="70"/>
      <c r="XFD16" s="70">
        <f>XFD15-SUM(XFD7:XFD12)</f>
        <v>0</v>
      </c>
    </row>
    <row r="17" spans="2:5" x14ac:dyDescent="0.25">
      <c r="B17" s="34"/>
      <c r="C17" s="35"/>
      <c r="D17" s="22"/>
      <c r="E17" s="22"/>
    </row>
    <row r="18" spans="2:5" x14ac:dyDescent="0.25">
      <c r="B18" s="18" t="s">
        <v>9</v>
      </c>
      <c r="C18" s="35"/>
      <c r="D18" s="22"/>
      <c r="E18" s="22"/>
    </row>
    <row r="19" spans="2:5" x14ac:dyDescent="0.25">
      <c r="B19" s="34" t="s">
        <v>10</v>
      </c>
      <c r="C19" s="45">
        <v>11</v>
      </c>
      <c r="D19" s="58">
        <v>12044941</v>
      </c>
      <c r="E19" s="58">
        <v>10572869</v>
      </c>
    </row>
    <row r="20" spans="2:5" ht="24" x14ac:dyDescent="0.25">
      <c r="B20" s="34" t="s">
        <v>11</v>
      </c>
      <c r="C20" s="45">
        <v>12</v>
      </c>
      <c r="D20" s="58">
        <v>33071025</v>
      </c>
      <c r="E20" s="58">
        <v>28923422</v>
      </c>
    </row>
    <row r="21" spans="2:5" x14ac:dyDescent="0.25">
      <c r="B21" s="34" t="s">
        <v>12</v>
      </c>
      <c r="C21" s="45">
        <v>13</v>
      </c>
      <c r="D21" s="58">
        <v>17594317</v>
      </c>
      <c r="E21" s="58">
        <v>17687371</v>
      </c>
    </row>
    <row r="22" spans="2:5" x14ac:dyDescent="0.25">
      <c r="B22" s="34" t="s">
        <v>13</v>
      </c>
      <c r="C22" s="35"/>
      <c r="D22" s="58">
        <v>1282488</v>
      </c>
      <c r="E22" s="58">
        <v>1403568</v>
      </c>
    </row>
    <row r="23" spans="2:5" x14ac:dyDescent="0.25">
      <c r="B23" s="34" t="s">
        <v>14</v>
      </c>
      <c r="C23" s="45">
        <v>14</v>
      </c>
      <c r="D23" s="58">
        <v>12276398</v>
      </c>
      <c r="E23" s="58">
        <v>12007037</v>
      </c>
    </row>
    <row r="24" spans="2:5" x14ac:dyDescent="0.25">
      <c r="B24" s="65"/>
      <c r="C24" s="75"/>
      <c r="D24" s="63"/>
      <c r="E24" s="63"/>
    </row>
    <row r="25" spans="2:5" ht="15.75" thickBot="1" x14ac:dyDescent="0.3">
      <c r="B25" s="17"/>
      <c r="C25" s="41"/>
      <c r="D25" s="56"/>
      <c r="E25" s="56"/>
    </row>
    <row r="26" spans="2:5" x14ac:dyDescent="0.25">
      <c r="B26" s="18" t="s">
        <v>15</v>
      </c>
      <c r="C26" s="35"/>
      <c r="D26" s="33">
        <v>76269169</v>
      </c>
      <c r="E26" s="33">
        <v>70594267</v>
      </c>
    </row>
    <row r="27" spans="2:5" ht="15.75" thickBot="1" x14ac:dyDescent="0.3">
      <c r="B27" s="17"/>
      <c r="C27" s="41"/>
      <c r="D27" s="70"/>
      <c r="E27" s="70"/>
    </row>
    <row r="28" spans="2:5" x14ac:dyDescent="0.25">
      <c r="B28" s="18"/>
      <c r="C28" s="40"/>
      <c r="D28" s="29"/>
      <c r="E28" s="29"/>
    </row>
    <row r="29" spans="2:5" ht="25.5" customHeight="1" x14ac:dyDescent="0.25">
      <c r="B29" s="18" t="s">
        <v>16</v>
      </c>
      <c r="C29" s="40"/>
      <c r="D29" s="33">
        <v>876378830</v>
      </c>
      <c r="E29" s="33">
        <v>889217254</v>
      </c>
    </row>
    <row r="30" spans="2:5" ht="15.75" thickBot="1" x14ac:dyDescent="0.3">
      <c r="B30" s="37"/>
      <c r="C30" s="43"/>
      <c r="D30" s="62"/>
      <c r="E30" s="62"/>
    </row>
    <row r="31" spans="2:5" ht="15.75" thickTop="1" x14ac:dyDescent="0.25">
      <c r="D31" s="71"/>
      <c r="E31" s="71"/>
    </row>
    <row r="32" spans="2:5" ht="15.75" thickBot="1" x14ac:dyDescent="0.3">
      <c r="B32" s="50"/>
      <c r="C32" s="41"/>
      <c r="D32" s="42"/>
      <c r="E32" s="42"/>
    </row>
    <row r="33" spans="2:5 16384:16384" x14ac:dyDescent="0.25">
      <c r="B33" s="34"/>
      <c r="C33" s="35"/>
      <c r="D33" s="22"/>
      <c r="E33" s="22"/>
    </row>
    <row r="34" spans="2:5 16384:16384" x14ac:dyDescent="0.25">
      <c r="B34" s="18" t="s">
        <v>17</v>
      </c>
      <c r="C34" s="35"/>
      <c r="D34" s="29"/>
      <c r="E34" s="29"/>
    </row>
    <row r="35" spans="2:5 16384:16384" x14ac:dyDescent="0.25">
      <c r="B35" s="34"/>
      <c r="C35" s="35"/>
      <c r="D35" s="22"/>
      <c r="E35" s="22"/>
    </row>
    <row r="36" spans="2:5 16384:16384" x14ac:dyDescent="0.25">
      <c r="B36" s="34" t="s">
        <v>18</v>
      </c>
      <c r="C36" s="35">
        <v>15</v>
      </c>
      <c r="D36" s="58">
        <v>376045927</v>
      </c>
      <c r="E36" s="58">
        <v>373314888</v>
      </c>
    </row>
    <row r="37" spans="2:5 16384:16384" x14ac:dyDescent="0.25">
      <c r="B37" s="34" t="s">
        <v>19</v>
      </c>
      <c r="C37" s="35">
        <v>15</v>
      </c>
      <c r="D37" s="58">
        <v>125662727</v>
      </c>
      <c r="E37" s="58">
        <v>127357014</v>
      </c>
    </row>
    <row r="38" spans="2:5 16384:16384" x14ac:dyDescent="0.25">
      <c r="B38" s="34" t="s">
        <v>61</v>
      </c>
      <c r="C38" s="35"/>
      <c r="D38" s="58">
        <v>-22169255</v>
      </c>
      <c r="E38" s="58">
        <v>-16823598</v>
      </c>
    </row>
    <row r="39" spans="2:5 16384:16384" ht="15.75" thickBot="1" x14ac:dyDescent="0.3">
      <c r="B39" s="1"/>
      <c r="C39" s="2"/>
      <c r="D39" s="27"/>
      <c r="E39" s="27"/>
    </row>
    <row r="40" spans="2:5 16384:16384" x14ac:dyDescent="0.25">
      <c r="B40" s="34"/>
      <c r="C40" s="35"/>
      <c r="D40" s="29"/>
      <c r="E40" s="29"/>
    </row>
    <row r="41" spans="2:5 16384:16384" x14ac:dyDescent="0.25">
      <c r="B41" s="18" t="s">
        <v>20</v>
      </c>
      <c r="C41" s="40"/>
      <c r="D41" s="33">
        <v>479539399</v>
      </c>
      <c r="E41" s="33">
        <v>483848304</v>
      </c>
    </row>
    <row r="42" spans="2:5 16384:16384" x14ac:dyDescent="0.25">
      <c r="B42" s="34"/>
      <c r="C42" s="35"/>
      <c r="D42" s="54"/>
      <c r="E42" s="54"/>
      <c r="XFD42" s="54">
        <f>SUM(XFD36:XFD38)-XFD41</f>
        <v>0</v>
      </c>
    </row>
    <row r="43" spans="2:5 16384:16384" ht="22.5" customHeight="1" x14ac:dyDescent="0.25">
      <c r="B43" s="34" t="s">
        <v>21</v>
      </c>
      <c r="C43" s="35"/>
      <c r="D43" s="58">
        <v>1190734</v>
      </c>
      <c r="E43" s="58">
        <v>1168066</v>
      </c>
    </row>
    <row r="44" spans="2:5 16384:16384" ht="15.75" thickBot="1" x14ac:dyDescent="0.3">
      <c r="B44" s="1"/>
      <c r="C44" s="2"/>
      <c r="D44" s="27"/>
      <c r="E44" s="27"/>
    </row>
    <row r="45" spans="2:5 16384:16384" x14ac:dyDescent="0.25">
      <c r="B45" s="34"/>
      <c r="C45" s="35"/>
      <c r="D45" s="22"/>
      <c r="E45" s="22"/>
    </row>
    <row r="46" spans="2:5 16384:16384" x14ac:dyDescent="0.25">
      <c r="B46" s="18" t="s">
        <v>22</v>
      </c>
      <c r="C46" s="40"/>
      <c r="D46" s="51">
        <v>480730133</v>
      </c>
      <c r="E46" s="33">
        <v>485016370</v>
      </c>
    </row>
    <row r="47" spans="2:5 16384:16384" ht="15.75" thickBot="1" x14ac:dyDescent="0.3">
      <c r="B47" s="37"/>
      <c r="C47" s="43"/>
      <c r="D47" s="72"/>
      <c r="E47" s="72"/>
    </row>
    <row r="48" spans="2:5 16384:16384" ht="15.75" thickTop="1" x14ac:dyDescent="0.25">
      <c r="B48" s="34"/>
      <c r="C48" s="35"/>
      <c r="D48" s="22"/>
      <c r="E48" s="22"/>
    </row>
    <row r="49" spans="2:5" x14ac:dyDescent="0.25">
      <c r="B49" s="18" t="s">
        <v>23</v>
      </c>
      <c r="C49" s="35"/>
      <c r="D49" s="22"/>
      <c r="E49" s="22"/>
    </row>
    <row r="50" spans="2:5" x14ac:dyDescent="0.25">
      <c r="B50" s="34"/>
      <c r="C50" s="35"/>
      <c r="D50" s="22"/>
      <c r="E50" s="22"/>
    </row>
    <row r="51" spans="2:5" x14ac:dyDescent="0.25">
      <c r="B51" s="18" t="s">
        <v>24</v>
      </c>
      <c r="C51" s="35"/>
      <c r="D51" s="22"/>
      <c r="E51" s="22"/>
    </row>
    <row r="52" spans="2:5" x14ac:dyDescent="0.25">
      <c r="B52" s="34" t="s">
        <v>25</v>
      </c>
      <c r="C52" s="35"/>
      <c r="D52" s="26">
        <v>2154534</v>
      </c>
      <c r="E52" s="58">
        <v>2217222</v>
      </c>
    </row>
    <row r="53" spans="2:5" x14ac:dyDescent="0.25">
      <c r="B53" s="34" t="s">
        <v>26</v>
      </c>
      <c r="C53" s="35"/>
      <c r="D53" s="26">
        <v>1585096</v>
      </c>
      <c r="E53" s="58">
        <v>1566676</v>
      </c>
    </row>
    <row r="54" spans="2:5" x14ac:dyDescent="0.25">
      <c r="B54" s="34" t="s">
        <v>27</v>
      </c>
      <c r="C54" s="35">
        <v>16</v>
      </c>
      <c r="D54" s="26">
        <v>206238874</v>
      </c>
      <c r="E54" s="58">
        <v>212584076</v>
      </c>
    </row>
    <row r="55" spans="2:5" x14ac:dyDescent="0.25">
      <c r="B55" s="34" t="s">
        <v>28</v>
      </c>
      <c r="C55" s="35">
        <v>17</v>
      </c>
      <c r="D55" s="26">
        <v>4551514</v>
      </c>
      <c r="E55" s="58">
        <v>4331376</v>
      </c>
    </row>
    <row r="56" spans="2:5" x14ac:dyDescent="0.25">
      <c r="B56" s="52" t="s">
        <v>59</v>
      </c>
      <c r="C56" s="35">
        <v>8</v>
      </c>
      <c r="D56" s="26">
        <v>1390747</v>
      </c>
      <c r="E56" s="58">
        <v>1660455</v>
      </c>
    </row>
    <row r="57" spans="2:5" x14ac:dyDescent="0.25">
      <c r="B57" s="34" t="s">
        <v>29</v>
      </c>
      <c r="C57" s="35"/>
      <c r="D57" s="26">
        <v>79584207</v>
      </c>
      <c r="E57" s="58">
        <v>80529427</v>
      </c>
    </row>
    <row r="58" spans="2:5" ht="15.75" thickBot="1" x14ac:dyDescent="0.3">
      <c r="B58" s="1"/>
      <c r="C58" s="2"/>
      <c r="D58" s="27"/>
      <c r="E58" s="27"/>
    </row>
    <row r="59" spans="2:5" x14ac:dyDescent="0.25">
      <c r="B59" s="18"/>
      <c r="C59" s="35"/>
      <c r="D59" s="29"/>
      <c r="E59" s="22"/>
    </row>
    <row r="60" spans="2:5" x14ac:dyDescent="0.25">
      <c r="B60" s="18" t="s">
        <v>30</v>
      </c>
      <c r="C60" s="35"/>
      <c r="D60" s="51">
        <v>295504972</v>
      </c>
      <c r="E60" s="33">
        <v>302889232</v>
      </c>
    </row>
    <row r="61" spans="2:5" ht="15.75" thickBot="1" x14ac:dyDescent="0.3">
      <c r="B61" s="17"/>
      <c r="C61" s="2"/>
      <c r="D61" s="70"/>
      <c r="E61" s="70"/>
    </row>
    <row r="62" spans="2:5" x14ac:dyDescent="0.25">
      <c r="B62" s="34"/>
      <c r="C62" s="35"/>
      <c r="D62" s="22"/>
      <c r="E62" s="22"/>
    </row>
    <row r="63" spans="2:5" x14ac:dyDescent="0.25">
      <c r="B63" s="18" t="s">
        <v>31</v>
      </c>
      <c r="C63" s="35"/>
      <c r="D63" s="22"/>
      <c r="E63" s="22"/>
    </row>
    <row r="64" spans="2:5" x14ac:dyDescent="0.25">
      <c r="B64" s="34" t="s">
        <v>25</v>
      </c>
      <c r="C64" s="35"/>
      <c r="D64" s="26">
        <v>75091</v>
      </c>
      <c r="E64" s="58">
        <v>114369</v>
      </c>
    </row>
    <row r="65" spans="2:5 16384:16384" x14ac:dyDescent="0.25">
      <c r="B65" s="34" t="s">
        <v>32</v>
      </c>
      <c r="C65" s="35">
        <v>16</v>
      </c>
      <c r="D65" s="26">
        <v>63528218</v>
      </c>
      <c r="E65" s="58">
        <v>57355607</v>
      </c>
    </row>
    <row r="66" spans="2:5 16384:16384" x14ac:dyDescent="0.25">
      <c r="B66" s="34" t="s">
        <v>33</v>
      </c>
      <c r="C66" s="35"/>
      <c r="D66" s="26">
        <v>121563</v>
      </c>
      <c r="E66" s="58">
        <v>99197</v>
      </c>
    </row>
    <row r="67" spans="2:5 16384:16384" ht="24" x14ac:dyDescent="0.25">
      <c r="B67" s="34" t="s">
        <v>34</v>
      </c>
      <c r="C67" s="35">
        <v>18</v>
      </c>
      <c r="D67" s="26">
        <v>30771982</v>
      </c>
      <c r="E67" s="58">
        <v>38738066</v>
      </c>
    </row>
    <row r="68" spans="2:5 16384:16384" x14ac:dyDescent="0.25">
      <c r="B68" s="34" t="s">
        <v>35</v>
      </c>
      <c r="C68" s="35"/>
      <c r="D68" s="26">
        <v>4092555</v>
      </c>
      <c r="E68" s="58">
        <v>3599886</v>
      </c>
    </row>
    <row r="69" spans="2:5 16384:16384" x14ac:dyDescent="0.25">
      <c r="B69" s="34" t="s">
        <v>60</v>
      </c>
      <c r="C69" s="35">
        <v>8</v>
      </c>
      <c r="D69" s="26">
        <v>626912</v>
      </c>
      <c r="E69" s="58">
        <v>1036163</v>
      </c>
    </row>
    <row r="70" spans="2:5 16384:16384" x14ac:dyDescent="0.25">
      <c r="B70" s="34" t="s">
        <v>36</v>
      </c>
      <c r="C70" s="35"/>
      <c r="D70" s="26">
        <v>927404</v>
      </c>
      <c r="E70" s="58">
        <v>368364</v>
      </c>
    </row>
    <row r="71" spans="2:5 16384:16384" ht="15.75" thickBot="1" x14ac:dyDescent="0.3">
      <c r="B71" s="27"/>
      <c r="C71" s="2"/>
      <c r="D71" s="42"/>
      <c r="E71" s="42"/>
    </row>
    <row r="72" spans="2:5 16384:16384" x14ac:dyDescent="0.25">
      <c r="B72" s="22"/>
      <c r="C72" s="35"/>
      <c r="D72" s="22"/>
      <c r="E72" s="29"/>
    </row>
    <row r="73" spans="2:5 16384:16384" x14ac:dyDescent="0.25">
      <c r="B73" s="18" t="s">
        <v>37</v>
      </c>
      <c r="C73" s="35"/>
      <c r="D73" s="51">
        <v>100143725</v>
      </c>
      <c r="E73" s="33">
        <v>101311652</v>
      </c>
    </row>
    <row r="74" spans="2:5 16384:16384" ht="15.75" thickBot="1" x14ac:dyDescent="0.3">
      <c r="B74" s="17"/>
      <c r="C74" s="2"/>
      <c r="D74" s="73"/>
      <c r="E74" s="73"/>
      <c r="XFD74" s="73">
        <f>XFD73-SUM(XFD64:XFD70)</f>
        <v>0</v>
      </c>
    </row>
    <row r="75" spans="2:5 16384:16384" x14ac:dyDescent="0.25">
      <c r="B75" s="34"/>
      <c r="C75" s="40"/>
      <c r="D75" s="15"/>
      <c r="E75" s="15"/>
    </row>
    <row r="76" spans="2:5 16384:16384" x14ac:dyDescent="0.25">
      <c r="B76" s="18" t="s">
        <v>38</v>
      </c>
      <c r="C76" s="40"/>
      <c r="D76" s="51">
        <v>395648697</v>
      </c>
      <c r="E76" s="33">
        <v>404200884</v>
      </c>
    </row>
    <row r="77" spans="2:5 16384:16384" ht="15.75" thickBot="1" x14ac:dyDescent="0.3">
      <c r="B77" s="37"/>
      <c r="C77" s="43"/>
      <c r="D77" s="74"/>
      <c r="E77" s="74"/>
    </row>
    <row r="78" spans="2:5 16384:16384" ht="15.75" thickTop="1" x14ac:dyDescent="0.25">
      <c r="B78" s="18"/>
      <c r="C78" s="40"/>
      <c r="D78" s="15"/>
      <c r="E78" s="15"/>
    </row>
    <row r="79" spans="2:5 16384:16384" x14ac:dyDescent="0.25">
      <c r="B79" s="18" t="s">
        <v>39</v>
      </c>
      <c r="C79" s="40"/>
      <c r="D79" s="51">
        <v>876378830</v>
      </c>
      <c r="E79" s="33">
        <v>889217254</v>
      </c>
    </row>
    <row r="80" spans="2:5 16384:16384" ht="15.75" thickBot="1" x14ac:dyDescent="0.3">
      <c r="B80" s="37"/>
      <c r="C80" s="43"/>
      <c r="D80" s="72"/>
      <c r="E80" s="72"/>
    </row>
    <row r="81" spans="2:5" ht="15.75" thickTop="1" x14ac:dyDescent="0.25">
      <c r="B81" s="18"/>
      <c r="C81" s="40"/>
      <c r="D81" s="15"/>
      <c r="E81" s="15"/>
    </row>
    <row r="82" spans="2:5" x14ac:dyDescent="0.25">
      <c r="B82" s="18" t="s">
        <v>97</v>
      </c>
      <c r="C82" s="40">
        <v>29</v>
      </c>
      <c r="D82" s="33">
        <v>85212</v>
      </c>
      <c r="E82" s="33">
        <f>85.9249053008495*1000</f>
        <v>85924.905300849496</v>
      </c>
    </row>
    <row r="83" spans="2:5" ht="15.75" thickBot="1" x14ac:dyDescent="0.3">
      <c r="B83" s="37"/>
      <c r="C83" s="43"/>
      <c r="D83" s="44"/>
      <c r="E83" s="44"/>
    </row>
    <row r="84" spans="2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zoomScale="80" zoomScaleNormal="80" zoomScaleSheetLayoutView="70" workbookViewId="0">
      <selection activeCell="D25" sqref="D25"/>
    </sheetView>
  </sheetViews>
  <sheetFormatPr defaultRowHeight="15" x14ac:dyDescent="0.25"/>
  <cols>
    <col min="2" max="2" width="82.7109375" customWidth="1"/>
    <col min="4" max="4" width="15.28515625" bestFit="1" customWidth="1"/>
    <col min="5" max="5" width="15.7109375" bestFit="1" customWidth="1"/>
    <col min="6" max="6" width="15.140625" customWidth="1"/>
    <col min="7" max="7" width="16.140625" customWidth="1"/>
  </cols>
  <sheetData>
    <row r="2" spans="2:14" ht="84.75" x14ac:dyDescent="0.25">
      <c r="B2" s="39" t="s">
        <v>0</v>
      </c>
      <c r="C2" s="53" t="s">
        <v>1</v>
      </c>
      <c r="D2" s="15" t="s">
        <v>98</v>
      </c>
      <c r="E2" s="15" t="s">
        <v>99</v>
      </c>
      <c r="F2" s="77" t="s">
        <v>100</v>
      </c>
      <c r="G2" s="77" t="s">
        <v>101</v>
      </c>
    </row>
    <row r="3" spans="2:14" x14ac:dyDescent="0.25">
      <c r="B3" s="52"/>
      <c r="C3" s="45"/>
      <c r="D3" s="47"/>
      <c r="E3" s="47"/>
    </row>
    <row r="4" spans="2:14" x14ac:dyDescent="0.25">
      <c r="B4" s="34" t="s">
        <v>40</v>
      </c>
      <c r="C4" s="35">
        <v>19</v>
      </c>
      <c r="D4" s="28">
        <v>198054632</v>
      </c>
      <c r="E4" s="28">
        <v>171254469</v>
      </c>
      <c r="F4" s="28">
        <v>63285230</v>
      </c>
      <c r="G4" s="28">
        <v>61709756</v>
      </c>
    </row>
    <row r="5" spans="2:14" x14ac:dyDescent="0.25">
      <c r="B5" s="34" t="s">
        <v>41</v>
      </c>
      <c r="C5" s="35">
        <v>20</v>
      </c>
      <c r="D5" s="78">
        <v>-158508354</v>
      </c>
      <c r="E5" s="78">
        <v>-138541594</v>
      </c>
      <c r="F5" s="78">
        <v>-55150981</v>
      </c>
      <c r="G5" s="78">
        <v>-48704728</v>
      </c>
    </row>
    <row r="6" spans="2:14" ht="15.75" thickBot="1" x14ac:dyDescent="0.3">
      <c r="B6" s="1"/>
      <c r="C6" s="2"/>
      <c r="D6" s="64"/>
      <c r="E6" s="64"/>
      <c r="F6" s="64"/>
      <c r="G6" s="64"/>
    </row>
    <row r="7" spans="2:14" x14ac:dyDescent="0.25">
      <c r="B7" s="18"/>
      <c r="C7" s="40"/>
      <c r="D7" s="33"/>
      <c r="E7" s="33"/>
      <c r="F7" s="33"/>
      <c r="G7" s="33"/>
    </row>
    <row r="8" spans="2:14" x14ac:dyDescent="0.25">
      <c r="B8" s="18" t="s">
        <v>42</v>
      </c>
      <c r="C8" s="40"/>
      <c r="D8" s="51">
        <v>39546278</v>
      </c>
      <c r="E8" s="51">
        <v>32712875</v>
      </c>
      <c r="F8" s="51">
        <v>8134249</v>
      </c>
      <c r="G8" s="51">
        <v>13005028</v>
      </c>
    </row>
    <row r="9" spans="2:14" x14ac:dyDescent="0.25">
      <c r="B9" s="34" t="s">
        <v>43</v>
      </c>
      <c r="C9" s="35">
        <v>21</v>
      </c>
      <c r="D9" s="28">
        <v>-6581088</v>
      </c>
      <c r="E9" s="28">
        <v>-5296462</v>
      </c>
      <c r="F9" s="28">
        <v>-1799465</v>
      </c>
      <c r="G9" s="28">
        <v>-2986489</v>
      </c>
    </row>
    <row r="10" spans="2:14" x14ac:dyDescent="0.25">
      <c r="B10" s="34" t="s">
        <v>44</v>
      </c>
      <c r="C10" s="35">
        <v>22</v>
      </c>
      <c r="D10" s="28">
        <v>-11134024</v>
      </c>
      <c r="E10" s="28">
        <v>-8423767</v>
      </c>
      <c r="F10" s="28">
        <v>-2786673</v>
      </c>
      <c r="G10" s="28">
        <v>-2772421</v>
      </c>
    </row>
    <row r="11" spans="2:14" x14ac:dyDescent="0.25">
      <c r="B11" s="34" t="s">
        <v>81</v>
      </c>
      <c r="C11" s="35">
        <v>9</v>
      </c>
      <c r="D11" s="28">
        <v>3945383</v>
      </c>
      <c r="E11" s="28">
        <v>9128240</v>
      </c>
      <c r="F11" s="28">
        <v>-1829615</v>
      </c>
      <c r="G11" s="28">
        <v>2319342</v>
      </c>
    </row>
    <row r="12" spans="2:14" x14ac:dyDescent="0.25">
      <c r="B12" s="34" t="s">
        <v>88</v>
      </c>
      <c r="C12" s="35"/>
      <c r="D12" s="79">
        <v>560448</v>
      </c>
      <c r="E12" s="79">
        <v>1256591</v>
      </c>
      <c r="F12" s="79">
        <v>438214</v>
      </c>
      <c r="G12" s="79">
        <v>606493</v>
      </c>
    </row>
    <row r="13" spans="2:14" x14ac:dyDescent="0.25">
      <c r="B13" s="34" t="s">
        <v>45</v>
      </c>
      <c r="C13" s="35">
        <v>23</v>
      </c>
      <c r="D13" s="79">
        <v>1515708</v>
      </c>
      <c r="E13" s="79">
        <v>2187095</v>
      </c>
      <c r="F13" s="79">
        <v>422732</v>
      </c>
      <c r="G13" s="79">
        <v>457604</v>
      </c>
    </row>
    <row r="14" spans="2:14" x14ac:dyDescent="0.25">
      <c r="B14" s="34" t="s">
        <v>46</v>
      </c>
      <c r="C14" s="35">
        <v>24</v>
      </c>
      <c r="D14" s="79">
        <v>-23833466</v>
      </c>
      <c r="E14" s="79">
        <v>-24748902</v>
      </c>
      <c r="F14" s="79">
        <v>-8097259</v>
      </c>
      <c r="G14" s="79">
        <v>-8315321</v>
      </c>
    </row>
    <row r="15" spans="2:14" x14ac:dyDescent="0.25">
      <c r="B15" s="34" t="s">
        <v>65</v>
      </c>
      <c r="C15" s="35"/>
      <c r="D15" s="79">
        <v>1148783</v>
      </c>
      <c r="E15" s="79">
        <v>1331537</v>
      </c>
      <c r="F15" s="79">
        <v>129345</v>
      </c>
      <c r="G15" s="79">
        <v>366698</v>
      </c>
      <c r="J15" s="81"/>
      <c r="K15" s="81"/>
      <c r="L15" s="81"/>
      <c r="M15" s="81"/>
      <c r="N15" s="81"/>
    </row>
    <row r="16" spans="2:14" x14ac:dyDescent="0.25">
      <c r="B16" s="34" t="s">
        <v>66</v>
      </c>
      <c r="C16" s="35"/>
      <c r="D16" s="79">
        <v>-4014857</v>
      </c>
      <c r="E16" s="79">
        <v>-1092324</v>
      </c>
      <c r="F16" s="79">
        <v>-396652</v>
      </c>
      <c r="G16" s="79">
        <v>-265246</v>
      </c>
      <c r="J16" s="82"/>
      <c r="K16" s="82"/>
      <c r="L16" s="82"/>
      <c r="M16" s="82"/>
      <c r="N16" s="81"/>
    </row>
    <row r="17" spans="2:14" ht="15.75" thickBot="1" x14ac:dyDescent="0.3">
      <c r="B17" s="27"/>
      <c r="C17" s="2"/>
      <c r="D17" s="27"/>
      <c r="E17" s="27"/>
      <c r="F17" s="27"/>
      <c r="G17" s="27"/>
      <c r="J17" s="82"/>
      <c r="K17" s="82"/>
      <c r="L17" s="82"/>
      <c r="M17" s="82"/>
      <c r="N17" s="81"/>
    </row>
    <row r="18" spans="2:14" x14ac:dyDescent="0.25">
      <c r="B18" s="18"/>
      <c r="C18" s="40"/>
      <c r="D18" s="33"/>
      <c r="E18" s="33"/>
      <c r="F18" s="33"/>
      <c r="G18" s="33"/>
      <c r="J18" s="83"/>
      <c r="K18" s="83"/>
      <c r="L18" s="83"/>
      <c r="M18" s="83"/>
      <c r="N18" s="81"/>
    </row>
    <row r="19" spans="2:14" x14ac:dyDescent="0.25">
      <c r="B19" s="18" t="s">
        <v>67</v>
      </c>
      <c r="C19" s="40"/>
      <c r="D19" s="51">
        <v>1153165</v>
      </c>
      <c r="E19" s="51">
        <v>7054883</v>
      </c>
      <c r="F19" s="51">
        <v>-5785124</v>
      </c>
      <c r="G19" s="51">
        <v>2415688</v>
      </c>
    </row>
    <row r="20" spans="2:14" x14ac:dyDescent="0.25">
      <c r="B20" s="34"/>
      <c r="C20" s="35"/>
      <c r="D20" s="29"/>
      <c r="E20" s="22"/>
    </row>
    <row r="21" spans="2:14" x14ac:dyDescent="0.25">
      <c r="B21" s="34" t="s">
        <v>47</v>
      </c>
      <c r="C21" s="35">
        <v>25</v>
      </c>
      <c r="D21" s="79">
        <v>-3409923</v>
      </c>
      <c r="E21" s="79">
        <v>-3419567</v>
      </c>
      <c r="F21" s="79">
        <v>-150401</v>
      </c>
      <c r="G21" s="79">
        <v>-941223</v>
      </c>
    </row>
    <row r="22" spans="2:14" ht="15.75" thickBot="1" x14ac:dyDescent="0.3">
      <c r="B22" s="1"/>
      <c r="C22" s="2"/>
      <c r="D22" s="27"/>
      <c r="E22" s="27"/>
      <c r="F22" s="27"/>
      <c r="G22" s="27"/>
    </row>
    <row r="23" spans="2:14" x14ac:dyDescent="0.25">
      <c r="B23" s="34"/>
      <c r="C23" s="35"/>
      <c r="D23" s="29"/>
      <c r="E23" s="22"/>
    </row>
    <row r="24" spans="2:14" x14ac:dyDescent="0.25">
      <c r="B24" s="18" t="s">
        <v>68</v>
      </c>
      <c r="C24" s="40"/>
      <c r="D24" s="51">
        <v>-2256758</v>
      </c>
      <c r="E24" s="51">
        <v>3635316</v>
      </c>
      <c r="F24" s="51">
        <v>-5935525</v>
      </c>
      <c r="G24" s="51">
        <v>1474465</v>
      </c>
    </row>
    <row r="25" spans="2:14" ht="15.75" thickBot="1" x14ac:dyDescent="0.3">
      <c r="B25" s="48"/>
      <c r="C25" s="38"/>
      <c r="D25" s="49"/>
      <c r="E25" s="49"/>
      <c r="F25" s="49"/>
      <c r="G25" s="49"/>
    </row>
    <row r="26" spans="2:14" ht="15.75" thickTop="1" x14ac:dyDescent="0.25">
      <c r="B26" s="34"/>
      <c r="C26" s="35"/>
      <c r="D26" s="54"/>
      <c r="E26" s="54"/>
      <c r="F26" s="54"/>
      <c r="G26" s="54"/>
    </row>
    <row r="27" spans="2:14" ht="24" x14ac:dyDescent="0.25">
      <c r="B27" s="34" t="s">
        <v>69</v>
      </c>
      <c r="C27" s="35"/>
      <c r="D27" s="22"/>
      <c r="E27" s="22"/>
    </row>
    <row r="28" spans="2:14" x14ac:dyDescent="0.25">
      <c r="B28" s="34" t="s">
        <v>48</v>
      </c>
      <c r="C28" s="35"/>
      <c r="D28" s="79">
        <v>-194287</v>
      </c>
      <c r="E28" s="79">
        <v>-139111</v>
      </c>
      <c r="F28" s="79">
        <v>129249</v>
      </c>
      <c r="G28" s="79">
        <v>-126297</v>
      </c>
    </row>
    <row r="29" spans="2:14" ht="15.75" thickBot="1" x14ac:dyDescent="0.3">
      <c r="B29" s="1"/>
      <c r="C29" s="2"/>
      <c r="D29" s="27"/>
      <c r="E29" s="27"/>
      <c r="F29" s="27"/>
      <c r="G29" s="27"/>
    </row>
    <row r="30" spans="2:14" x14ac:dyDescent="0.25">
      <c r="B30" s="34"/>
      <c r="C30" s="35"/>
      <c r="D30" s="22"/>
      <c r="E30" s="22"/>
    </row>
    <row r="31" spans="2:14" x14ac:dyDescent="0.25">
      <c r="B31" s="18" t="s">
        <v>70</v>
      </c>
      <c r="C31" s="40"/>
      <c r="D31" s="51">
        <v>-2451045</v>
      </c>
      <c r="E31" s="51">
        <v>3496205</v>
      </c>
      <c r="F31" s="51">
        <v>-5806276</v>
      </c>
      <c r="G31" s="51">
        <v>1348168</v>
      </c>
    </row>
    <row r="32" spans="2:14" ht="15.75" thickBot="1" x14ac:dyDescent="0.3">
      <c r="B32" s="1"/>
      <c r="C32" s="2"/>
      <c r="D32" s="27"/>
      <c r="E32" s="27"/>
      <c r="F32" s="27"/>
      <c r="G32" s="27"/>
    </row>
    <row r="33" spans="2:7" x14ac:dyDescent="0.25">
      <c r="B33" s="34"/>
      <c r="C33" s="35"/>
      <c r="D33" s="22"/>
      <c r="E33" s="22"/>
    </row>
    <row r="34" spans="2:7" x14ac:dyDescent="0.25">
      <c r="B34" s="18" t="s">
        <v>71</v>
      </c>
      <c r="C34" s="35"/>
      <c r="D34" s="22"/>
      <c r="E34" s="22"/>
    </row>
    <row r="35" spans="2:7" x14ac:dyDescent="0.25">
      <c r="B35" s="34" t="s">
        <v>49</v>
      </c>
      <c r="C35" s="35"/>
      <c r="D35" s="79">
        <v>-2279426</v>
      </c>
      <c r="E35" s="79">
        <v>3425968</v>
      </c>
      <c r="F35" s="79">
        <v>-6026521</v>
      </c>
      <c r="G35" s="79">
        <v>1396900</v>
      </c>
    </row>
    <row r="36" spans="2:7" x14ac:dyDescent="0.25">
      <c r="B36" s="34" t="s">
        <v>50</v>
      </c>
      <c r="C36" s="35"/>
      <c r="D36" s="79">
        <v>22668</v>
      </c>
      <c r="E36" s="79">
        <v>209348</v>
      </c>
      <c r="F36" s="79">
        <v>90996</v>
      </c>
      <c r="G36" s="79">
        <v>77565</v>
      </c>
    </row>
    <row r="37" spans="2:7" ht="15.75" thickBot="1" x14ac:dyDescent="0.3">
      <c r="B37" s="1"/>
      <c r="C37" s="2"/>
      <c r="D37" s="27"/>
      <c r="E37" s="27"/>
      <c r="F37" s="27"/>
      <c r="G37" s="27"/>
    </row>
    <row r="38" spans="2:7" x14ac:dyDescent="0.25">
      <c r="B38" s="22"/>
      <c r="C38" s="35"/>
      <c r="D38" s="22"/>
      <c r="E38" s="22"/>
    </row>
    <row r="39" spans="2:7" x14ac:dyDescent="0.25">
      <c r="B39" s="18" t="s">
        <v>72</v>
      </c>
      <c r="C39" s="40"/>
      <c r="D39" s="33">
        <v>-2256758</v>
      </c>
      <c r="E39" s="33">
        <v>3635316</v>
      </c>
      <c r="F39" s="33">
        <v>-5935525</v>
      </c>
      <c r="G39" s="33">
        <v>1474465</v>
      </c>
    </row>
    <row r="40" spans="2:7" ht="15.75" thickBot="1" x14ac:dyDescent="0.3">
      <c r="B40" s="48"/>
      <c r="C40" s="38"/>
      <c r="D40" s="49"/>
      <c r="E40" s="49"/>
      <c r="F40" s="49"/>
      <c r="G40" s="49"/>
    </row>
    <row r="41" spans="2:7" ht="15.75" thickTop="1" x14ac:dyDescent="0.25">
      <c r="B41" s="18" t="s">
        <v>73</v>
      </c>
      <c r="C41" s="35"/>
      <c r="D41" s="22"/>
      <c r="E41" s="22"/>
    </row>
    <row r="42" spans="2:7" x14ac:dyDescent="0.25">
      <c r="B42" s="34" t="s">
        <v>49</v>
      </c>
      <c r="C42" s="35"/>
      <c r="D42" s="79">
        <v>-2473713</v>
      </c>
      <c r="E42" s="79">
        <v>3286857</v>
      </c>
      <c r="F42" s="79">
        <v>-5897272</v>
      </c>
      <c r="G42" s="79">
        <v>1270603</v>
      </c>
    </row>
    <row r="43" spans="2:7" x14ac:dyDescent="0.25">
      <c r="B43" s="34" t="s">
        <v>50</v>
      </c>
      <c r="C43" s="35"/>
      <c r="D43" s="79">
        <v>22668</v>
      </c>
      <c r="E43" s="79">
        <v>209348</v>
      </c>
      <c r="F43" s="79">
        <v>90996</v>
      </c>
      <c r="G43" s="79">
        <v>77565</v>
      </c>
    </row>
    <row r="44" spans="2:7" ht="15.75" thickBot="1" x14ac:dyDescent="0.3">
      <c r="B44" s="1"/>
      <c r="C44" s="2"/>
      <c r="D44" s="27"/>
      <c r="E44" s="46"/>
      <c r="F44" s="27"/>
      <c r="G44" s="46"/>
    </row>
    <row r="45" spans="2:7" x14ac:dyDescent="0.25">
      <c r="B45" s="34"/>
      <c r="C45" s="35"/>
      <c r="D45" s="22"/>
      <c r="E45" s="22"/>
    </row>
    <row r="46" spans="2:7" x14ac:dyDescent="0.25">
      <c r="B46" s="18" t="s">
        <v>74</v>
      </c>
      <c r="C46" s="40"/>
      <c r="D46" s="51">
        <v>-2451045</v>
      </c>
      <c r="E46" s="51">
        <v>3496205</v>
      </c>
      <c r="F46" s="51">
        <v>-5806276</v>
      </c>
      <c r="G46" s="51">
        <v>1348168</v>
      </c>
    </row>
    <row r="47" spans="2:7" ht="15.75" thickBot="1" x14ac:dyDescent="0.3">
      <c r="B47" s="17"/>
      <c r="C47" s="41"/>
      <c r="D47" s="16"/>
      <c r="E47" s="16"/>
      <c r="F47" s="16"/>
      <c r="G47" s="16"/>
    </row>
    <row r="48" spans="2:7" x14ac:dyDescent="0.25">
      <c r="B48" s="18"/>
      <c r="C48" s="40"/>
      <c r="D48" s="51"/>
      <c r="E48" s="15"/>
    </row>
    <row r="49" spans="2:5" x14ac:dyDescent="0.25">
      <c r="B49" s="34"/>
      <c r="C49" s="35"/>
      <c r="D49" s="28"/>
      <c r="E49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3"/>
  <sheetViews>
    <sheetView topLeftCell="A56" zoomScale="80" zoomScaleNormal="80" workbookViewId="0">
      <selection activeCell="B62" sqref="B62"/>
    </sheetView>
  </sheetViews>
  <sheetFormatPr defaultColWidth="10.7109375" defaultRowHeight="15" customHeight="1" x14ac:dyDescent="0.25"/>
  <cols>
    <col min="2" max="2" width="90.7109375" customWidth="1"/>
    <col min="3" max="3" width="15.7109375" bestFit="1" customWidth="1"/>
    <col min="4" max="4" width="16.28515625" bestFit="1" customWidth="1"/>
    <col min="5" max="5" width="15.140625" bestFit="1" customWidth="1"/>
  </cols>
  <sheetData>
    <row r="2" spans="2:5" ht="60.75" thickBot="1" x14ac:dyDescent="0.3">
      <c r="B2" s="93" t="s">
        <v>89</v>
      </c>
      <c r="C2" s="94" t="s">
        <v>1</v>
      </c>
      <c r="D2" s="59" t="s">
        <v>90</v>
      </c>
      <c r="E2" s="59" t="s">
        <v>91</v>
      </c>
    </row>
    <row r="3" spans="2:5" ht="15" customHeight="1" x14ac:dyDescent="0.25">
      <c r="B3" s="85"/>
      <c r="C3" s="91"/>
      <c r="D3" s="91"/>
      <c r="E3" s="91"/>
    </row>
    <row r="4" spans="2:5" ht="15" customHeight="1" x14ac:dyDescent="0.25">
      <c r="B4" s="18" t="s">
        <v>55</v>
      </c>
      <c r="C4" s="84"/>
      <c r="D4" s="84"/>
      <c r="E4" s="84"/>
    </row>
    <row r="5" spans="2:5" ht="15" customHeight="1" x14ac:dyDescent="0.25">
      <c r="B5" s="105" t="s">
        <v>102</v>
      </c>
      <c r="C5" s="84"/>
      <c r="D5" s="33">
        <v>216956795</v>
      </c>
      <c r="E5" s="33">
        <v>197947643</v>
      </c>
    </row>
    <row r="6" spans="2:5" ht="15" customHeight="1" x14ac:dyDescent="0.25">
      <c r="B6" s="34" t="s">
        <v>103</v>
      </c>
      <c r="C6" s="84"/>
      <c r="D6" s="58">
        <v>141838761</v>
      </c>
      <c r="E6" s="58">
        <v>132533279</v>
      </c>
    </row>
    <row r="7" spans="2:5" ht="15" customHeight="1" x14ac:dyDescent="0.25">
      <c r="B7" s="34" t="s">
        <v>104</v>
      </c>
      <c r="C7" s="86"/>
      <c r="D7" s="58">
        <v>13379974</v>
      </c>
      <c r="E7" s="58">
        <v>7523693</v>
      </c>
    </row>
    <row r="8" spans="2:5" ht="15" customHeight="1" x14ac:dyDescent="0.25">
      <c r="B8" s="34" t="s">
        <v>105</v>
      </c>
      <c r="C8" s="86"/>
      <c r="D8" s="58">
        <v>60264459</v>
      </c>
      <c r="E8" s="58">
        <v>48963466</v>
      </c>
    </row>
    <row r="9" spans="2:5" ht="15" customHeight="1" x14ac:dyDescent="0.25">
      <c r="B9" s="34" t="s">
        <v>106</v>
      </c>
      <c r="C9" s="86"/>
      <c r="D9" s="58">
        <v>93599</v>
      </c>
      <c r="E9" s="58">
        <v>7854641</v>
      </c>
    </row>
    <row r="10" spans="2:5" ht="15" customHeight="1" x14ac:dyDescent="0.25">
      <c r="B10" s="34" t="s">
        <v>107</v>
      </c>
      <c r="C10" s="30"/>
      <c r="D10" s="58">
        <v>1380002</v>
      </c>
      <c r="E10" s="58">
        <v>1072564</v>
      </c>
    </row>
    <row r="11" spans="2:5" ht="15" customHeight="1" x14ac:dyDescent="0.25">
      <c r="B11" s="105" t="s">
        <v>108</v>
      </c>
      <c r="C11" s="30"/>
      <c r="D11" s="33">
        <v>-179775216</v>
      </c>
      <c r="E11" s="33">
        <v>-157125195</v>
      </c>
    </row>
    <row r="12" spans="2:5" ht="15" customHeight="1" x14ac:dyDescent="0.25">
      <c r="B12" s="34" t="s">
        <v>109</v>
      </c>
      <c r="C12" s="30"/>
      <c r="D12" s="58">
        <v>-99072660</v>
      </c>
      <c r="E12" s="58">
        <v>-70261811</v>
      </c>
    </row>
    <row r="13" spans="2:5" ht="15" customHeight="1" x14ac:dyDescent="0.25">
      <c r="B13" s="34" t="s">
        <v>110</v>
      </c>
      <c r="C13" s="30"/>
      <c r="D13" s="58">
        <v>-12699100</v>
      </c>
      <c r="E13" s="58">
        <v>-19515302</v>
      </c>
    </row>
    <row r="14" spans="2:5" ht="15" customHeight="1" x14ac:dyDescent="0.25">
      <c r="B14" s="34" t="s">
        <v>111</v>
      </c>
      <c r="C14" s="30"/>
      <c r="D14" s="58">
        <v>-24000273</v>
      </c>
      <c r="E14" s="58">
        <v>-22612727</v>
      </c>
    </row>
    <row r="15" spans="2:5" ht="15" customHeight="1" x14ac:dyDescent="0.25">
      <c r="B15" s="34" t="s">
        <v>112</v>
      </c>
      <c r="C15" s="30"/>
      <c r="D15" s="58">
        <v>-18517203</v>
      </c>
      <c r="E15" s="58">
        <v>-18898099</v>
      </c>
    </row>
    <row r="16" spans="2:5" ht="15" customHeight="1" x14ac:dyDescent="0.25">
      <c r="B16" s="34" t="s">
        <v>113</v>
      </c>
      <c r="C16" s="30"/>
      <c r="D16" s="58">
        <v>-3950420</v>
      </c>
      <c r="E16" s="58">
        <v>-5703675</v>
      </c>
    </row>
    <row r="17" spans="2:5" ht="15" customHeight="1" x14ac:dyDescent="0.25">
      <c r="B17" s="34" t="s">
        <v>114</v>
      </c>
      <c r="C17" s="30"/>
      <c r="D17" s="58">
        <v>-18790216</v>
      </c>
      <c r="E17" s="58">
        <v>-17448800</v>
      </c>
    </row>
    <row r="18" spans="2:5" ht="15" customHeight="1" x14ac:dyDescent="0.25">
      <c r="B18" s="34" t="s">
        <v>62</v>
      </c>
      <c r="C18" s="30"/>
      <c r="D18" s="58">
        <v>-2745344</v>
      </c>
      <c r="E18" s="58">
        <v>-2684781</v>
      </c>
    </row>
    <row r="19" spans="2:5" ht="15" customHeight="1" x14ac:dyDescent="0.25">
      <c r="B19" s="18" t="s">
        <v>83</v>
      </c>
      <c r="C19" s="30"/>
      <c r="D19" s="33">
        <v>37181579</v>
      </c>
      <c r="E19" s="33">
        <v>40822448</v>
      </c>
    </row>
    <row r="20" spans="2:5" ht="15" customHeight="1" thickBot="1" x14ac:dyDescent="0.3">
      <c r="B20" s="92"/>
      <c r="C20" s="87"/>
      <c r="D20" s="64"/>
      <c r="E20" s="64"/>
    </row>
    <row r="21" spans="2:5" ht="15" customHeight="1" x14ac:dyDescent="0.25">
      <c r="B21" s="84"/>
      <c r="C21" s="91"/>
      <c r="D21" s="84"/>
      <c r="E21" s="84"/>
    </row>
    <row r="22" spans="2:5" ht="15" customHeight="1" x14ac:dyDescent="0.25">
      <c r="B22" s="18" t="s">
        <v>63</v>
      </c>
      <c r="C22" s="84"/>
      <c r="D22" s="33"/>
      <c r="E22" s="33"/>
    </row>
    <row r="23" spans="2:5" ht="15" customHeight="1" x14ac:dyDescent="0.25">
      <c r="B23" s="105" t="s">
        <v>102</v>
      </c>
      <c r="C23" s="84"/>
      <c r="D23" s="33">
        <v>10910835</v>
      </c>
      <c r="E23" s="33">
        <v>18662492</v>
      </c>
    </row>
    <row r="24" spans="2:5" ht="15" customHeight="1" x14ac:dyDescent="0.25">
      <c r="B24" s="34" t="s">
        <v>115</v>
      </c>
      <c r="C24" s="86"/>
      <c r="D24" s="58">
        <v>16695</v>
      </c>
      <c r="E24" s="58">
        <v>41998</v>
      </c>
    </row>
    <row r="25" spans="2:5" ht="15" customHeight="1" x14ac:dyDescent="0.25">
      <c r="B25" s="34" t="s">
        <v>116</v>
      </c>
      <c r="C25" s="86"/>
      <c r="D25" s="58">
        <v>2202302</v>
      </c>
      <c r="E25" s="58" t="s">
        <v>82</v>
      </c>
    </row>
    <row r="26" spans="2:5" ht="15" customHeight="1" x14ac:dyDescent="0.25">
      <c r="B26" s="34" t="s">
        <v>117</v>
      </c>
      <c r="C26" s="86"/>
      <c r="D26" s="58">
        <v>192300</v>
      </c>
      <c r="E26" s="58" t="s">
        <v>82</v>
      </c>
    </row>
    <row r="27" spans="2:5" ht="15" customHeight="1" x14ac:dyDescent="0.25">
      <c r="B27" s="34" t="s">
        <v>118</v>
      </c>
      <c r="C27" s="86"/>
      <c r="D27" s="58">
        <v>7416363</v>
      </c>
      <c r="E27" s="58">
        <v>2666245</v>
      </c>
    </row>
    <row r="28" spans="2:5" ht="15" customHeight="1" x14ac:dyDescent="0.25">
      <c r="B28" s="34" t="s">
        <v>119</v>
      </c>
      <c r="C28" s="86"/>
      <c r="D28" s="58">
        <v>644351</v>
      </c>
      <c r="E28" s="58">
        <v>987808</v>
      </c>
    </row>
    <row r="29" spans="2:5" ht="15" customHeight="1" x14ac:dyDescent="0.25">
      <c r="B29" s="34" t="s">
        <v>107</v>
      </c>
      <c r="C29" s="86"/>
      <c r="D29" s="58">
        <v>438824</v>
      </c>
      <c r="E29" s="58">
        <v>14966441</v>
      </c>
    </row>
    <row r="30" spans="2:5" ht="15" customHeight="1" x14ac:dyDescent="0.25">
      <c r="B30" s="105" t="s">
        <v>108</v>
      </c>
      <c r="C30" s="86"/>
      <c r="D30" s="33">
        <v>-39512585</v>
      </c>
      <c r="E30" s="33">
        <v>-29538137</v>
      </c>
    </row>
    <row r="31" spans="2:5" ht="15" customHeight="1" x14ac:dyDescent="0.25">
      <c r="B31" s="34" t="s">
        <v>56</v>
      </c>
      <c r="C31" s="86"/>
      <c r="D31" s="58">
        <v>-32452439</v>
      </c>
      <c r="E31" s="58">
        <v>-19561123</v>
      </c>
    </row>
    <row r="32" spans="2:5" ht="15" customHeight="1" x14ac:dyDescent="0.25">
      <c r="B32" s="34" t="s">
        <v>57</v>
      </c>
      <c r="C32" s="86"/>
      <c r="D32" s="58">
        <v>-119351</v>
      </c>
      <c r="E32" s="58">
        <v>-74102</v>
      </c>
    </row>
    <row r="33" spans="2:5" ht="15" customHeight="1" x14ac:dyDescent="0.25">
      <c r="B33" s="34" t="s">
        <v>120</v>
      </c>
      <c r="C33" s="86"/>
      <c r="D33" s="58">
        <v>-6940795</v>
      </c>
      <c r="E33" s="58">
        <v>-2074766</v>
      </c>
    </row>
    <row r="34" spans="2:5" ht="15" customHeight="1" x14ac:dyDescent="0.25">
      <c r="B34" s="34" t="s">
        <v>121</v>
      </c>
      <c r="C34" s="86"/>
      <c r="D34" s="58" t="s">
        <v>82</v>
      </c>
      <c r="E34" s="58">
        <v>-2403501</v>
      </c>
    </row>
    <row r="35" spans="2:5" ht="15" customHeight="1" x14ac:dyDescent="0.25">
      <c r="B35" s="34" t="s">
        <v>62</v>
      </c>
      <c r="C35" s="86"/>
      <c r="D35" s="58" t="s">
        <v>82</v>
      </c>
      <c r="E35" s="58">
        <v>-5424645</v>
      </c>
    </row>
    <row r="36" spans="2:5" ht="15" customHeight="1" x14ac:dyDescent="0.25">
      <c r="B36" s="18" t="s">
        <v>122</v>
      </c>
      <c r="C36" s="86"/>
      <c r="D36" s="33">
        <v>-28601750</v>
      </c>
      <c r="E36" s="33">
        <v>-10875645</v>
      </c>
    </row>
    <row r="37" spans="2:5" ht="15" customHeight="1" thickBot="1" x14ac:dyDescent="0.3">
      <c r="B37" s="88"/>
      <c r="C37" s="87"/>
      <c r="D37" s="89"/>
      <c r="E37" s="89"/>
    </row>
    <row r="38" spans="2:5" ht="15" customHeight="1" x14ac:dyDescent="0.25">
      <c r="B38" s="85"/>
      <c r="C38" s="91"/>
      <c r="D38" s="85"/>
      <c r="E38" s="85"/>
    </row>
    <row r="39" spans="2:5" ht="15" customHeight="1" x14ac:dyDescent="0.25">
      <c r="B39" s="18" t="s">
        <v>123</v>
      </c>
      <c r="C39" s="84"/>
      <c r="D39" s="33"/>
      <c r="E39" s="33"/>
    </row>
    <row r="40" spans="2:5" ht="15" customHeight="1" x14ac:dyDescent="0.25">
      <c r="B40" s="105" t="s">
        <v>102</v>
      </c>
      <c r="C40" s="84"/>
      <c r="D40" s="33">
        <v>67910929</v>
      </c>
      <c r="E40" s="33">
        <v>146262122</v>
      </c>
    </row>
    <row r="41" spans="2:5" ht="15" customHeight="1" x14ac:dyDescent="0.25">
      <c r="B41" s="34" t="s">
        <v>124</v>
      </c>
      <c r="C41" s="86"/>
      <c r="D41" s="58">
        <v>63045795</v>
      </c>
      <c r="E41" s="58">
        <v>86971289</v>
      </c>
    </row>
    <row r="42" spans="2:5" ht="15" customHeight="1" x14ac:dyDescent="0.25">
      <c r="B42" s="34" t="s">
        <v>125</v>
      </c>
      <c r="C42" s="86"/>
      <c r="D42" s="58">
        <v>4865134</v>
      </c>
      <c r="E42" s="58">
        <v>59290833</v>
      </c>
    </row>
    <row r="43" spans="2:5" ht="15" customHeight="1" x14ac:dyDescent="0.25">
      <c r="B43" s="105" t="s">
        <v>108</v>
      </c>
      <c r="C43" s="86"/>
      <c r="D43" s="33">
        <v>-76757564</v>
      </c>
      <c r="E43" s="33">
        <v>-182145653</v>
      </c>
    </row>
    <row r="44" spans="2:5" ht="15" customHeight="1" x14ac:dyDescent="0.25">
      <c r="B44" s="34" t="s">
        <v>126</v>
      </c>
      <c r="C44" s="86"/>
      <c r="D44" s="58">
        <v>-56734693</v>
      </c>
      <c r="E44" s="58">
        <v>-75651757</v>
      </c>
    </row>
    <row r="45" spans="2:5" ht="15" customHeight="1" x14ac:dyDescent="0.25">
      <c r="B45" s="34" t="s">
        <v>127</v>
      </c>
      <c r="C45" s="86"/>
      <c r="D45" s="58">
        <v>-16073975</v>
      </c>
      <c r="E45" s="58">
        <v>-85268453</v>
      </c>
    </row>
    <row r="46" spans="2:5" ht="15" customHeight="1" x14ac:dyDescent="0.25">
      <c r="B46" s="34" t="s">
        <v>128</v>
      </c>
      <c r="C46" s="86"/>
      <c r="D46" s="58" t="s">
        <v>82</v>
      </c>
      <c r="E46" s="58">
        <v>-16872498</v>
      </c>
    </row>
    <row r="47" spans="2:5" ht="15" customHeight="1" x14ac:dyDescent="0.25">
      <c r="B47" s="34" t="s">
        <v>129</v>
      </c>
      <c r="C47" s="86"/>
      <c r="D47" s="58">
        <v>-632364</v>
      </c>
      <c r="E47" s="58">
        <v>-612816</v>
      </c>
    </row>
    <row r="48" spans="2:5" ht="15" customHeight="1" x14ac:dyDescent="0.25">
      <c r="B48" s="34" t="s">
        <v>130</v>
      </c>
      <c r="C48" s="86"/>
      <c r="D48" s="58">
        <v>-3066231</v>
      </c>
      <c r="E48" s="58">
        <v>-2041000</v>
      </c>
    </row>
    <row r="49" spans="2:5" ht="15" customHeight="1" x14ac:dyDescent="0.25">
      <c r="B49" s="34" t="s">
        <v>131</v>
      </c>
      <c r="C49" s="86"/>
      <c r="D49" s="58">
        <v>-219744</v>
      </c>
      <c r="E49" s="58">
        <v>-197339</v>
      </c>
    </row>
    <row r="50" spans="2:5" ht="15" customHeight="1" x14ac:dyDescent="0.25">
      <c r="B50" s="34" t="s">
        <v>62</v>
      </c>
      <c r="C50" s="86"/>
      <c r="D50" s="58">
        <v>-30557</v>
      </c>
      <c r="E50" s="58">
        <v>-1501790</v>
      </c>
    </row>
    <row r="51" spans="2:5" ht="15" customHeight="1" x14ac:dyDescent="0.25">
      <c r="B51" s="18" t="s">
        <v>132</v>
      </c>
      <c r="C51" s="86"/>
      <c r="D51" s="33">
        <v>-8846635</v>
      </c>
      <c r="E51" s="33">
        <v>-35883531</v>
      </c>
    </row>
    <row r="52" spans="2:5" ht="15" customHeight="1" thickBot="1" x14ac:dyDescent="0.3">
      <c r="B52" s="76"/>
      <c r="C52" s="87"/>
      <c r="D52" s="90"/>
      <c r="E52" s="90"/>
    </row>
    <row r="53" spans="2:5" ht="15" customHeight="1" x14ac:dyDescent="0.25">
      <c r="B53" s="85"/>
      <c r="C53" s="91"/>
      <c r="D53" s="91"/>
      <c r="E53" s="91"/>
    </row>
    <row r="54" spans="2:5" ht="15" customHeight="1" thickBot="1" x14ac:dyDescent="0.3">
      <c r="B54" s="92" t="s">
        <v>133</v>
      </c>
      <c r="C54" s="87"/>
      <c r="D54" s="95">
        <v>3514</v>
      </c>
      <c r="E54" s="95">
        <v>-757</v>
      </c>
    </row>
    <row r="55" spans="2:5" ht="15" customHeight="1" x14ac:dyDescent="0.25">
      <c r="B55" s="84"/>
      <c r="C55" s="91"/>
      <c r="D55" s="84"/>
      <c r="E55" s="84"/>
    </row>
    <row r="56" spans="2:5" ht="15" customHeight="1" thickBot="1" x14ac:dyDescent="0.3">
      <c r="B56" s="92" t="s">
        <v>134</v>
      </c>
      <c r="C56" s="87"/>
      <c r="D56" s="95">
        <v>532653</v>
      </c>
      <c r="E56" s="95">
        <v>-379617</v>
      </c>
    </row>
    <row r="57" spans="2:5" ht="15" customHeight="1" x14ac:dyDescent="0.25">
      <c r="B57" s="85"/>
      <c r="C57" s="91"/>
      <c r="D57" s="85"/>
      <c r="E57" s="85"/>
    </row>
    <row r="58" spans="2:5" ht="15" customHeight="1" thickBot="1" x14ac:dyDescent="0.3">
      <c r="B58" s="97" t="s">
        <v>135</v>
      </c>
      <c r="C58" s="87"/>
      <c r="D58" s="98">
        <v>269361</v>
      </c>
      <c r="E58" s="98">
        <v>-6317102</v>
      </c>
    </row>
    <row r="59" spans="2:5" ht="15" customHeight="1" x14ac:dyDescent="0.25">
      <c r="B59" s="85"/>
      <c r="C59" s="85"/>
      <c r="D59" s="85"/>
      <c r="E59" s="85"/>
    </row>
    <row r="60" spans="2:5" ht="15" customHeight="1" thickBot="1" x14ac:dyDescent="0.3">
      <c r="B60" s="97" t="s">
        <v>92</v>
      </c>
      <c r="C60" s="96">
        <v>14</v>
      </c>
      <c r="D60" s="98">
        <v>12007037</v>
      </c>
      <c r="E60" s="98">
        <v>13624165</v>
      </c>
    </row>
    <row r="61" spans="2:5" ht="15" customHeight="1" x14ac:dyDescent="0.25">
      <c r="B61" s="84"/>
      <c r="C61" s="84"/>
      <c r="D61" s="84"/>
      <c r="E61" s="84"/>
    </row>
    <row r="62" spans="2:5" ht="15" customHeight="1" thickBot="1" x14ac:dyDescent="0.3">
      <c r="B62" s="99" t="s">
        <v>93</v>
      </c>
      <c r="C62" s="100">
        <v>14</v>
      </c>
      <c r="D62" s="101">
        <v>12276398</v>
      </c>
      <c r="E62" s="101">
        <v>7307063</v>
      </c>
    </row>
    <row r="63" spans="2:5" ht="15" customHeight="1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Q39"/>
  <sheetViews>
    <sheetView topLeftCell="A23" zoomScale="80" zoomScaleNormal="80" workbookViewId="0">
      <selection activeCell="E37" sqref="E37"/>
    </sheetView>
  </sheetViews>
  <sheetFormatPr defaultRowHeight="15" x14ac:dyDescent="0.25"/>
  <cols>
    <col min="2" max="2" width="27.28515625" bestFit="1" customWidth="1"/>
    <col min="4" max="5" width="10.28515625" bestFit="1" customWidth="1"/>
    <col min="6" max="6" width="10.85546875" bestFit="1" customWidth="1"/>
    <col min="7" max="7" width="10.28515625" bestFit="1" customWidth="1"/>
    <col min="8" max="8" width="11.28515625" bestFit="1" customWidth="1"/>
    <col min="9" max="9" width="10.28515625" bestFit="1" customWidth="1"/>
  </cols>
  <sheetData>
    <row r="1" spans="2:17" x14ac:dyDescent="0.25">
      <c r="M1" s="102"/>
    </row>
    <row r="2" spans="2:17" x14ac:dyDescent="0.25">
      <c r="M2" s="80"/>
      <c r="N2" s="31"/>
      <c r="O2" s="103"/>
      <c r="P2" s="31"/>
      <c r="Q2" s="31"/>
    </row>
    <row r="3" spans="2:17" ht="21.75" customHeight="1" thickBot="1" x14ac:dyDescent="0.3">
      <c r="D3" s="117" t="s">
        <v>51</v>
      </c>
      <c r="E3" s="117"/>
      <c r="F3" s="117"/>
      <c r="G3" s="117"/>
      <c r="H3" s="116"/>
      <c r="I3" s="116"/>
    </row>
    <row r="4" spans="2:17" x14ac:dyDescent="0.25">
      <c r="B4" s="108" t="s">
        <v>0</v>
      </c>
      <c r="C4" s="118" t="s">
        <v>79</v>
      </c>
      <c r="D4" s="110" t="s">
        <v>53</v>
      </c>
      <c r="E4" s="110" t="s">
        <v>19</v>
      </c>
      <c r="F4" s="110" t="s">
        <v>61</v>
      </c>
      <c r="G4" s="113" t="s">
        <v>54</v>
      </c>
      <c r="H4" s="113" t="s">
        <v>21</v>
      </c>
      <c r="I4" s="113" t="s">
        <v>52</v>
      </c>
    </row>
    <row r="5" spans="2:17" x14ac:dyDescent="0.25">
      <c r="B5" s="108"/>
      <c r="C5" s="118"/>
      <c r="D5" s="111"/>
      <c r="E5" s="111" t="s">
        <v>75</v>
      </c>
      <c r="F5" s="111"/>
      <c r="G5" s="114"/>
      <c r="H5" s="114" t="s">
        <v>21</v>
      </c>
      <c r="I5" s="114"/>
    </row>
    <row r="6" spans="2:17" x14ac:dyDescent="0.25">
      <c r="B6" s="108"/>
      <c r="C6" s="118"/>
      <c r="D6" s="111"/>
      <c r="E6" s="111" t="s">
        <v>76</v>
      </c>
      <c r="F6" s="111"/>
      <c r="G6" s="114"/>
      <c r="H6" s="114"/>
      <c r="I6" s="114"/>
    </row>
    <row r="7" spans="2:17" ht="15.75" thickBot="1" x14ac:dyDescent="0.3">
      <c r="B7" s="109"/>
      <c r="C7" s="119"/>
      <c r="D7" s="112"/>
      <c r="E7" s="112"/>
      <c r="F7" s="112"/>
      <c r="G7" s="115"/>
      <c r="H7" s="115"/>
      <c r="I7" s="115"/>
    </row>
    <row r="8" spans="2:17" x14ac:dyDescent="0.25">
      <c r="B8" s="19"/>
      <c r="C8" s="20"/>
      <c r="D8" s="25"/>
      <c r="E8" s="25"/>
      <c r="F8" s="32"/>
      <c r="G8" s="25"/>
      <c r="H8" s="25"/>
      <c r="I8" s="25"/>
    </row>
    <row r="9" spans="2:17" x14ac:dyDescent="0.25">
      <c r="B9" s="66" t="s">
        <v>84</v>
      </c>
      <c r="C9" s="5"/>
      <c r="D9" s="67">
        <v>373314888</v>
      </c>
      <c r="E9" s="67">
        <v>127412909</v>
      </c>
      <c r="F9" s="67">
        <v>-21607444</v>
      </c>
      <c r="G9" s="24">
        <v>479120353</v>
      </c>
      <c r="H9" s="67">
        <v>891592</v>
      </c>
      <c r="I9" s="67">
        <v>480011945</v>
      </c>
      <c r="K9" s="107"/>
      <c r="L9" s="107"/>
    </row>
    <row r="10" spans="2:17" ht="15.75" thickBot="1" x14ac:dyDescent="0.3">
      <c r="B10" s="7"/>
      <c r="C10" s="10"/>
      <c r="D10" s="10"/>
      <c r="E10" s="10"/>
      <c r="F10" s="10"/>
      <c r="G10" s="10"/>
      <c r="H10" s="10"/>
      <c r="I10" s="10"/>
      <c r="K10" s="107"/>
      <c r="L10" s="107"/>
    </row>
    <row r="11" spans="2:17" x14ac:dyDescent="0.25">
      <c r="B11" s="5"/>
      <c r="C11" s="20"/>
      <c r="D11" s="25"/>
      <c r="E11" s="25"/>
      <c r="F11" s="25"/>
      <c r="G11" s="25"/>
      <c r="H11" s="25"/>
      <c r="I11" s="25"/>
      <c r="K11" s="107"/>
      <c r="L11" s="107"/>
    </row>
    <row r="12" spans="2:17" x14ac:dyDescent="0.25">
      <c r="B12" s="19" t="s">
        <v>77</v>
      </c>
      <c r="C12" s="30"/>
      <c r="D12" s="23" t="s">
        <v>82</v>
      </c>
      <c r="E12" s="23" t="s">
        <v>82</v>
      </c>
      <c r="F12" s="68">
        <v>3425968</v>
      </c>
      <c r="G12" s="68">
        <v>3425968</v>
      </c>
      <c r="H12" s="68">
        <v>209348</v>
      </c>
      <c r="I12" s="68">
        <v>3635316</v>
      </c>
      <c r="K12" s="107"/>
      <c r="L12" s="107"/>
    </row>
    <row r="13" spans="2:17" ht="33.75" customHeight="1" x14ac:dyDescent="0.25">
      <c r="B13" s="19" t="s">
        <v>140</v>
      </c>
      <c r="C13" s="30"/>
      <c r="D13" s="23" t="s">
        <v>82</v>
      </c>
      <c r="E13" s="31">
        <v>-139111</v>
      </c>
      <c r="F13" s="23" t="s">
        <v>82</v>
      </c>
      <c r="G13" s="31">
        <v>-139111</v>
      </c>
      <c r="H13" s="23" t="s">
        <v>82</v>
      </c>
      <c r="I13" s="31">
        <v>-139111</v>
      </c>
      <c r="K13" s="107"/>
      <c r="L13" s="107"/>
    </row>
    <row r="14" spans="2:17" ht="15.75" thickBot="1" x14ac:dyDescent="0.3">
      <c r="B14" s="6"/>
      <c r="C14" s="4"/>
      <c r="D14" s="4"/>
      <c r="E14" s="4"/>
      <c r="F14" s="4"/>
      <c r="G14" s="4"/>
      <c r="H14" s="4"/>
      <c r="I14" s="4"/>
      <c r="K14" s="107"/>
      <c r="L14" s="107"/>
    </row>
    <row r="15" spans="2:17" x14ac:dyDescent="0.25">
      <c r="B15" s="19"/>
      <c r="C15" s="30"/>
      <c r="D15" s="23"/>
      <c r="E15" s="23"/>
      <c r="F15" s="23"/>
      <c r="G15" s="23"/>
      <c r="H15" s="23"/>
      <c r="I15" s="23"/>
      <c r="K15" s="107"/>
      <c r="L15" s="107"/>
    </row>
    <row r="16" spans="2:17" ht="56.25" customHeight="1" x14ac:dyDescent="0.25">
      <c r="B16" s="19" t="s">
        <v>78</v>
      </c>
      <c r="C16" s="30"/>
      <c r="D16" s="23" t="s">
        <v>82</v>
      </c>
      <c r="E16" s="31">
        <v>-139111</v>
      </c>
      <c r="F16" s="68">
        <v>3425968</v>
      </c>
      <c r="G16" s="68">
        <v>3286857</v>
      </c>
      <c r="H16" s="68">
        <v>209348</v>
      </c>
      <c r="I16" s="68">
        <v>3496205</v>
      </c>
      <c r="K16" s="107"/>
      <c r="L16" s="107"/>
    </row>
    <row r="17" spans="2:12" ht="15.75" thickBot="1" x14ac:dyDescent="0.3">
      <c r="B17" s="6"/>
      <c r="C17" s="4"/>
      <c r="D17" s="4"/>
      <c r="E17" s="4"/>
      <c r="F17" s="4"/>
      <c r="G17" s="4"/>
      <c r="H17" s="4"/>
      <c r="I17" s="4"/>
      <c r="K17" s="107"/>
      <c r="L17" s="107"/>
    </row>
    <row r="18" spans="2:12" x14ac:dyDescent="0.25">
      <c r="B18" s="19"/>
      <c r="C18" s="30"/>
      <c r="D18" s="23"/>
      <c r="E18" s="23"/>
      <c r="F18" s="23"/>
      <c r="G18" s="23"/>
      <c r="H18" s="23"/>
      <c r="I18" s="23"/>
      <c r="K18" s="107"/>
      <c r="L18" s="107"/>
    </row>
    <row r="19" spans="2:12" ht="22.5" customHeight="1" x14ac:dyDescent="0.25">
      <c r="B19" s="19" t="s">
        <v>85</v>
      </c>
      <c r="C19" s="30"/>
      <c r="D19" s="8" t="s">
        <v>82</v>
      </c>
      <c r="E19" s="23" t="s">
        <v>82</v>
      </c>
      <c r="F19" s="68">
        <v>-10029</v>
      </c>
      <c r="G19" s="68">
        <v>-10029</v>
      </c>
      <c r="H19" s="23" t="s">
        <v>82</v>
      </c>
      <c r="I19" s="68">
        <v>-10029</v>
      </c>
      <c r="K19" s="107"/>
      <c r="L19" s="107"/>
    </row>
    <row r="20" spans="2:12" ht="22.5" customHeight="1" x14ac:dyDescent="0.25">
      <c r="B20" s="19" t="s">
        <v>94</v>
      </c>
      <c r="C20" s="30">
        <v>15</v>
      </c>
      <c r="D20" s="8" t="s">
        <v>82</v>
      </c>
      <c r="E20" s="23" t="s">
        <v>82</v>
      </c>
      <c r="F20" s="68">
        <v>-2041000</v>
      </c>
      <c r="G20" s="68">
        <v>-2041000</v>
      </c>
      <c r="H20" s="104">
        <v>0</v>
      </c>
      <c r="I20" s="68">
        <v>-2041000</v>
      </c>
      <c r="K20" s="107"/>
      <c r="L20" s="107"/>
    </row>
    <row r="21" spans="2:12" ht="15.75" thickBot="1" x14ac:dyDescent="0.3">
      <c r="B21" s="7"/>
      <c r="C21" s="11"/>
      <c r="D21" s="11"/>
      <c r="E21" s="11"/>
      <c r="F21" s="11"/>
      <c r="G21" s="11"/>
      <c r="H21" s="11"/>
      <c r="I21" s="11"/>
      <c r="K21" s="107"/>
      <c r="L21" s="107"/>
    </row>
    <row r="22" spans="2:12" x14ac:dyDescent="0.25">
      <c r="B22" s="19"/>
      <c r="C22" s="14"/>
      <c r="D22" s="23"/>
      <c r="E22" s="23"/>
      <c r="F22" s="23"/>
      <c r="G22" s="23"/>
      <c r="H22" s="23"/>
      <c r="I22" s="23"/>
      <c r="K22" s="107"/>
      <c r="L22" s="107"/>
    </row>
    <row r="23" spans="2:12" ht="22.5" x14ac:dyDescent="0.25">
      <c r="B23" s="5" t="s">
        <v>136</v>
      </c>
      <c r="C23" s="55"/>
      <c r="D23" s="67">
        <v>373314888</v>
      </c>
      <c r="E23" s="67">
        <v>127273798</v>
      </c>
      <c r="F23" s="67">
        <v>-20232505</v>
      </c>
      <c r="G23" s="67">
        <v>480356181</v>
      </c>
      <c r="H23" s="67">
        <v>1100940</v>
      </c>
      <c r="I23" s="67">
        <v>481457121</v>
      </c>
      <c r="K23" s="107"/>
      <c r="L23" s="107"/>
    </row>
    <row r="24" spans="2:12" ht="15.75" thickBot="1" x14ac:dyDescent="0.3">
      <c r="B24" s="9"/>
      <c r="C24" s="13"/>
      <c r="D24" s="106"/>
      <c r="E24" s="106"/>
      <c r="F24" s="106"/>
      <c r="G24" s="106"/>
      <c r="H24" s="106"/>
      <c r="I24" s="106"/>
      <c r="K24" s="107"/>
      <c r="L24" s="107"/>
    </row>
    <row r="25" spans="2:12" ht="15.75" thickTop="1" x14ac:dyDescent="0.25">
      <c r="B25" s="5"/>
      <c r="C25" s="14"/>
      <c r="D25" s="32"/>
      <c r="E25" s="32"/>
      <c r="F25" s="23"/>
      <c r="G25" s="32"/>
      <c r="H25" s="32"/>
      <c r="I25" s="32"/>
      <c r="K25" s="107"/>
      <c r="L25" s="107"/>
    </row>
    <row r="26" spans="2:12" ht="15.75" thickBot="1" x14ac:dyDescent="0.3">
      <c r="B26" s="7" t="s">
        <v>86</v>
      </c>
      <c r="C26" s="61"/>
      <c r="D26" s="69">
        <v>373314888</v>
      </c>
      <c r="E26" s="69">
        <v>127357014</v>
      </c>
      <c r="F26" s="69">
        <v>-16823598</v>
      </c>
      <c r="G26" s="69">
        <v>483848304</v>
      </c>
      <c r="H26" s="69">
        <v>1168066</v>
      </c>
      <c r="I26" s="69">
        <v>485016370</v>
      </c>
      <c r="K26" s="107"/>
      <c r="L26" s="107"/>
    </row>
    <row r="27" spans="2:12" x14ac:dyDescent="0.25">
      <c r="B27" s="5"/>
      <c r="C27" s="14"/>
      <c r="D27" s="60"/>
      <c r="E27" s="60"/>
      <c r="F27" s="23"/>
      <c r="G27" s="60"/>
      <c r="H27" s="60"/>
      <c r="I27" s="60"/>
    </row>
    <row r="28" spans="2:12" ht="22.5" x14ac:dyDescent="0.25">
      <c r="B28" s="19" t="s">
        <v>141</v>
      </c>
      <c r="C28" s="14"/>
      <c r="D28" s="8" t="s">
        <v>82</v>
      </c>
      <c r="E28" s="8" t="s">
        <v>82</v>
      </c>
      <c r="F28" s="31">
        <v>-2279426</v>
      </c>
      <c r="G28" s="31">
        <v>-2279426</v>
      </c>
      <c r="H28" s="31">
        <v>22668</v>
      </c>
      <c r="I28" s="31">
        <v>-2256758</v>
      </c>
      <c r="K28" s="107"/>
      <c r="L28" s="107"/>
    </row>
    <row r="29" spans="2:12" ht="33.75" customHeight="1" x14ac:dyDescent="0.25">
      <c r="B29" s="19" t="s">
        <v>139</v>
      </c>
      <c r="C29" s="14"/>
      <c r="D29" s="8" t="s">
        <v>82</v>
      </c>
      <c r="E29" s="31">
        <v>-194287</v>
      </c>
      <c r="F29" s="8" t="s">
        <v>82</v>
      </c>
      <c r="G29" s="31">
        <v>-194287</v>
      </c>
      <c r="H29" s="8" t="s">
        <v>82</v>
      </c>
      <c r="I29" s="31">
        <v>-194287</v>
      </c>
      <c r="K29" s="107"/>
      <c r="L29" s="107"/>
    </row>
    <row r="30" spans="2:12" ht="15.75" thickBot="1" x14ac:dyDescent="0.3">
      <c r="B30" s="6"/>
      <c r="C30" s="12"/>
      <c r="D30" s="12"/>
      <c r="E30" s="12"/>
      <c r="F30" s="12"/>
      <c r="G30" s="12"/>
      <c r="H30" s="12"/>
      <c r="I30" s="12"/>
      <c r="K30" s="107"/>
      <c r="L30" s="107"/>
    </row>
    <row r="31" spans="2:12" x14ac:dyDescent="0.25">
      <c r="B31" s="19"/>
      <c r="C31" s="14"/>
      <c r="D31" s="23"/>
      <c r="E31" s="23"/>
      <c r="F31" s="23"/>
      <c r="G31" s="23"/>
      <c r="H31" s="23"/>
      <c r="I31" s="23"/>
      <c r="K31" s="107"/>
      <c r="L31" s="107"/>
    </row>
    <row r="32" spans="2:12" ht="22.5" x14ac:dyDescent="0.25">
      <c r="B32" s="19" t="s">
        <v>87</v>
      </c>
      <c r="C32" s="14"/>
      <c r="D32" s="8" t="s">
        <v>82</v>
      </c>
      <c r="E32" s="31">
        <v>-194287</v>
      </c>
      <c r="F32" s="31">
        <v>-2279426</v>
      </c>
      <c r="G32" s="31">
        <v>-2473713</v>
      </c>
      <c r="H32" s="31">
        <v>22668</v>
      </c>
      <c r="I32" s="31">
        <v>-2451045</v>
      </c>
      <c r="K32" s="107"/>
      <c r="L32" s="107"/>
    </row>
    <row r="33" spans="2:12" x14ac:dyDescent="0.25">
      <c r="B33" s="19" t="s">
        <v>95</v>
      </c>
      <c r="C33" s="30">
        <v>15</v>
      </c>
      <c r="D33" s="31">
        <v>2731039</v>
      </c>
      <c r="E33" s="31">
        <v>-1500000</v>
      </c>
      <c r="F33" s="8" t="s">
        <v>82</v>
      </c>
      <c r="G33" s="31">
        <v>1231039</v>
      </c>
      <c r="H33" s="8" t="s">
        <v>82</v>
      </c>
      <c r="I33" s="31">
        <v>1231039</v>
      </c>
      <c r="K33" s="107"/>
      <c r="L33" s="107"/>
    </row>
    <row r="34" spans="2:12" x14ac:dyDescent="0.25">
      <c r="B34" s="19" t="s">
        <v>138</v>
      </c>
      <c r="C34" s="30">
        <v>15</v>
      </c>
      <c r="D34" s="8" t="s">
        <v>82</v>
      </c>
      <c r="E34" s="8" t="s">
        <v>82</v>
      </c>
      <c r="F34" s="31">
        <v>-3066231</v>
      </c>
      <c r="G34" s="31">
        <v>-3066231</v>
      </c>
      <c r="H34" s="8" t="s">
        <v>82</v>
      </c>
      <c r="I34" s="31">
        <v>-3066231</v>
      </c>
      <c r="K34" s="107"/>
      <c r="L34" s="107"/>
    </row>
    <row r="35" spans="2:12" ht="15.75" thickBot="1" x14ac:dyDescent="0.3">
      <c r="B35" s="6"/>
      <c r="C35" s="12"/>
      <c r="D35" s="12"/>
      <c r="E35" s="12"/>
      <c r="F35" s="12"/>
      <c r="G35" s="12"/>
      <c r="H35" s="12"/>
      <c r="I35" s="12"/>
      <c r="K35" s="107"/>
      <c r="L35" s="107"/>
    </row>
    <row r="36" spans="2:12" x14ac:dyDescent="0.25">
      <c r="B36" s="19"/>
      <c r="C36" s="14"/>
      <c r="D36" s="23"/>
      <c r="E36" s="23"/>
      <c r="F36" s="23"/>
      <c r="G36" s="23"/>
      <c r="H36" s="23"/>
      <c r="I36" s="23"/>
      <c r="K36" s="107"/>
      <c r="L36" s="107"/>
    </row>
    <row r="37" spans="2:12" ht="22.5" x14ac:dyDescent="0.25">
      <c r="B37" s="5" t="s">
        <v>137</v>
      </c>
      <c r="C37" s="20"/>
      <c r="D37" s="24">
        <v>376045927</v>
      </c>
      <c r="E37" s="24">
        <v>125662727</v>
      </c>
      <c r="F37" s="24">
        <v>-22169255</v>
      </c>
      <c r="G37" s="24">
        <v>479539399</v>
      </c>
      <c r="H37" s="24">
        <v>1190734</v>
      </c>
      <c r="I37" s="24">
        <v>480730133</v>
      </c>
      <c r="K37" s="107"/>
      <c r="L37" s="107"/>
    </row>
    <row r="38" spans="2:12" ht="15.75" thickBot="1" x14ac:dyDescent="0.3">
      <c r="B38" s="9"/>
      <c r="C38" s="21"/>
      <c r="D38" s="9"/>
      <c r="E38" s="21"/>
      <c r="F38" s="9"/>
      <c r="G38" s="21"/>
      <c r="H38" s="9"/>
      <c r="I38" s="21"/>
    </row>
    <row r="39" spans="2:12" ht="15.75" thickTop="1" x14ac:dyDescent="0.25"/>
  </sheetData>
  <mergeCells count="10">
    <mergeCell ref="B4:B7"/>
    <mergeCell ref="E4:E7"/>
    <mergeCell ref="H4:H7"/>
    <mergeCell ref="H3:I3"/>
    <mergeCell ref="D4:D7"/>
    <mergeCell ref="F4:F7"/>
    <mergeCell ref="G4:G7"/>
    <mergeCell ref="I4:I7"/>
    <mergeCell ref="D3:G3"/>
    <mergeCell ref="C4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F3</vt:lpstr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Аманбаев Елдес</cp:lastModifiedBy>
  <cp:lastPrinted>2020-08-13T05:11:19Z</cp:lastPrinted>
  <dcterms:created xsi:type="dcterms:W3CDTF">2018-08-14T04:53:03Z</dcterms:created>
  <dcterms:modified xsi:type="dcterms:W3CDTF">2020-11-06T06:32:37Z</dcterms:modified>
</cp:coreProperties>
</file>