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135"/>
  </bookViews>
  <sheets>
    <sheet name="ф1" sheetId="4" r:id="rId1"/>
    <sheet name="ф2" sheetId="2" r:id="rId2"/>
    <sheet name="ф3" sheetId="3" r:id="rId3"/>
    <sheet name="ф4" sheetId="1" r:id="rId4"/>
  </sheets>
  <definedNames>
    <definedName name="_xlnm.Print_Area" localSheetId="0">ф1!$A$1:$E$90</definedName>
    <definedName name="_xlnm.Print_Area" localSheetId="3">ф4!$A$1:$I$60</definedName>
  </definedNames>
  <calcPr calcId="152511"/>
</workbook>
</file>

<file path=xl/calcChain.xml><?xml version="1.0" encoding="utf-8"?>
<calcChain xmlns="http://schemas.openxmlformats.org/spreadsheetml/2006/main">
  <c r="D71" i="4" l="1"/>
  <c r="C73" i="4" s="1"/>
  <c r="C71" i="4" s="1"/>
  <c r="C75" i="4" s="1"/>
  <c r="D62" i="4"/>
  <c r="C62" i="4"/>
  <c r="D41" i="4"/>
  <c r="C41" i="4"/>
  <c r="A8" i="1"/>
  <c r="A7" i="3"/>
  <c r="A8" i="2"/>
  <c r="C76" i="4" l="1"/>
  <c r="D75" i="4"/>
  <c r="D76" i="4" s="1"/>
  <c r="A71" i="3"/>
  <c r="A57" i="1" s="1"/>
  <c r="A70" i="3"/>
  <c r="A56" i="1" s="1"/>
  <c r="H60" i="1"/>
</calcChain>
</file>

<file path=xl/sharedStrings.xml><?xml version="1.0" encoding="utf-8"?>
<sst xmlns="http://schemas.openxmlformats.org/spreadsheetml/2006/main" count="312" uniqueCount="254">
  <si>
    <t>Приложение 1 к Инструкции   
о перечне, формах и сроках  
представления финансовой отчетности  
страховыми (перестраховочными) организациями   
и страховыми брокерами</t>
  </si>
  <si>
    <t xml:space="preserve">Форма №1 </t>
  </si>
  <si>
    <t>Бухгалтерский баланс</t>
  </si>
  <si>
    <t>страховой (перестраховочной) организации/страхового брокера</t>
  </si>
  <si>
    <t>АО "СК "Standard"</t>
  </si>
  <si>
    <t>(в тысячах тенге)</t>
  </si>
  <si>
    <t>Наименование статьи</t>
  </si>
  <si>
    <t>Примечание*</t>
  </si>
  <si>
    <t>на конец отчетного периода</t>
  </si>
  <si>
    <t>на 31 декабря 
200_ года</t>
  </si>
  <si>
    <t>Активы</t>
  </si>
  <si>
    <t>Денежные средства и эквиваленты денежных средств</t>
  </si>
  <si>
    <t>Вклады размещенные (за вычетом резервов на обесценение)</t>
  </si>
  <si>
    <t>Ценные бумаги, оцениваемые по справедливой стоимости, изменения которой отражаются в составе прибыли или убытка</t>
  </si>
  <si>
    <t>Ценные бумаги, имеющиеся в наличии для продажи (за вычетом резервов на обесценение)</t>
  </si>
  <si>
    <t>Операции &lt;&lt;обратное РЕПО&gt;&gt;</t>
  </si>
  <si>
    <t>Аффинированные драгоценные металлы</t>
  </si>
  <si>
    <t>Производные финансовые инструменты</t>
  </si>
  <si>
    <t>Активы перестрахования по незаработанным премиям (за вычетом резервов на обесценение)</t>
  </si>
  <si>
    <t>Активы перестрахования по произошедшим, но незаявленным убыткам (за вычетом резервов на обесценение)</t>
  </si>
  <si>
    <t>Активы перестрахования по непроизошедшим убыткам по договорам страхования (перестрахования) жизни (за вычетом резервов на обесценение)</t>
  </si>
  <si>
    <t>Активы перестрахования по непроизошедшим убыткам по договорам аннуитета (за вычетом резервов на обесценение)</t>
  </si>
  <si>
    <t>Активы перестрахования по заявленным, но неурегулированным убыткам (за вычетом резервов на обесценение)</t>
  </si>
  <si>
    <t>Страховые премии к получению от страхователей (перестрахователей) и посредников (за вычетом резервов на обесценение)</t>
  </si>
  <si>
    <t>Начисленные комиссионные доходы по перестрахованию</t>
  </si>
  <si>
    <t>Прочая дебиторская задолженность (за вычетом резервов на обесценение)</t>
  </si>
  <si>
    <t>Займы, предоставленные страхователям (за вычетом резервов на обесценение)</t>
  </si>
  <si>
    <t>Расходы будущих периодов</t>
  </si>
  <si>
    <t>Текущий налоговый актив</t>
  </si>
  <si>
    <t>Отложенный налоговый актив</t>
  </si>
  <si>
    <t>Ценные бумаги, удерживаемые до погашения (за вычетом резервов на обесценение)</t>
  </si>
  <si>
    <t>Инвестиции в капитал других юридических лиц</t>
  </si>
  <si>
    <t>Запасы</t>
  </si>
  <si>
    <t>Основные средства (нетто)</t>
  </si>
  <si>
    <t>Инвестиционное имущество</t>
  </si>
  <si>
    <t>Долгосрочные активы, предназначенные для продажи</t>
  </si>
  <si>
    <t>Нематериальные активы (нетто)</t>
  </si>
  <si>
    <t>Прочие активы</t>
  </si>
  <si>
    <t>Итого активы</t>
  </si>
  <si>
    <t>Обязательства</t>
  </si>
  <si>
    <t>Резерв незаработанной премии</t>
  </si>
  <si>
    <t>Резерв непроизошедших убытков по договорам страхования (перестрахования) жизни</t>
  </si>
  <si>
    <t>Резерв непроизошедших убытков по договорам аннуитета</t>
  </si>
  <si>
    <t>Резерв произошедших, но незаявленных убытков</t>
  </si>
  <si>
    <t>Резерв заявленных, но неурегулированных убытков</t>
  </si>
  <si>
    <t>Займы полученные</t>
  </si>
  <si>
    <t>Расчеты с перестраховщиками</t>
  </si>
  <si>
    <t>Расчеты с посредниками по страховой (перестраховочной) деятельности</t>
  </si>
  <si>
    <t>Расчеты с акционерами по дивидендам</t>
  </si>
  <si>
    <t>Счета к уплате по договорам страхования (перестрахования)</t>
  </si>
  <si>
    <t>Прочая кредиторская задолженность</t>
  </si>
  <si>
    <t>Оценочные обязательства</t>
  </si>
  <si>
    <t>Операции «РЕПО»</t>
  </si>
  <si>
    <t>Выпущенные облигации</t>
  </si>
  <si>
    <t>Доходы будущих периодов</t>
  </si>
  <si>
    <t>Текущее налоговое обязательство</t>
  </si>
  <si>
    <t>Отложенное налоговое обязательство</t>
  </si>
  <si>
    <t>Прочие обязательства</t>
  </si>
  <si>
    <t>Итого обязательства</t>
  </si>
  <si>
    <t>Капитал</t>
  </si>
  <si>
    <t>Уставный капитал (взносы учредителей)</t>
  </si>
  <si>
    <t>Изъятый капитал (взносы учредителей)</t>
  </si>
  <si>
    <t>Резервный капитал</t>
  </si>
  <si>
    <t>Премии (дополнительный оплаченный капитал)</t>
  </si>
  <si>
    <t>Резерв непредвиденных рисков</t>
  </si>
  <si>
    <t>Стабилизационный резерв</t>
  </si>
  <si>
    <t>Прочие резервы</t>
  </si>
  <si>
    <t>Нераспределенная прибыль (непокрытый убыток)</t>
  </si>
  <si>
    <t>в том числе:</t>
  </si>
  <si>
    <t>предыдущих лет</t>
  </si>
  <si>
    <t>отчетного периода</t>
  </si>
  <si>
    <t>Итого капитал</t>
  </si>
  <si>
    <t>Итого капитал и обязательства</t>
  </si>
  <si>
    <t>* В графе 2 указываются номера примечаний по статьям, отраженным в пояснительной записке или приложениях к финансовой отчетности</t>
  </si>
  <si>
    <t>______________</t>
  </si>
  <si>
    <t>                                                                                                                                           фамилия, имя, отчество (при наличии)</t>
  </si>
  <si>
    <t>подпись</t>
  </si>
  <si>
    <t xml:space="preserve">                                    фамилия, имя, отчество (при наличии) </t>
  </si>
  <si>
    <t xml:space="preserve">Исполнитель:                                                                                          </t>
  </si>
  <si>
    <t xml:space="preserve">____________ </t>
  </si>
  <si>
    <t xml:space="preserve">  </t>
  </si>
  <si>
    <t>                          должность, фамилия, имя,  отчество (при наличии)</t>
  </si>
  <si>
    <t xml:space="preserve"> телефон</t>
  </si>
  <si>
    <t xml:space="preserve">Приложение 5 
к Правилам представления финансовой
отчетности финансовыми организациями,
специальными финансовыми компаниями,  исламскими специальными финансовыми  компаниями, микрофинансовыми организациями  </t>
  </si>
  <si>
    <t xml:space="preserve">Форма №2 </t>
  </si>
  <si>
    <t>Отчет о прибылях и убытках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</si>
  <si>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</si>
  <si>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</si>
  <si>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</si>
  <si>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</si>
  <si>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</t>
  </si>
  <si>
    <t>Доходы от страховой деятельности</t>
  </si>
  <si>
    <t>Страховые премии, принятые по договорам страхования</t>
  </si>
  <si>
    <t>Страховые премии, принятые по договорам перестрахования</t>
  </si>
  <si>
    <t>Страховые премии, переданные на перестрахование</t>
  </si>
  <si>
    <t>Чистая сумма страховых премий</t>
  </si>
  <si>
    <t>Изменение резерва незаработанной премии</t>
  </si>
  <si>
    <t>Изменение активов перестрахования по  незаработанным премиям</t>
  </si>
  <si>
    <t>Чистая сумма заработанных страховых премий</t>
  </si>
  <si>
    <t>Доходы в виде комиссионного вознаграждения по страховой деятельности</t>
  </si>
  <si>
    <t>Прочие доходы от страховой деятельности</t>
  </si>
  <si>
    <t>Доходы от инвестиционной деятельности</t>
  </si>
  <si>
    <t>Доходы, связанные с получением вознаграждения</t>
  </si>
  <si>
    <t>доходы в виде вознаграждения (купона или дисконта) по ценным бумагам</t>
  </si>
  <si>
    <t>доходы в виде вознаграждения по размещенным вкладам</t>
  </si>
  <si>
    <t>Доходы (расходы) по операциям с финансовыми активами (нетто)</t>
  </si>
  <si>
    <t>доходы (расходы) от купли-продажи ценных бумаг (нетто)</t>
  </si>
  <si>
    <t>доходы (расходы) от операций &lt;&lt;РЕПО&gt;&gt; (нетто)</t>
  </si>
  <si>
    <t>доходы (расходы) от операций с аффинированными драгоценными металлами</t>
  </si>
  <si>
    <t>доходы (расходы) от операций с производными финансовыми инструментами</t>
  </si>
  <si>
    <t>Доходы (расходы) от переоценки (нетто)</t>
  </si>
  <si>
    <t>доходы (расходы) от изменения стоимости ценных бумаг, оцениваемых по справедливой стоимости, изменения которой отражаются в составе прибыли или убытка (нетто)</t>
  </si>
  <si>
    <t>доходы (расходы) от изменения стоимости ценных бумаг, имеющихся в наличии для продажи</t>
  </si>
  <si>
    <t>доходы (расходы) от переоценки иностранной валюты (нетто)</t>
  </si>
  <si>
    <t>доходы (расходы) от переоценки аффинированных драгоценных металлов</t>
  </si>
  <si>
    <t>доходы (расходы) от переоценки производных финансовых инструментов</t>
  </si>
  <si>
    <t>Доходы от участия в капитале других юридических лиц</t>
  </si>
  <si>
    <t>Прочие доходы от инвестиционной деятельности</t>
  </si>
  <si>
    <t>Доходы от иной деятельности</t>
  </si>
  <si>
    <t>Доходы (расходы) от реализации активов и получения (передачи) активов</t>
  </si>
  <si>
    <t>Прочие доходы от иной деятельности</t>
  </si>
  <si>
    <t>Прочие доходы</t>
  </si>
  <si>
    <t>Итого доходов</t>
  </si>
  <si>
    <t>Расходы</t>
  </si>
  <si>
    <t>Расходы по осуществлению страховых выплат по договорам страхования</t>
  </si>
  <si>
    <t>Расходы по осуществлению страховых выплат по договорам, принятым на перестрахование</t>
  </si>
  <si>
    <t>Возмещение расходов по рискам, переданным на перестрахование</t>
  </si>
  <si>
    <t>Возмещение по регрессному требованию (нетто)</t>
  </si>
  <si>
    <t>Чистые расходы по осуществлению страховых выплат</t>
  </si>
  <si>
    <t>Расходы по урегулированию страховых убытков</t>
  </si>
  <si>
    <t>Изменение резерва непроизошедших убытков по договорам страхования (перестрахования) жизни</t>
  </si>
  <si>
    <t>Изменение активов перестрахования по непроизошедшим убыткам по договорам страхования (перестрахования) жизни</t>
  </si>
  <si>
    <t>Изменение резерва непроизошедших убытков по договорам аннуитета</t>
  </si>
  <si>
    <t>Изменение активов перестрахования по непроизошедшим убыткам по договорам аннуитета</t>
  </si>
  <si>
    <t>Изменение резерва произошедших, но незаявленных убытков</t>
  </si>
  <si>
    <t>Изменение активов перестрахования по произошедшим, но незаявленным убыткам</t>
  </si>
  <si>
    <t>Изменение резерва заявленных, но неурегулированных убытков</t>
  </si>
  <si>
    <t>Изменение активов перестрахования по заявленным, но неурегулированным убыткам</t>
  </si>
  <si>
    <t>Расходы по выплате комиссионного вознаграждения по страховой деятельности</t>
  </si>
  <si>
    <t>Расходы, связанные с расторжением договора страхования (перестрахования)</t>
  </si>
  <si>
    <t>Расходы, связанные с выплатой вознаграждения</t>
  </si>
  <si>
    <t>расходы в виде премии по ценным бумагам</t>
  </si>
  <si>
    <t>Расходы на резервы по обесценению</t>
  </si>
  <si>
    <t>Восстановление резервов по обесценению</t>
  </si>
  <si>
    <t>Чистые расходы на резервы по обесценению</t>
  </si>
  <si>
    <t>Общие и административные расходы</t>
  </si>
  <si>
    <t>расходы на оплату труда и командировочные</t>
  </si>
  <si>
    <t>текущие налоги и другие обязательные платежи в бюджет, за исключением корпоративного подоходного налога</t>
  </si>
  <si>
    <t>расходы по текущей аренде</t>
  </si>
  <si>
    <t>Амортизационные отчисления и износ</t>
  </si>
  <si>
    <t>Прочие расходы</t>
  </si>
  <si>
    <t>Итого расходов</t>
  </si>
  <si>
    <t>Прибыль (убыток) за период</t>
  </si>
  <si>
    <t>Прибыль (убыток) от прекращенной деятельности</t>
  </si>
  <si>
    <t>Чистая прибыль (убыток) до уплаты корпоративного подоходного налога</t>
  </si>
  <si>
    <t>Корпоративный подоходный налог</t>
  </si>
  <si>
    <t>от основной деятельности</t>
  </si>
  <si>
    <t>от иной деятельности</t>
  </si>
  <si>
    <t>Итого чистая прибыль (убыток) после уплаты налогов</t>
  </si>
  <si>
    <t>Исполнитель __________________</t>
  </si>
  <si>
    <t>Телефон:________________</t>
  </si>
  <si>
    <t>Место для печати</t>
  </si>
  <si>
    <t>Приложение 3 к постановлению Правления   
Национального Банка Республики Казахстан  
от «6» декабря 2003 года № 442</t>
  </si>
  <si>
    <t>Форма №3</t>
  </si>
  <si>
    <t>Прибыль (убыток) до налогообложения</t>
  </si>
  <si>
    <t>Корректировки на неденежные операционные статьи:</t>
  </si>
  <si>
    <t>амортизационные отчисления и износ</t>
  </si>
  <si>
    <t>расходы по резервам по сомнительным долгам</t>
  </si>
  <si>
    <t>нереализованные  доходы и расходы от изменения стоимости финансового актива</t>
  </si>
  <si>
    <t>прочие корректировки на неденежные статьи</t>
  </si>
  <si>
    <t>Операционный доход (расход) до изменения в операционных активах и обязательствах</t>
  </si>
  <si>
    <t>(Увеличение) уменьшение в операционных активах</t>
  </si>
  <si>
    <t>(Увеличение) уменьшение вкладов размещенных</t>
  </si>
  <si>
    <t>(Увеличение) уменьшение ценных бумаг, предназначенных для торговли и имеющихся в наличии для продажи</t>
  </si>
  <si>
    <t>(Увеличение) уменьшение операции "обратное РЕПО"</t>
  </si>
  <si>
    <t>(Увеличение) уменьшение активов перестрахования</t>
  </si>
  <si>
    <t>(Увеличение) уменьшение страховых премий к получению от страхователей (перестрахователей) и посредников</t>
  </si>
  <si>
    <t>(Увеличение) уменьшение начисленных комиссионных доходов по перестрахованию</t>
  </si>
  <si>
    <t>(Увеличение) уменьшение прочей дебиторской задолженности</t>
  </si>
  <si>
    <t>(Увеличение) уменьшение займов, предоставленных страхователям</t>
  </si>
  <si>
    <t>(Увеличение) уменьшение расходов будущих периодов</t>
  </si>
  <si>
    <t>(Увеличение) уменьшение прочих активов</t>
  </si>
  <si>
    <t>Увеличение (уменьшение) в операционных обязательствах</t>
  </si>
  <si>
    <t>Увеличение (уменьшение) суммы резерва незаработанной премии</t>
  </si>
  <si>
    <t>Увеличение (уменьшение) суммы резерва не произошедших убытков по договорам страхования (перестрахования) жизни</t>
  </si>
  <si>
    <t>Увеличение (уменьшение) суммы резерва не произошедших убытков по договорам аннуитета</t>
  </si>
  <si>
    <t>Увеличение (уменьшение) суммы резерва произошедших, но незаявленных убытков</t>
  </si>
  <si>
    <t>Увеличение (уменьшение) суммы резерва заявленных, но неурегулированных убытков</t>
  </si>
  <si>
    <t>Увеличение (уменьшение) суммы дополнительных резервов</t>
  </si>
  <si>
    <t>Увеличение (уменьшение) расчетов с перестраховщиками</t>
  </si>
  <si>
    <t>Увеличение (уменьшение) расчетов с посредниками по страховой (перестраховочной) деятельности</t>
  </si>
  <si>
    <t>Увеличение (уменьшение) счетов к уплате по договорам страхования (перестрахования)</t>
  </si>
  <si>
    <t>Увеличение (уменьшение) прочей кредиторской задолженности</t>
  </si>
  <si>
    <t>Увеличение (уменьшение) операции "РЕПО"</t>
  </si>
  <si>
    <t>Увеличение (уменьшение) доходов будущих периодов</t>
  </si>
  <si>
    <t>Увеличение (уменьшение) прочих обязательств</t>
  </si>
  <si>
    <t>Увеличение или уменьшение денег от операционной деятельности</t>
  </si>
  <si>
    <t>Уплаченный корпоративный подоходный налог</t>
  </si>
  <si>
    <t>Итого увеличение (уменьшение) денег от операционной деятельности после налогообложения</t>
  </si>
  <si>
    <t>Денежные поступления и платежи, связанные с инвестиционной деятельностью</t>
  </si>
  <si>
    <t>Покупка (продажа) ценных бумаг, удерживаемых до погашения</t>
  </si>
  <si>
    <t>Покупка основных средств и нематериальных активов</t>
  </si>
  <si>
    <t>Продажа основных средств и нематериальных активов</t>
  </si>
  <si>
    <t>Прочие поступления и платежи</t>
  </si>
  <si>
    <t>Итого увеличение или уменьшение денег от инвестиционной деятельности</t>
  </si>
  <si>
    <t>Денежные поступления и платежи, связанные с финансовой деятельностью</t>
  </si>
  <si>
    <t>Выпуск акций</t>
  </si>
  <si>
    <t>Изъятие акции</t>
  </si>
  <si>
    <t>Увеличение (уменьшение) взносов учредителей</t>
  </si>
  <si>
    <t>36-1</t>
  </si>
  <si>
    <t>Выплата дивидендов</t>
  </si>
  <si>
    <t>Увеличение (уменьшение) доли меньшинства</t>
  </si>
  <si>
    <t>39**</t>
  </si>
  <si>
    <t>Итого увеличение или уменьшение денег от финансовой деятельности</t>
  </si>
  <si>
    <t>Итого чистое увеличение или уменьшение денег за отчетный период</t>
  </si>
  <si>
    <t>Остаток денег и денежных эквивалентов на начало отчетного периода</t>
  </si>
  <si>
    <t>Остаток денег и денежных эквивалентов на конец отчетного периода</t>
  </si>
  <si>
    <t>** Данная строка заполняется при составлении консолидированной финансовой отчетности</t>
  </si>
  <si>
    <t xml:space="preserve">Приложение 4 к постановлению Правления 
Национального Банка Республики Казахстан
от «6» декабря 2003 года № 442 </t>
  </si>
  <si>
    <t>Форма №4</t>
  </si>
  <si>
    <t xml:space="preserve"> </t>
  </si>
  <si>
    <t>Капитал родительской организации</t>
  </si>
  <si>
    <t>Доля мень-шинства</t>
  </si>
  <si>
    <t>Устав-ный капитал</t>
  </si>
  <si>
    <t>Нераспределенная прибыль (убыток)</t>
  </si>
  <si>
    <t>Всего</t>
  </si>
  <si>
    <t>Сальдо на начало предыдущего периода</t>
  </si>
  <si>
    <t>Изменения в учетной политике и корректировка ошибок</t>
  </si>
  <si>
    <t>Пересчитанное сальдо на начало предыдущего периода</t>
  </si>
  <si>
    <t>Переоценка основных средств</t>
  </si>
  <si>
    <t>Изменение стоимости ценных бумаг, имеющихся в наличии для продажи</t>
  </si>
  <si>
    <t>Хеджирование денежных потоков</t>
  </si>
  <si>
    <t>Прибыль (убыток) от прочих операций</t>
  </si>
  <si>
    <t>Прибыль (убыток), признанная/ый непосредственно в самом капитале</t>
  </si>
  <si>
    <t>Всего прибыль (убыток) за период</t>
  </si>
  <si>
    <t>Дивиденды</t>
  </si>
  <si>
    <t>Эмиссия акций (взносы)</t>
  </si>
  <si>
    <t>Выкупленные акции (взносы)</t>
  </si>
  <si>
    <t>Внутренние переводы</t>
  </si>
  <si>
    <t>Изменение накопленной переоценки основных средств</t>
  </si>
  <si>
    <t>Формирование резервного капитала</t>
  </si>
  <si>
    <t>Прочие операции</t>
  </si>
  <si>
    <t>Сальдо на начало отчетного периода</t>
  </si>
  <si>
    <t>Пересчитанное сальдо на начало отчетного периода</t>
  </si>
  <si>
    <t>Сальдо на конец отчетного периода</t>
  </si>
  <si>
    <t>Графы «Капитал родительской организации» и «Доля меньшинства» заполняются при составлении консолидированной финансовой отчетности.</t>
  </si>
  <si>
    <t>При составлении неконсолидированной финансовой отчетности или отсутствии дочерних организаций страховые (перестраховочные) организации и страховые брокеры заполняют графы  2-6.</t>
  </si>
  <si>
    <t>11-1</t>
  </si>
  <si>
    <t>Отчет о движении денежных средств (косвенный метод)</t>
  </si>
  <si>
    <t>Отчет об изменениях в капитале</t>
  </si>
  <si>
    <t>Главный бухгалтер    Торгеева Г.Р.</t>
  </si>
  <si>
    <t>Главный бухгалтер ___Торгеева Г.Р.  дата _______________</t>
  </si>
  <si>
    <t>Председатель Правления (на период его отсутствия - лицо, его замещающее)   Пашатская Ю.П.</t>
  </si>
  <si>
    <t>по состоянию на "1" апреля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</si>
</sst>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MS Sans Serif"/>
      <charset val="204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Times New Roman Cyr"/>
      <family val="1"/>
      <charset val="204"/>
    </font>
    <font>
      <b/>
      <sz val="10"/>
      <name val="Arial Cyr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7">
    <xf numFmtId="0" fontId="0" fillId="0" borderId="0"/>
    <xf numFmtId="0" fontId="2" fillId="0" borderId="0"/>
    <xf numFmtId="0" fontId="4" fillId="0" borderId="0"/>
    <xf numFmtId="0" fontId="2" fillId="0" borderId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9" applyNumberFormat="0" applyAlignment="0" applyProtection="0"/>
    <xf numFmtId="0" fontId="18" fillId="6" borderId="10" applyNumberFormat="0" applyAlignment="0" applyProtection="0"/>
    <xf numFmtId="0" fontId="19" fillId="6" borderId="9" applyNumberFormat="0" applyAlignment="0" applyProtection="0"/>
    <xf numFmtId="0" fontId="20" fillId="0" borderId="11" applyNumberFormat="0" applyFill="0" applyAlignment="0" applyProtection="0"/>
    <xf numFmtId="0" fontId="21" fillId="7" borderId="12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6" fillId="0" borderId="0" applyNumberFormat="0" applyFill="0" applyBorder="0" applyAlignment="0" applyProtection="0"/>
    <xf numFmtId="0" fontId="1" fillId="8" borderId="13" applyNumberFormat="0" applyFont="0" applyAlignment="0" applyProtection="0"/>
  </cellStyleXfs>
  <cellXfs count="78">
    <xf numFmtId="0" fontId="0" fillId="0" borderId="0" xfId="0"/>
    <xf numFmtId="0" fontId="2" fillId="0" borderId="0" xfId="3" applyFill="1"/>
    <xf numFmtId="0" fontId="5" fillId="0" borderId="0" xfId="2" applyFont="1" applyFill="1"/>
    <xf numFmtId="0" fontId="4" fillId="0" borderId="0" xfId="3" applyFont="1" applyFill="1" applyAlignment="1">
      <alignment vertical="top"/>
    </xf>
    <xf numFmtId="0" fontId="4" fillId="0" borderId="0" xfId="3" applyFont="1" applyFill="1"/>
    <xf numFmtId="0" fontId="4" fillId="0" borderId="0" xfId="2" applyFont="1" applyFill="1"/>
    <xf numFmtId="0" fontId="5" fillId="0" borderId="0" xfId="2" applyFont="1" applyFill="1" applyAlignment="1"/>
    <xf numFmtId="0" fontId="2" fillId="0" borderId="0" xfId="3"/>
    <xf numFmtId="0" fontId="3" fillId="0" borderId="0" xfId="3" applyFont="1" applyFill="1" applyBorder="1"/>
    <xf numFmtId="0" fontId="2" fillId="0" borderId="0" xfId="3" applyFont="1"/>
    <xf numFmtId="0" fontId="3" fillId="0" borderId="0" xfId="3" applyFont="1" applyFill="1" applyAlignment="1">
      <alignment vertical="top"/>
    </xf>
    <xf numFmtId="0" fontId="3" fillId="0" borderId="0" xfId="3" applyFont="1" applyFill="1" applyAlignment="1">
      <alignment horizontal="right" vertical="top"/>
    </xf>
    <xf numFmtId="0" fontId="3" fillId="0" borderId="1" xfId="3" applyFont="1" applyFill="1" applyBorder="1" applyAlignment="1">
      <alignment horizontal="center" vertical="top"/>
    </xf>
    <xf numFmtId="0" fontId="3" fillId="0" borderId="0" xfId="3" applyFont="1" applyAlignment="1">
      <alignment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0" xfId="3" applyFont="1" applyFill="1" applyAlignment="1">
      <alignment horizontal="center" vertical="top"/>
    </xf>
    <xf numFmtId="0" fontId="8" fillId="0" borderId="0" xfId="0" applyFont="1"/>
    <xf numFmtId="0" fontId="2" fillId="0" borderId="0" xfId="3"/>
    <xf numFmtId="0" fontId="3" fillId="0" borderId="0" xfId="3" applyFont="1" applyFill="1" applyAlignment="1">
      <alignment vertical="top"/>
    </xf>
    <xf numFmtId="0" fontId="3" fillId="0" borderId="0" xfId="3" applyFont="1" applyFill="1" applyAlignment="1">
      <alignment horizontal="right" vertical="top"/>
    </xf>
    <xf numFmtId="0" fontId="3" fillId="0" borderId="1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vertical="top"/>
    </xf>
    <xf numFmtId="0" fontId="3" fillId="0" borderId="0" xfId="3" applyFont="1" applyFill="1" applyBorder="1"/>
    <xf numFmtId="0" fontId="3" fillId="0" borderId="0" xfId="3" applyFont="1" applyFill="1"/>
    <xf numFmtId="0" fontId="3" fillId="0" borderId="1" xfId="3" applyNumberFormat="1" applyFont="1" applyBorder="1" applyAlignment="1">
      <alignment horizontal="left" vertical="center" wrapText="1"/>
    </xf>
    <xf numFmtId="0" fontId="3" fillId="0" borderId="1" xfId="3" applyNumberFormat="1" applyFont="1" applyBorder="1" applyAlignment="1">
      <alignment horizontal="right" vertical="top"/>
    </xf>
    <xf numFmtId="0" fontId="2" fillId="0" borderId="0" xfId="3"/>
    <xf numFmtId="0" fontId="9" fillId="0" borderId="0" xfId="3" applyFont="1" applyFill="1" applyAlignment="1">
      <alignment vertical="top"/>
    </xf>
    <xf numFmtId="0" fontId="9" fillId="0" borderId="0" xfId="3" applyFont="1" applyFill="1" applyAlignment="1">
      <alignment horizontal="center" vertical="top"/>
    </xf>
    <xf numFmtId="0" fontId="4" fillId="0" borderId="0" xfId="3" applyFont="1" applyFill="1" applyAlignment="1">
      <alignment horizontal="right" vertical="top"/>
    </xf>
    <xf numFmtId="0" fontId="3" fillId="0" borderId="0" xfId="3" applyFont="1" applyFill="1" applyAlignment="1">
      <alignment horizontal="left"/>
    </xf>
    <xf numFmtId="0" fontId="9" fillId="0" borderId="0" xfId="3" applyFont="1" applyFill="1" applyBorder="1" applyAlignment="1">
      <alignment horizontal="left" vertical="top" wrapText="1"/>
    </xf>
    <xf numFmtId="0" fontId="9" fillId="0" borderId="0" xfId="3" applyFont="1" applyFill="1" applyAlignment="1">
      <alignment horizontal="left" vertical="top" wrapText="1"/>
    </xf>
    <xf numFmtId="0" fontId="9" fillId="0" borderId="0" xfId="3" applyFont="1" applyFill="1" applyBorder="1" applyAlignment="1">
      <alignment vertical="top"/>
    </xf>
    <xf numFmtId="4" fontId="0" fillId="0" borderId="0" xfId="0" applyNumberFormat="1"/>
    <xf numFmtId="49" fontId="3" fillId="0" borderId="1" xfId="3" applyNumberFormat="1" applyFont="1" applyBorder="1" applyAlignment="1">
      <alignment horizontal="right" vertical="top"/>
    </xf>
    <xf numFmtId="0" fontId="4" fillId="0" borderId="1" xfId="3" applyNumberFormat="1" applyFont="1" applyBorder="1" applyAlignment="1">
      <alignment horizontal="left" vertical="center" wrapText="1"/>
    </xf>
    <xf numFmtId="0" fontId="4" fillId="0" borderId="1" xfId="3" applyNumberFormat="1" applyFont="1" applyBorder="1" applyAlignment="1">
      <alignment horizontal="right" vertical="top"/>
    </xf>
    <xf numFmtId="0" fontId="3" fillId="0" borderId="1" xfId="3" applyNumberFormat="1" applyFont="1" applyBorder="1" applyAlignment="1">
      <alignment horizontal="left" vertical="center" wrapText="1"/>
    </xf>
    <xf numFmtId="0" fontId="3" fillId="0" borderId="1" xfId="3" applyNumberFormat="1" applyFont="1" applyBorder="1" applyAlignment="1">
      <alignment horizontal="right" vertical="top"/>
    </xf>
    <xf numFmtId="4" fontId="6" fillId="0" borderId="1" xfId="3" applyNumberFormat="1" applyFont="1" applyBorder="1" applyAlignment="1">
      <alignment horizontal="right" vertical="top"/>
    </xf>
    <xf numFmtId="0" fontId="9" fillId="0" borderId="1" xfId="3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top" wrapText="1"/>
    </xf>
    <xf numFmtId="4" fontId="3" fillId="0" borderId="0" xfId="3" applyNumberFormat="1" applyFont="1" applyFill="1" applyAlignment="1">
      <alignment vertical="top"/>
    </xf>
    <xf numFmtId="0" fontId="3" fillId="0" borderId="0" xfId="3" applyFont="1" applyFill="1" applyAlignment="1">
      <alignment horizontal="center" vertical="top"/>
    </xf>
    <xf numFmtId="4" fontId="6" fillId="0" borderId="1" xfId="3" applyNumberFormat="1" applyFont="1" applyBorder="1" applyAlignment="1">
      <alignment horizontal="right" vertical="top"/>
    </xf>
    <xf numFmtId="4" fontId="3" fillId="0" borderId="1" xfId="3" applyNumberFormat="1" applyFont="1" applyBorder="1" applyAlignment="1">
      <alignment horizontal="right" vertical="top"/>
    </xf>
    <xf numFmtId="0" fontId="3" fillId="0" borderId="0" xfId="3" applyFont="1" applyFill="1" applyAlignment="1">
      <alignment wrapText="1"/>
    </xf>
    <xf numFmtId="0" fontId="0" fillId="0" borderId="0" xfId="0" applyFill="1"/>
    <xf numFmtId="0" fontId="2" fillId="0" borderId="0" xfId="3" applyFont="1" applyFill="1"/>
    <xf numFmtId="0" fontId="3" fillId="0" borderId="1" xfId="3" applyNumberFormat="1" applyFont="1" applyFill="1" applyBorder="1" applyAlignment="1">
      <alignment horizontal="left" vertical="center" wrapText="1"/>
    </xf>
    <xf numFmtId="0" fontId="3" fillId="0" borderId="1" xfId="3" applyNumberFormat="1" applyFont="1" applyFill="1" applyBorder="1" applyAlignment="1">
      <alignment horizontal="right" vertical="top"/>
    </xf>
    <xf numFmtId="4" fontId="6" fillId="0" borderId="1" xfId="3" applyNumberFormat="1" applyFont="1" applyFill="1" applyBorder="1" applyAlignment="1">
      <alignment horizontal="right" vertical="top"/>
    </xf>
    <xf numFmtId="0" fontId="7" fillId="0" borderId="1" xfId="3" applyNumberFormat="1" applyFont="1" applyFill="1" applyBorder="1" applyAlignment="1">
      <alignment horizontal="left" vertical="center" wrapText="1"/>
    </xf>
    <xf numFmtId="0" fontId="7" fillId="0" borderId="1" xfId="3" applyNumberFormat="1" applyFont="1" applyFill="1" applyBorder="1" applyAlignment="1">
      <alignment horizontal="right" vertical="top"/>
    </xf>
    <xf numFmtId="0" fontId="8" fillId="0" borderId="0" xfId="0" applyFont="1" applyFill="1"/>
    <xf numFmtId="0" fontId="10" fillId="0" borderId="0" xfId="3" applyFont="1" applyFill="1"/>
    <xf numFmtId="0" fontId="3" fillId="0" borderId="0" xfId="3" applyFont="1" applyFill="1" applyAlignment="1">
      <alignment horizontal="right" wrapText="1"/>
    </xf>
    <xf numFmtId="0" fontId="4" fillId="0" borderId="0" xfId="3" applyFont="1" applyFill="1" applyAlignment="1">
      <alignment horizontal="center"/>
    </xf>
    <xf numFmtId="0" fontId="3" fillId="0" borderId="0" xfId="3" applyFont="1" applyFill="1" applyAlignment="1">
      <alignment horizontal="center" vertical="top"/>
    </xf>
    <xf numFmtId="0" fontId="4" fillId="0" borderId="0" xfId="3" applyFont="1" applyAlignment="1">
      <alignment horizontal="center"/>
    </xf>
    <xf numFmtId="0" fontId="3" fillId="0" borderId="0" xfId="3" applyFont="1" applyAlignment="1">
      <alignment horizontal="right" wrapText="1"/>
    </xf>
    <xf numFmtId="0" fontId="4" fillId="0" borderId="0" xfId="3" applyFont="1" applyAlignment="1">
      <alignment horizontal="right" wrapText="1"/>
    </xf>
    <xf numFmtId="0" fontId="4" fillId="0" borderId="0" xfId="3" applyFont="1" applyAlignment="1">
      <alignment horizontal="right"/>
    </xf>
    <xf numFmtId="0" fontId="4" fillId="0" borderId="5" xfId="3" applyFont="1" applyFill="1" applyBorder="1" applyAlignment="1">
      <alignment horizontal="right" vertical="top"/>
    </xf>
    <xf numFmtId="0" fontId="9" fillId="0" borderId="1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0" fontId="9" fillId="0" borderId="4" xfId="3" applyFont="1" applyFill="1" applyBorder="1" applyAlignment="1">
      <alignment horizontal="center" vertical="center" wrapText="1"/>
    </xf>
    <xf numFmtId="0" fontId="9" fillId="0" borderId="0" xfId="3" applyFont="1" applyFill="1" applyAlignment="1">
      <alignment horizontal="center" vertical="top" wrapText="1"/>
    </xf>
    <xf numFmtId="0" fontId="2" fillId="0" borderId="0" xfId="3" applyAlignment="1">
      <alignment vertical="top"/>
    </xf>
    <xf numFmtId="0" fontId="9" fillId="0" borderId="0" xfId="3" applyFont="1" applyFill="1" applyAlignment="1">
      <alignment horizontal="right" vertical="top"/>
    </xf>
    <xf numFmtId="4" fontId="3" fillId="0" borderId="1" xfId="3" applyNumberFormat="1" applyFont="1" applyFill="1" applyBorder="1" applyAlignment="1">
      <alignment horizontal="right" vertical="top"/>
    </xf>
    <xf numFmtId="4" fontId="27" fillId="0" borderId="1" xfId="3" applyNumberFormat="1" applyFont="1" applyFill="1" applyBorder="1" applyAlignment="1">
      <alignment horizontal="right" vertical="top"/>
    </xf>
    <xf numFmtId="4" fontId="7" fillId="0" borderId="1" xfId="3" applyNumberFormat="1" applyFont="1" applyFill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top"/>
    </xf>
    <xf numFmtId="4" fontId="6" fillId="0" borderId="1" xfId="0" applyNumberFormat="1" applyFont="1" applyBorder="1" applyAlignment="1">
      <alignment horizontal="right" vertical="top"/>
    </xf>
    <xf numFmtId="4" fontId="3" fillId="0" borderId="1" xfId="3" applyNumberFormat="1" applyFont="1" applyBorder="1" applyAlignment="1">
      <alignment horizontal="right" vertical="top"/>
    </xf>
    <xf numFmtId="0" fontId="3" fillId="0" borderId="1" xfId="3" applyNumberFormat="1" applyFont="1" applyBorder="1" applyAlignment="1">
      <alignment horizontal="left" vertical="center" wrapText="1"/>
    </xf>
  </cellXfs>
  <cellStyles count="27"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Контрольная ячейка" xfId="15" builtinId="23" customBuiltin="1"/>
    <cellStyle name="Название 2" xfId="25"/>
    <cellStyle name="Нейтральный" xfId="10" builtinId="28" customBuiltin="1"/>
    <cellStyle name="Обычный" xfId="0" builtinId="0"/>
    <cellStyle name="Обычный 2" xfId="2"/>
    <cellStyle name="Обычный 2 2" xfId="3"/>
    <cellStyle name="Обычный 3" xfId="1"/>
    <cellStyle name="Плохой" xfId="9" builtinId="27" customBuiltin="1"/>
    <cellStyle name="Пояснение" xfId="17" builtinId="53" customBuiltin="1"/>
    <cellStyle name="Примечание 2" xfId="26"/>
    <cellStyle name="Связанная ячейка" xfId="14" builtinId="24" customBuiltin="1"/>
    <cellStyle name="Текст предупреждения" xfId="16" builtinId="11" customBuiltin="1"/>
    <cellStyle name="Хороший" xfId="8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91"/>
  <sheetViews>
    <sheetView tabSelected="1" topLeftCell="A55" zoomScaleNormal="100" workbookViewId="0">
      <selection activeCell="A89" sqref="A89"/>
    </sheetView>
  </sheetViews>
  <sheetFormatPr defaultRowHeight="15" x14ac:dyDescent="0.25"/>
  <cols>
    <col min="1" max="1" width="104.5703125" style="48" customWidth="1"/>
    <col min="2" max="2" width="11.85546875" style="48" customWidth="1"/>
    <col min="3" max="4" width="16.85546875" style="48" customWidth="1"/>
    <col min="5" max="16384" width="9.140625" style="48"/>
  </cols>
  <sheetData>
    <row r="1" spans="1:8" ht="26.25" customHeight="1" x14ac:dyDescent="0.25">
      <c r="A1" s="1"/>
      <c r="B1" s="57" t="s">
        <v>0</v>
      </c>
      <c r="C1" s="57"/>
      <c r="D1" s="57"/>
      <c r="E1" s="47"/>
      <c r="F1" s="47"/>
      <c r="G1" s="47"/>
      <c r="H1" s="47"/>
    </row>
    <row r="2" spans="1:8" x14ac:dyDescent="0.25">
      <c r="A2" s="49"/>
      <c r="B2" s="49"/>
      <c r="C2" s="49"/>
      <c r="D2" s="49"/>
      <c r="E2" s="49"/>
      <c r="F2" s="49"/>
      <c r="G2" s="49"/>
      <c r="H2" s="49"/>
    </row>
    <row r="3" spans="1:8" x14ac:dyDescent="0.25">
      <c r="A3" s="18"/>
      <c r="B3" s="18"/>
      <c r="C3" s="18"/>
      <c r="D3" s="19" t="s">
        <v>1</v>
      </c>
      <c r="E3" s="19"/>
      <c r="F3" s="18"/>
      <c r="G3" s="18"/>
      <c r="H3" s="18"/>
    </row>
    <row r="4" spans="1:8" x14ac:dyDescent="0.25">
      <c r="A4" s="18"/>
      <c r="B4" s="18"/>
      <c r="C4" s="18"/>
      <c r="D4" s="18"/>
      <c r="E4" s="19"/>
      <c r="F4" s="18"/>
      <c r="G4" s="18"/>
      <c r="H4" s="18"/>
    </row>
    <row r="5" spans="1:8" x14ac:dyDescent="0.25">
      <c r="A5" s="58" t="s">
        <v>2</v>
      </c>
      <c r="B5" s="58"/>
      <c r="C5" s="58"/>
      <c r="D5" s="58"/>
      <c r="E5" s="18"/>
      <c r="F5" s="18"/>
      <c r="G5" s="18"/>
      <c r="H5" s="18"/>
    </row>
    <row r="6" spans="1:8" x14ac:dyDescent="0.25">
      <c r="A6" s="58" t="s">
        <v>3</v>
      </c>
      <c r="B6" s="58"/>
      <c r="C6" s="58"/>
      <c r="D6" s="58"/>
      <c r="E6" s="18"/>
      <c r="F6" s="18"/>
      <c r="G6" s="18"/>
      <c r="H6" s="18"/>
    </row>
    <row r="7" spans="1:8" x14ac:dyDescent="0.25">
      <c r="A7" s="59" t="s">
        <v>4</v>
      </c>
      <c r="B7" s="59"/>
      <c r="C7" s="59"/>
      <c r="D7" s="59"/>
      <c r="E7" s="18"/>
      <c r="F7" s="18"/>
      <c r="G7" s="18"/>
      <c r="H7" s="18"/>
    </row>
    <row r="8" spans="1:8" x14ac:dyDescent="0.25">
      <c r="A8" s="59" t="s">
        <v>253</v>
      </c>
      <c r="B8" s="59"/>
      <c r="C8" s="59"/>
      <c r="D8" s="59"/>
      <c r="E8" s="18"/>
      <c r="F8" s="18"/>
      <c r="G8" s="18"/>
      <c r="H8" s="18"/>
    </row>
    <row r="9" spans="1:8" x14ac:dyDescent="0.25">
      <c r="A9" s="18"/>
      <c r="B9" s="18"/>
      <c r="C9" s="18"/>
      <c r="D9" s="18"/>
      <c r="E9" s="18"/>
      <c r="F9" s="18"/>
      <c r="G9" s="18"/>
      <c r="H9" s="18"/>
    </row>
    <row r="10" spans="1:8" x14ac:dyDescent="0.25">
      <c r="A10" s="18"/>
      <c r="B10" s="18"/>
      <c r="C10" s="18"/>
      <c r="D10" s="19" t="s">
        <v>5</v>
      </c>
      <c r="E10" s="18"/>
      <c r="F10" s="18"/>
      <c r="G10" s="18"/>
      <c r="H10" s="18"/>
    </row>
    <row r="11" spans="1:8" ht="34.5" customHeight="1" x14ac:dyDescent="0.25">
      <c r="A11" s="20" t="s">
        <v>6</v>
      </c>
      <c r="B11" s="21" t="s">
        <v>7</v>
      </c>
      <c r="C11" s="20" t="s">
        <v>8</v>
      </c>
      <c r="D11" s="20" t="s">
        <v>9</v>
      </c>
      <c r="E11" s="44"/>
      <c r="F11" s="44"/>
      <c r="G11" s="44"/>
      <c r="H11" s="44"/>
    </row>
    <row r="12" spans="1:8" x14ac:dyDescent="0.25">
      <c r="A12" s="12">
        <v>1</v>
      </c>
      <c r="B12" s="12">
        <v>2</v>
      </c>
      <c r="C12" s="12">
        <v>3</v>
      </c>
      <c r="D12" s="12">
        <v>4</v>
      </c>
      <c r="E12" s="18"/>
      <c r="F12" s="18"/>
      <c r="G12" s="18"/>
      <c r="H12" s="18"/>
    </row>
    <row r="13" spans="1:8" ht="15.75" customHeight="1" x14ac:dyDescent="0.25">
      <c r="A13" s="50" t="s">
        <v>10</v>
      </c>
      <c r="B13" s="51"/>
      <c r="C13" s="52"/>
      <c r="D13" s="52"/>
      <c r="E13" s="18"/>
      <c r="F13" s="18"/>
      <c r="G13" s="18"/>
      <c r="H13" s="18"/>
    </row>
    <row r="14" spans="1:8" ht="15.75" customHeight="1" x14ac:dyDescent="0.25">
      <c r="A14" s="50" t="s">
        <v>11</v>
      </c>
      <c r="B14" s="51">
        <v>1</v>
      </c>
      <c r="C14" s="71">
        <v>15248</v>
      </c>
      <c r="D14" s="71">
        <v>636562</v>
      </c>
      <c r="E14" s="18"/>
      <c r="F14" s="18"/>
      <c r="G14" s="18"/>
      <c r="H14" s="18"/>
    </row>
    <row r="15" spans="1:8" ht="15.75" customHeight="1" x14ac:dyDescent="0.25">
      <c r="A15" s="50" t="s">
        <v>12</v>
      </c>
      <c r="B15" s="51">
        <v>2</v>
      </c>
      <c r="C15" s="71">
        <v>1471437</v>
      </c>
      <c r="D15" s="71">
        <v>2185482</v>
      </c>
      <c r="E15" s="18"/>
      <c r="F15" s="18"/>
      <c r="G15" s="18"/>
      <c r="H15" s="18"/>
    </row>
    <row r="16" spans="1:8" ht="27" customHeight="1" x14ac:dyDescent="0.25">
      <c r="A16" s="50" t="s">
        <v>13</v>
      </c>
      <c r="B16" s="51">
        <v>3</v>
      </c>
      <c r="C16" s="71">
        <v>312351</v>
      </c>
      <c r="D16" s="71">
        <v>503633</v>
      </c>
      <c r="E16" s="18"/>
      <c r="F16" s="18"/>
      <c r="G16" s="18"/>
      <c r="H16" s="18"/>
    </row>
    <row r="17" spans="1:4" ht="17.25" customHeight="1" x14ac:dyDescent="0.25">
      <c r="A17" s="50" t="s">
        <v>14</v>
      </c>
      <c r="B17" s="51">
        <v>4</v>
      </c>
      <c r="C17" s="71">
        <v>0</v>
      </c>
      <c r="D17" s="71">
        <v>10727</v>
      </c>
    </row>
    <row r="18" spans="1:4" ht="17.25" customHeight="1" x14ac:dyDescent="0.25">
      <c r="A18" s="50" t="s">
        <v>15</v>
      </c>
      <c r="B18" s="51">
        <v>5</v>
      </c>
      <c r="C18" s="71">
        <v>0</v>
      </c>
      <c r="D18" s="71">
        <v>0</v>
      </c>
    </row>
    <row r="19" spans="1:4" ht="17.25" customHeight="1" x14ac:dyDescent="0.25">
      <c r="A19" s="50" t="s">
        <v>16</v>
      </c>
      <c r="B19" s="51">
        <v>6</v>
      </c>
      <c r="C19" s="71">
        <v>0</v>
      </c>
      <c r="D19" s="71"/>
    </row>
    <row r="20" spans="1:4" ht="17.25" customHeight="1" x14ac:dyDescent="0.25">
      <c r="A20" s="50" t="s">
        <v>17</v>
      </c>
      <c r="B20" s="51">
        <v>7</v>
      </c>
      <c r="C20" s="71">
        <v>0</v>
      </c>
      <c r="D20" s="71"/>
    </row>
    <row r="21" spans="1:4" ht="15.75" customHeight="1" x14ac:dyDescent="0.25">
      <c r="A21" s="50" t="s">
        <v>18</v>
      </c>
      <c r="B21" s="51">
        <v>8</v>
      </c>
      <c r="C21" s="71">
        <v>0</v>
      </c>
      <c r="D21" s="71">
        <v>0</v>
      </c>
    </row>
    <row r="22" spans="1:4" ht="27" customHeight="1" x14ac:dyDescent="0.25">
      <c r="A22" s="50" t="s">
        <v>19</v>
      </c>
      <c r="B22" s="51">
        <v>9</v>
      </c>
      <c r="C22" s="71"/>
      <c r="D22" s="71">
        <v>0</v>
      </c>
    </row>
    <row r="23" spans="1:4" ht="27" customHeight="1" x14ac:dyDescent="0.25">
      <c r="A23" s="50" t="s">
        <v>20</v>
      </c>
      <c r="B23" s="51">
        <v>10</v>
      </c>
      <c r="C23" s="71">
        <v>0</v>
      </c>
      <c r="D23" s="71"/>
    </row>
    <row r="24" spans="1:4" ht="27" customHeight="1" x14ac:dyDescent="0.25">
      <c r="A24" s="50" t="s">
        <v>21</v>
      </c>
      <c r="B24" s="51">
        <v>11</v>
      </c>
      <c r="C24" s="71">
        <v>0</v>
      </c>
      <c r="D24" s="71"/>
    </row>
    <row r="25" spans="1:4" ht="27" customHeight="1" x14ac:dyDescent="0.25">
      <c r="A25" s="50" t="s">
        <v>22</v>
      </c>
      <c r="B25" s="51">
        <v>12</v>
      </c>
      <c r="C25" s="71">
        <v>0</v>
      </c>
      <c r="D25" s="71">
        <v>0</v>
      </c>
    </row>
    <row r="26" spans="1:4" ht="27" customHeight="1" x14ac:dyDescent="0.25">
      <c r="A26" s="50" t="s">
        <v>23</v>
      </c>
      <c r="B26" s="51">
        <v>13</v>
      </c>
      <c r="C26" s="71">
        <v>0</v>
      </c>
      <c r="D26" s="71">
        <v>0</v>
      </c>
    </row>
    <row r="27" spans="1:4" ht="27" customHeight="1" x14ac:dyDescent="0.25">
      <c r="A27" s="50" t="s">
        <v>24</v>
      </c>
      <c r="B27" s="51">
        <v>14</v>
      </c>
      <c r="C27" s="71">
        <v>0</v>
      </c>
      <c r="D27" s="71"/>
    </row>
    <row r="28" spans="1:4" ht="15.75" customHeight="1" x14ac:dyDescent="0.25">
      <c r="A28" s="50" t="s">
        <v>25</v>
      </c>
      <c r="B28" s="51">
        <v>15</v>
      </c>
      <c r="C28" s="71">
        <v>713682</v>
      </c>
      <c r="D28" s="71">
        <v>730603</v>
      </c>
    </row>
    <row r="29" spans="1:4" ht="15.75" customHeight="1" x14ac:dyDescent="0.25">
      <c r="A29" s="50" t="s">
        <v>26</v>
      </c>
      <c r="B29" s="51">
        <v>16</v>
      </c>
      <c r="C29" s="71">
        <v>0</v>
      </c>
      <c r="D29" s="71"/>
    </row>
    <row r="30" spans="1:4" ht="15.75" customHeight="1" x14ac:dyDescent="0.25">
      <c r="A30" s="50" t="s">
        <v>27</v>
      </c>
      <c r="B30" s="51">
        <v>17</v>
      </c>
      <c r="C30" s="71">
        <v>107</v>
      </c>
      <c r="D30" s="71">
        <v>146</v>
      </c>
    </row>
    <row r="31" spans="1:4" ht="15.75" customHeight="1" x14ac:dyDescent="0.25">
      <c r="A31" s="50" t="s">
        <v>28</v>
      </c>
      <c r="B31" s="51">
        <v>18</v>
      </c>
      <c r="C31" s="71">
        <v>131953</v>
      </c>
      <c r="D31" s="71">
        <v>97075</v>
      </c>
    </row>
    <row r="32" spans="1:4" ht="15.75" customHeight="1" x14ac:dyDescent="0.25">
      <c r="A32" s="50" t="s">
        <v>29</v>
      </c>
      <c r="B32" s="51">
        <v>19</v>
      </c>
      <c r="C32" s="71">
        <v>226592</v>
      </c>
      <c r="D32" s="71">
        <v>226592</v>
      </c>
    </row>
    <row r="33" spans="1:4" ht="15.75" customHeight="1" x14ac:dyDescent="0.25">
      <c r="A33" s="50" t="s">
        <v>30</v>
      </c>
      <c r="B33" s="51">
        <v>20</v>
      </c>
      <c r="C33" s="71">
        <v>0</v>
      </c>
      <c r="D33" s="71"/>
    </row>
    <row r="34" spans="1:4" ht="15.75" customHeight="1" x14ac:dyDescent="0.25">
      <c r="A34" s="50" t="s">
        <v>31</v>
      </c>
      <c r="B34" s="51">
        <v>21</v>
      </c>
      <c r="C34" s="71">
        <v>0</v>
      </c>
      <c r="D34" s="71"/>
    </row>
    <row r="35" spans="1:4" ht="15.75" customHeight="1" x14ac:dyDescent="0.25">
      <c r="A35" s="50" t="s">
        <v>32</v>
      </c>
      <c r="B35" s="51">
        <v>22</v>
      </c>
      <c r="C35" s="71">
        <v>0</v>
      </c>
      <c r="D35" s="71"/>
    </row>
    <row r="36" spans="1:4" ht="15.75" customHeight="1" x14ac:dyDescent="0.25">
      <c r="A36" s="50" t="s">
        <v>33</v>
      </c>
      <c r="B36" s="51">
        <v>23</v>
      </c>
      <c r="C36" s="71">
        <v>20382</v>
      </c>
      <c r="D36" s="71">
        <v>23209</v>
      </c>
    </row>
    <row r="37" spans="1:4" ht="15.75" customHeight="1" x14ac:dyDescent="0.25">
      <c r="A37" s="50" t="s">
        <v>34</v>
      </c>
      <c r="B37" s="51">
        <v>24</v>
      </c>
      <c r="C37" s="71">
        <v>0</v>
      </c>
      <c r="D37" s="71"/>
    </row>
    <row r="38" spans="1:4" ht="15.75" customHeight="1" x14ac:dyDescent="0.25">
      <c r="A38" s="50" t="s">
        <v>35</v>
      </c>
      <c r="B38" s="51">
        <v>25</v>
      </c>
      <c r="C38" s="71">
        <v>0</v>
      </c>
      <c r="D38" s="71"/>
    </row>
    <row r="39" spans="1:4" ht="15.75" customHeight="1" x14ac:dyDescent="0.25">
      <c r="A39" s="50" t="s">
        <v>36</v>
      </c>
      <c r="B39" s="51">
        <v>26</v>
      </c>
      <c r="C39" s="71">
        <v>2671</v>
      </c>
      <c r="D39" s="71">
        <v>6390</v>
      </c>
    </row>
    <row r="40" spans="1:4" ht="15.75" customHeight="1" x14ac:dyDescent="0.25">
      <c r="A40" s="50" t="s">
        <v>37</v>
      </c>
      <c r="B40" s="51">
        <v>27</v>
      </c>
      <c r="C40" s="71">
        <v>371</v>
      </c>
      <c r="D40" s="71">
        <v>291</v>
      </c>
    </row>
    <row r="41" spans="1:4" s="55" customFormat="1" ht="15.75" customHeight="1" x14ac:dyDescent="0.25">
      <c r="A41" s="53" t="s">
        <v>38</v>
      </c>
      <c r="B41" s="54">
        <v>28</v>
      </c>
      <c r="C41" s="72">
        <f>SUM(C14:C40)</f>
        <v>2894794</v>
      </c>
      <c r="D41" s="72">
        <f>SUM(D14:D40)</f>
        <v>4420710</v>
      </c>
    </row>
    <row r="42" spans="1:4" ht="15.75" customHeight="1" x14ac:dyDescent="0.25">
      <c r="A42" s="50" t="s">
        <v>39</v>
      </c>
      <c r="B42" s="51"/>
      <c r="C42" s="52"/>
      <c r="D42" s="52"/>
    </row>
    <row r="43" spans="1:4" ht="15.75" customHeight="1" x14ac:dyDescent="0.25">
      <c r="A43" s="50" t="s">
        <v>40</v>
      </c>
      <c r="B43" s="51">
        <v>29</v>
      </c>
      <c r="C43" s="71">
        <v>0</v>
      </c>
      <c r="D43" s="71">
        <v>0</v>
      </c>
    </row>
    <row r="44" spans="1:4" ht="15.75" customHeight="1" x14ac:dyDescent="0.25">
      <c r="A44" s="50" t="s">
        <v>41</v>
      </c>
      <c r="B44" s="51">
        <v>30</v>
      </c>
      <c r="C44" s="71">
        <v>0</v>
      </c>
      <c r="D44" s="71"/>
    </row>
    <row r="45" spans="1:4" ht="15.75" customHeight="1" x14ac:dyDescent="0.25">
      <c r="A45" s="50" t="s">
        <v>42</v>
      </c>
      <c r="B45" s="51">
        <v>31</v>
      </c>
      <c r="C45" s="71">
        <v>0</v>
      </c>
      <c r="D45" s="71"/>
    </row>
    <row r="46" spans="1:4" ht="15.75" customHeight="1" x14ac:dyDescent="0.25">
      <c r="A46" s="50" t="s">
        <v>43</v>
      </c>
      <c r="B46" s="51">
        <v>32</v>
      </c>
      <c r="C46" s="71">
        <v>0</v>
      </c>
      <c r="D46" s="71">
        <v>0</v>
      </c>
    </row>
    <row r="47" spans="1:4" ht="15.75" customHeight="1" x14ac:dyDescent="0.25">
      <c r="A47" s="50" t="s">
        <v>44</v>
      </c>
      <c r="B47" s="51">
        <v>33</v>
      </c>
      <c r="C47" s="71">
        <v>0</v>
      </c>
      <c r="D47" s="71">
        <v>0</v>
      </c>
    </row>
    <row r="48" spans="1:4" ht="15.75" customHeight="1" x14ac:dyDescent="0.25">
      <c r="A48" s="50" t="s">
        <v>45</v>
      </c>
      <c r="B48" s="51">
        <v>34</v>
      </c>
      <c r="C48" s="71">
        <v>0</v>
      </c>
      <c r="D48" s="71"/>
    </row>
    <row r="49" spans="1:4" ht="15.75" customHeight="1" x14ac:dyDescent="0.25">
      <c r="A49" s="50" t="s">
        <v>46</v>
      </c>
      <c r="B49" s="51">
        <v>35</v>
      </c>
      <c r="C49" s="71">
        <v>43653</v>
      </c>
      <c r="D49" s="71">
        <v>57391</v>
      </c>
    </row>
    <row r="50" spans="1:4" ht="15.75" customHeight="1" x14ac:dyDescent="0.25">
      <c r="A50" s="50" t="s">
        <v>47</v>
      </c>
      <c r="B50" s="51">
        <v>36</v>
      </c>
      <c r="C50" s="71">
        <v>36466</v>
      </c>
      <c r="D50" s="71">
        <v>36477</v>
      </c>
    </row>
    <row r="51" spans="1:4" ht="15.75" customHeight="1" x14ac:dyDescent="0.25">
      <c r="A51" s="50" t="s">
        <v>48</v>
      </c>
      <c r="B51" s="51">
        <v>37</v>
      </c>
      <c r="C51" s="71"/>
      <c r="D51" s="71">
        <v>1500000</v>
      </c>
    </row>
    <row r="52" spans="1:4" ht="15.75" customHeight="1" x14ac:dyDescent="0.25">
      <c r="A52" s="50" t="s">
        <v>49</v>
      </c>
      <c r="B52" s="51">
        <v>38</v>
      </c>
      <c r="C52" s="71">
        <v>56209</v>
      </c>
      <c r="D52" s="71">
        <v>56259</v>
      </c>
    </row>
    <row r="53" spans="1:4" ht="15.75" customHeight="1" x14ac:dyDescent="0.25">
      <c r="A53" s="50" t="s">
        <v>50</v>
      </c>
      <c r="B53" s="51">
        <v>39</v>
      </c>
      <c r="C53" s="71">
        <v>20221</v>
      </c>
      <c r="D53" s="71">
        <v>21957</v>
      </c>
    </row>
    <row r="54" spans="1:4" ht="15.75" customHeight="1" x14ac:dyDescent="0.25">
      <c r="A54" s="50" t="s">
        <v>51</v>
      </c>
      <c r="B54" s="51">
        <v>40</v>
      </c>
      <c r="C54" s="71">
        <v>0</v>
      </c>
      <c r="D54" s="71"/>
    </row>
    <row r="55" spans="1:4" ht="15.75" customHeight="1" x14ac:dyDescent="0.25">
      <c r="A55" s="50" t="s">
        <v>52</v>
      </c>
      <c r="B55" s="51">
        <v>41</v>
      </c>
      <c r="C55" s="71">
        <v>0</v>
      </c>
      <c r="D55" s="71"/>
    </row>
    <row r="56" spans="1:4" ht="15.75" customHeight="1" x14ac:dyDescent="0.25">
      <c r="A56" s="50" t="s">
        <v>17</v>
      </c>
      <c r="B56" s="51">
        <v>42</v>
      </c>
      <c r="C56" s="71">
        <v>0</v>
      </c>
      <c r="D56" s="71"/>
    </row>
    <row r="57" spans="1:4" ht="15.75" customHeight="1" x14ac:dyDescent="0.25">
      <c r="A57" s="50" t="s">
        <v>53</v>
      </c>
      <c r="B57" s="51">
        <v>43</v>
      </c>
      <c r="C57" s="71">
        <v>0</v>
      </c>
      <c r="D57" s="71"/>
    </row>
    <row r="58" spans="1:4" ht="15.75" customHeight="1" x14ac:dyDescent="0.25">
      <c r="A58" s="50" t="s">
        <v>54</v>
      </c>
      <c r="B58" s="51">
        <v>44</v>
      </c>
      <c r="C58" s="71">
        <v>99367</v>
      </c>
      <c r="D58" s="71">
        <v>98836</v>
      </c>
    </row>
    <row r="59" spans="1:4" ht="15.75" customHeight="1" x14ac:dyDescent="0.25">
      <c r="A59" s="50" t="s">
        <v>55</v>
      </c>
      <c r="B59" s="51">
        <v>45</v>
      </c>
      <c r="C59" s="71">
        <v>25870</v>
      </c>
      <c r="D59" s="71">
        <v>22531</v>
      </c>
    </row>
    <row r="60" spans="1:4" ht="15.75" customHeight="1" x14ac:dyDescent="0.25">
      <c r="A60" s="50" t="s">
        <v>56</v>
      </c>
      <c r="B60" s="51">
        <v>46</v>
      </c>
      <c r="C60" s="71">
        <v>0</v>
      </c>
      <c r="D60" s="71">
        <v>0</v>
      </c>
    </row>
    <row r="61" spans="1:4" ht="15.75" customHeight="1" x14ac:dyDescent="0.25">
      <c r="A61" s="50" t="s">
        <v>57</v>
      </c>
      <c r="B61" s="51">
        <v>47</v>
      </c>
      <c r="C61" s="71">
        <v>1677</v>
      </c>
      <c r="D61" s="71">
        <v>2152</v>
      </c>
    </row>
    <row r="62" spans="1:4" s="55" customFormat="1" ht="15.75" customHeight="1" x14ac:dyDescent="0.25">
      <c r="A62" s="53" t="s">
        <v>58</v>
      </c>
      <c r="B62" s="54">
        <v>48</v>
      </c>
      <c r="C62" s="72">
        <f>SUM(C43:C61)</f>
        <v>283463</v>
      </c>
      <c r="D62" s="72">
        <f>SUM(D43:D61)</f>
        <v>1795603</v>
      </c>
    </row>
    <row r="63" spans="1:4" ht="15.75" customHeight="1" x14ac:dyDescent="0.25">
      <c r="A63" s="50" t="s">
        <v>59</v>
      </c>
      <c r="B63" s="51"/>
      <c r="C63" s="52"/>
      <c r="D63" s="52"/>
    </row>
    <row r="64" spans="1:4" ht="15.75" customHeight="1" x14ac:dyDescent="0.25">
      <c r="A64" s="50" t="s">
        <v>60</v>
      </c>
      <c r="B64" s="51">
        <v>49</v>
      </c>
      <c r="C64" s="71">
        <v>2097036</v>
      </c>
      <c r="D64" s="71">
        <v>2111768</v>
      </c>
    </row>
    <row r="65" spans="1:7" ht="15.75" customHeight="1" x14ac:dyDescent="0.25">
      <c r="A65" s="50" t="s">
        <v>61</v>
      </c>
      <c r="B65" s="51">
        <v>50</v>
      </c>
      <c r="C65" s="71">
        <v>0</v>
      </c>
      <c r="D65" s="71">
        <v>14732</v>
      </c>
      <c r="E65" s="18"/>
      <c r="F65" s="18"/>
      <c r="G65" s="18"/>
    </row>
    <row r="66" spans="1:7" ht="15.75" customHeight="1" x14ac:dyDescent="0.25">
      <c r="A66" s="50" t="s">
        <v>62</v>
      </c>
      <c r="B66" s="51">
        <v>51</v>
      </c>
      <c r="C66" s="71"/>
      <c r="D66" s="71"/>
      <c r="E66" s="18"/>
      <c r="F66" s="18"/>
      <c r="G66" s="18"/>
    </row>
    <row r="67" spans="1:7" ht="15.75" customHeight="1" x14ac:dyDescent="0.25">
      <c r="A67" s="50" t="s">
        <v>63</v>
      </c>
      <c r="B67" s="51">
        <v>52</v>
      </c>
      <c r="C67" s="71"/>
      <c r="D67" s="71"/>
      <c r="E67" s="18"/>
      <c r="F67" s="18"/>
      <c r="G67" s="18"/>
    </row>
    <row r="68" spans="1:7" ht="15.75" customHeight="1" x14ac:dyDescent="0.25">
      <c r="A68" s="50" t="s">
        <v>64</v>
      </c>
      <c r="B68" s="51">
        <v>53</v>
      </c>
      <c r="C68" s="71"/>
      <c r="D68" s="71"/>
      <c r="E68" s="18"/>
      <c r="F68" s="18"/>
      <c r="G68" s="18"/>
    </row>
    <row r="69" spans="1:7" ht="15.75" customHeight="1" x14ac:dyDescent="0.25">
      <c r="A69" s="50" t="s">
        <v>65</v>
      </c>
      <c r="B69" s="51">
        <v>54</v>
      </c>
      <c r="C69" s="71"/>
      <c r="D69" s="71">
        <v>2860</v>
      </c>
      <c r="E69" s="18"/>
      <c r="F69" s="18"/>
      <c r="G69" s="18"/>
    </row>
    <row r="70" spans="1:7" ht="15.75" customHeight="1" x14ac:dyDescent="0.25">
      <c r="A70" s="50" t="s">
        <v>66</v>
      </c>
      <c r="B70" s="51">
        <v>55</v>
      </c>
      <c r="C70" s="71"/>
      <c r="D70" s="71"/>
      <c r="E70" s="18"/>
      <c r="F70" s="18"/>
      <c r="G70" s="18"/>
    </row>
    <row r="71" spans="1:7" ht="15.75" customHeight="1" x14ac:dyDescent="0.25">
      <c r="A71" s="50" t="s">
        <v>67</v>
      </c>
      <c r="B71" s="51">
        <v>56</v>
      </c>
      <c r="C71" s="71">
        <f>C73+C74</f>
        <v>514295</v>
      </c>
      <c r="D71" s="71">
        <f>D73+D74</f>
        <v>525211</v>
      </c>
      <c r="E71" s="18"/>
      <c r="F71" s="18"/>
      <c r="G71" s="18"/>
    </row>
    <row r="72" spans="1:7" ht="15.75" customHeight="1" x14ac:dyDescent="0.25">
      <c r="A72" s="50" t="s">
        <v>68</v>
      </c>
      <c r="B72" s="51"/>
      <c r="C72" s="71">
        <v>0</v>
      </c>
      <c r="D72" s="71"/>
      <c r="E72" s="18"/>
      <c r="F72" s="18"/>
      <c r="G72" s="18"/>
    </row>
    <row r="73" spans="1:7" ht="15.75" customHeight="1" x14ac:dyDescent="0.25">
      <c r="A73" s="50" t="s">
        <v>69</v>
      </c>
      <c r="B73" s="51">
        <v>56.1</v>
      </c>
      <c r="C73" s="71">
        <f>D71+D69</f>
        <v>528071</v>
      </c>
      <c r="D73" s="71">
        <v>0</v>
      </c>
      <c r="E73" s="18"/>
      <c r="F73" s="18"/>
      <c r="G73" s="18"/>
    </row>
    <row r="74" spans="1:7" ht="15.75" customHeight="1" x14ac:dyDescent="0.25">
      <c r="A74" s="50" t="s">
        <v>70</v>
      </c>
      <c r="B74" s="51">
        <v>56.2</v>
      </c>
      <c r="C74" s="71">
        <v>-13776</v>
      </c>
      <c r="D74" s="71">
        <v>525211</v>
      </c>
      <c r="E74" s="18"/>
      <c r="F74" s="18"/>
      <c r="G74" s="18"/>
    </row>
    <row r="75" spans="1:7" ht="15.75" customHeight="1" x14ac:dyDescent="0.25">
      <c r="A75" s="50" t="s">
        <v>71</v>
      </c>
      <c r="B75" s="51">
        <v>57</v>
      </c>
      <c r="C75" s="73">
        <f>C64+C71</f>
        <v>2611331</v>
      </c>
      <c r="D75" s="73">
        <f>D64+D71-D65+D69+D70</f>
        <v>2625107</v>
      </c>
      <c r="E75" s="18"/>
      <c r="F75" s="18"/>
      <c r="G75" s="18"/>
    </row>
    <row r="76" spans="1:7" s="55" customFormat="1" ht="16.5" customHeight="1" x14ac:dyDescent="0.25">
      <c r="A76" s="53" t="s">
        <v>72</v>
      </c>
      <c r="B76" s="54">
        <v>58</v>
      </c>
      <c r="C76" s="73">
        <f>C62+C75</f>
        <v>2894794</v>
      </c>
      <c r="D76" s="73">
        <f>D62+D75</f>
        <v>4420710</v>
      </c>
      <c r="E76" s="56"/>
      <c r="F76" s="56"/>
      <c r="G76" s="56"/>
    </row>
    <row r="78" spans="1:7" ht="12.75" customHeight="1" x14ac:dyDescent="0.25">
      <c r="A78" s="22" t="s">
        <v>73</v>
      </c>
      <c r="B78" s="18"/>
      <c r="C78" s="18"/>
      <c r="D78" s="18"/>
      <c r="E78" s="18"/>
      <c r="F78" s="18"/>
      <c r="G78" s="18"/>
    </row>
    <row r="79" spans="1:7" ht="12.75" customHeight="1" x14ac:dyDescent="0.25">
      <c r="A79" s="22"/>
      <c r="B79" s="18"/>
      <c r="C79" s="18"/>
      <c r="D79" s="18"/>
      <c r="E79" s="18"/>
      <c r="F79" s="18"/>
      <c r="G79" s="18"/>
    </row>
    <row r="80" spans="1:7" ht="12.75" customHeight="1" x14ac:dyDescent="0.25">
      <c r="A80" s="1"/>
      <c r="B80" s="1"/>
      <c r="C80" s="1"/>
      <c r="D80" s="1"/>
      <c r="E80" s="1"/>
      <c r="F80" s="1"/>
      <c r="G80" s="1"/>
    </row>
    <row r="81" spans="1:7" ht="12.75" customHeight="1" x14ac:dyDescent="0.25">
      <c r="A81" s="2" t="s">
        <v>252</v>
      </c>
      <c r="B81" s="3"/>
      <c r="C81" s="3" t="s">
        <v>74</v>
      </c>
      <c r="D81" s="3"/>
      <c r="E81" s="4"/>
      <c r="F81" s="4"/>
      <c r="G81" s="5"/>
    </row>
    <row r="82" spans="1:7" ht="12.75" customHeight="1" x14ac:dyDescent="0.25">
      <c r="A82" s="2" t="s">
        <v>75</v>
      </c>
      <c r="B82" s="3"/>
      <c r="C82" s="3" t="s">
        <v>76</v>
      </c>
      <c r="D82" s="3"/>
      <c r="E82" s="4"/>
      <c r="F82" s="4"/>
      <c r="G82" s="5"/>
    </row>
    <row r="83" spans="1:7" ht="12.75" customHeight="1" x14ac:dyDescent="0.25">
      <c r="A83" s="2"/>
      <c r="B83" s="3"/>
      <c r="C83" s="3"/>
      <c r="D83" s="3"/>
      <c r="E83" s="4"/>
      <c r="F83" s="4"/>
      <c r="G83" s="5"/>
    </row>
    <row r="84" spans="1:7" ht="12.75" customHeight="1" x14ac:dyDescent="0.25">
      <c r="A84" s="2" t="s">
        <v>250</v>
      </c>
      <c r="B84" s="3" t="s">
        <v>74</v>
      </c>
      <c r="C84" s="3"/>
      <c r="D84" s="3"/>
      <c r="E84" s="4"/>
      <c r="F84" s="4"/>
      <c r="G84" s="5"/>
    </row>
    <row r="85" spans="1:7" ht="12.75" customHeight="1" x14ac:dyDescent="0.25">
      <c r="A85" s="2" t="s">
        <v>77</v>
      </c>
      <c r="B85" s="3" t="s">
        <v>76</v>
      </c>
      <c r="C85" s="3"/>
      <c r="D85" s="3"/>
      <c r="E85" s="4"/>
      <c r="F85" s="4"/>
      <c r="G85" s="5"/>
    </row>
    <row r="86" spans="1:7" ht="12.75" customHeight="1" x14ac:dyDescent="0.25">
      <c r="A86" s="2"/>
      <c r="B86" s="3"/>
      <c r="C86" s="3"/>
      <c r="D86" s="3"/>
      <c r="E86" s="4"/>
      <c r="F86" s="4"/>
      <c r="G86" s="5"/>
    </row>
    <row r="87" spans="1:7" ht="12.75" customHeight="1" x14ac:dyDescent="0.25">
      <c r="A87" s="2" t="s">
        <v>78</v>
      </c>
      <c r="B87" s="5" t="s">
        <v>79</v>
      </c>
      <c r="C87" s="5" t="s">
        <v>80</v>
      </c>
      <c r="D87" s="5"/>
      <c r="E87" s="5"/>
      <c r="F87" s="5"/>
      <c r="G87" s="5"/>
    </row>
    <row r="88" spans="1:7" ht="12.75" customHeight="1" x14ac:dyDescent="0.25">
      <c r="A88" s="6" t="s">
        <v>81</v>
      </c>
      <c r="B88" s="6" t="s">
        <v>76</v>
      </c>
      <c r="C88" s="6" t="s">
        <v>82</v>
      </c>
      <c r="D88" s="6"/>
      <c r="E88" s="6"/>
      <c r="F88" s="6"/>
      <c r="G88" s="6"/>
    </row>
    <row r="89" spans="1:7" ht="12.75" customHeight="1" x14ac:dyDescent="0.25">
      <c r="A89" s="2"/>
      <c r="B89" s="5"/>
      <c r="C89" s="5"/>
      <c r="D89" s="5"/>
      <c r="E89" s="5"/>
      <c r="F89" s="5"/>
      <c r="G89" s="5"/>
    </row>
    <row r="90" spans="1:7" ht="12.75" customHeight="1" x14ac:dyDescent="0.25">
      <c r="A90" s="2"/>
      <c r="B90" s="5"/>
      <c r="C90" s="5"/>
      <c r="D90" s="5"/>
      <c r="E90" s="5"/>
      <c r="F90" s="5"/>
      <c r="G90" s="5"/>
    </row>
    <row r="91" spans="1:7" x14ac:dyDescent="0.25">
      <c r="A91" s="1"/>
      <c r="B91" s="1"/>
      <c r="C91" s="1"/>
      <c r="D91" s="1"/>
      <c r="E91" s="1"/>
      <c r="F91" s="1"/>
      <c r="G91" s="1"/>
    </row>
  </sheetData>
  <mergeCells count="5">
    <mergeCell ref="B1:D1"/>
    <mergeCell ref="A5:D5"/>
    <mergeCell ref="A7:D7"/>
    <mergeCell ref="A8:D8"/>
    <mergeCell ref="A6:D6"/>
  </mergeCells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94"/>
  <sheetViews>
    <sheetView topLeftCell="A64" zoomScaleNormal="100" workbookViewId="0">
      <selection activeCell="D69" sqref="D69"/>
    </sheetView>
  </sheetViews>
  <sheetFormatPr defaultRowHeight="15" x14ac:dyDescent="0.25"/>
  <cols>
    <col min="1" max="1" width="88.85546875" customWidth="1"/>
    <col min="3" max="6" width="19" customWidth="1"/>
  </cols>
  <sheetData>
    <row r="1" spans="1:9" x14ac:dyDescent="0.25">
      <c r="A1" s="7"/>
      <c r="B1" s="9"/>
      <c r="C1" s="9"/>
      <c r="D1" s="61" t="s">
        <v>83</v>
      </c>
      <c r="E1" s="61"/>
      <c r="F1" s="61"/>
      <c r="G1" s="13"/>
      <c r="H1" s="13"/>
      <c r="I1" s="13"/>
    </row>
    <row r="2" spans="1:9" x14ac:dyDescent="0.25">
      <c r="A2" s="9"/>
      <c r="B2" s="9"/>
      <c r="C2" s="9"/>
      <c r="D2" s="9"/>
      <c r="E2" s="9"/>
      <c r="F2" s="9"/>
      <c r="G2" s="9"/>
      <c r="H2" s="9"/>
      <c r="I2" s="9"/>
    </row>
    <row r="3" spans="1:9" x14ac:dyDescent="0.25">
      <c r="A3" s="10"/>
      <c r="B3" s="10"/>
      <c r="C3" s="10"/>
      <c r="D3" s="10"/>
      <c r="E3" s="10"/>
      <c r="F3" s="11" t="s">
        <v>84</v>
      </c>
      <c r="G3" s="10"/>
      <c r="H3" s="10"/>
      <c r="I3" s="10"/>
    </row>
    <row r="4" spans="1:9" x14ac:dyDescent="0.25">
      <c r="A4" s="10"/>
      <c r="B4" s="10"/>
      <c r="C4" s="10"/>
      <c r="D4" s="10"/>
      <c r="E4" s="10"/>
      <c r="F4" s="11"/>
      <c r="G4" s="10"/>
      <c r="H4" s="10"/>
      <c r="I4" s="10"/>
    </row>
    <row r="5" spans="1:9" x14ac:dyDescent="0.25">
      <c r="A5" s="60" t="s">
        <v>85</v>
      </c>
      <c r="B5" s="60"/>
      <c r="C5" s="60"/>
      <c r="D5" s="60"/>
      <c r="E5" s="60"/>
      <c r="F5" s="60"/>
      <c r="G5" s="10"/>
      <c r="H5" s="10"/>
      <c r="I5" s="10"/>
    </row>
    <row r="6" spans="1:9" x14ac:dyDescent="0.25">
      <c r="A6" s="60" t="s">
        <v>3</v>
      </c>
      <c r="B6" s="60"/>
      <c r="C6" s="60"/>
      <c r="D6" s="60"/>
      <c r="E6" s="60"/>
      <c r="F6" s="60"/>
      <c r="G6" s="10"/>
      <c r="H6" s="10"/>
      <c r="I6" s="10"/>
    </row>
    <row r="7" spans="1:9" x14ac:dyDescent="0.25">
      <c r="A7" s="59" t="s">
        <v>4</v>
      </c>
      <c r="B7" s="59"/>
      <c r="C7" s="59"/>
      <c r="D7" s="59"/>
      <c r="E7" s="59"/>
      <c r="F7" s="59"/>
      <c r="G7" s="10"/>
      <c r="H7" s="10"/>
      <c r="I7" s="10"/>
    </row>
    <row r="8" spans="1:9" x14ac:dyDescent="0.25">
      <c r="A8" s="59" t="str">
        <f>ф1!A8</f>
        <v>по состоянию на "1" апреля 2019 года</v>
      </c>
      <c r="B8" s="59"/>
      <c r="C8" s="59"/>
      <c r="D8" s="59"/>
      <c r="E8" s="59"/>
      <c r="F8" s="59"/>
      <c r="G8" s="10"/>
      <c r="H8" s="10"/>
      <c r="I8" s="10"/>
    </row>
    <row r="9" spans="1:9" x14ac:dyDescent="0.25">
      <c r="A9" s="10"/>
      <c r="B9" s="10"/>
      <c r="C9" s="10"/>
      <c r="D9" s="10"/>
      <c r="E9" s="10"/>
      <c r="F9" s="11" t="s">
        <v>5</v>
      </c>
      <c r="G9" s="10"/>
      <c r="H9" s="10"/>
      <c r="I9" s="10"/>
    </row>
    <row r="10" spans="1:9" ht="66.75" customHeight="1" x14ac:dyDescent="0.25">
      <c r="A10" s="14" t="s">
        <v>6</v>
      </c>
      <c r="B10" s="14" t="s">
        <v>7</v>
      </c>
      <c r="C10" s="14" t="s">
        <v>86</v>
      </c>
      <c r="D10" s="14" t="s">
        <v>87</v>
      </c>
      <c r="E10" s="14" t="s">
        <v>88</v>
      </c>
      <c r="F10" s="14" t="s">
        <v>89</v>
      </c>
      <c r="G10" s="10"/>
      <c r="H10" s="10"/>
      <c r="I10" s="10"/>
    </row>
    <row r="11" spans="1:9" x14ac:dyDescent="0.25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0"/>
      <c r="H11" s="10"/>
      <c r="I11" s="10"/>
    </row>
    <row r="12" spans="1:9" ht="13.5" customHeight="1" x14ac:dyDescent="0.25">
      <c r="A12" s="38" t="s">
        <v>90</v>
      </c>
      <c r="B12" s="39"/>
      <c r="C12" s="40"/>
      <c r="D12" s="40"/>
      <c r="E12" s="40"/>
      <c r="F12" s="40"/>
      <c r="G12" s="7"/>
      <c r="H12" s="7"/>
      <c r="I12" s="7"/>
    </row>
    <row r="13" spans="1:9" ht="13.5" customHeight="1" x14ac:dyDescent="0.25">
      <c r="A13" s="38" t="s">
        <v>91</v>
      </c>
      <c r="B13" s="39"/>
      <c r="C13" s="46">
        <v>0</v>
      </c>
      <c r="D13" s="46">
        <v>499</v>
      </c>
      <c r="E13" s="46">
        <v>255169</v>
      </c>
      <c r="F13" s="74">
        <v>879879</v>
      </c>
      <c r="G13" s="7"/>
      <c r="H13" s="7"/>
      <c r="I13" s="7"/>
    </row>
    <row r="14" spans="1:9" ht="13.5" customHeight="1" x14ac:dyDescent="0.25">
      <c r="A14" s="38" t="s">
        <v>92</v>
      </c>
      <c r="B14" s="39">
        <v>1</v>
      </c>
      <c r="C14" s="46">
        <v>0</v>
      </c>
      <c r="D14" s="46">
        <v>0</v>
      </c>
      <c r="E14" s="46">
        <v>407044</v>
      </c>
      <c r="F14" s="74">
        <v>723176</v>
      </c>
      <c r="G14" s="7"/>
      <c r="H14" s="7"/>
      <c r="I14" s="7"/>
    </row>
    <row r="15" spans="1:9" ht="13.5" customHeight="1" x14ac:dyDescent="0.25">
      <c r="A15" s="38" t="s">
        <v>93</v>
      </c>
      <c r="B15" s="39">
        <v>2</v>
      </c>
      <c r="C15" s="46">
        <v>0</v>
      </c>
      <c r="D15" s="46">
        <v>0</v>
      </c>
      <c r="E15" s="46">
        <v>2015</v>
      </c>
      <c r="F15" s="74">
        <v>26150</v>
      </c>
      <c r="G15" s="7"/>
      <c r="H15" s="7"/>
      <c r="I15" s="7"/>
    </row>
    <row r="16" spans="1:9" ht="13.5" customHeight="1" x14ac:dyDescent="0.25">
      <c r="A16" s="38" t="s">
        <v>94</v>
      </c>
      <c r="B16" s="39">
        <v>3</v>
      </c>
      <c r="C16" s="46">
        <v>0</v>
      </c>
      <c r="D16" s="46">
        <v>-499</v>
      </c>
      <c r="E16" s="46">
        <v>344223</v>
      </c>
      <c r="F16" s="74">
        <v>463048</v>
      </c>
      <c r="G16" s="7"/>
      <c r="H16" s="7"/>
      <c r="I16" s="7"/>
    </row>
    <row r="17" spans="1:6" ht="13.5" customHeight="1" x14ac:dyDescent="0.25">
      <c r="A17" s="38" t="s">
        <v>95</v>
      </c>
      <c r="B17" s="39">
        <v>4</v>
      </c>
      <c r="C17" s="46">
        <v>0</v>
      </c>
      <c r="D17" s="46">
        <v>499</v>
      </c>
      <c r="E17" s="46">
        <v>64836</v>
      </c>
      <c r="F17" s="74">
        <v>286278</v>
      </c>
    </row>
    <row r="18" spans="1:6" ht="13.5" customHeight="1" x14ac:dyDescent="0.25">
      <c r="A18" s="38" t="s">
        <v>96</v>
      </c>
      <c r="B18" s="39">
        <v>5</v>
      </c>
      <c r="C18" s="46">
        <v>0</v>
      </c>
      <c r="D18" s="46">
        <v>0</v>
      </c>
      <c r="E18" s="46">
        <v>-107126</v>
      </c>
      <c r="F18" s="74">
        <v>-795565</v>
      </c>
    </row>
    <row r="19" spans="1:6" ht="13.5" customHeight="1" x14ac:dyDescent="0.25">
      <c r="A19" s="38" t="s">
        <v>97</v>
      </c>
      <c r="B19" s="39">
        <v>6</v>
      </c>
      <c r="C19" s="46">
        <v>0</v>
      </c>
      <c r="D19" s="46">
        <v>0</v>
      </c>
      <c r="E19" s="46">
        <v>83207</v>
      </c>
      <c r="F19" s="74">
        <v>-201964</v>
      </c>
    </row>
    <row r="20" spans="1:6" ht="14.25" customHeight="1" x14ac:dyDescent="0.25">
      <c r="A20" s="38" t="s">
        <v>98</v>
      </c>
      <c r="B20" s="39">
        <v>7</v>
      </c>
      <c r="C20" s="46">
        <v>0</v>
      </c>
      <c r="D20" s="46">
        <v>499</v>
      </c>
      <c r="E20" s="46">
        <v>255169</v>
      </c>
      <c r="F20" s="74">
        <v>879879</v>
      </c>
    </row>
    <row r="21" spans="1:6" ht="15" customHeight="1" x14ac:dyDescent="0.25">
      <c r="A21" s="38" t="s">
        <v>99</v>
      </c>
      <c r="B21" s="39">
        <v>8</v>
      </c>
      <c r="C21" s="46">
        <v>0</v>
      </c>
      <c r="D21" s="46"/>
      <c r="E21" s="46">
        <v>0</v>
      </c>
      <c r="F21" s="74"/>
    </row>
    <row r="22" spans="1:6" ht="14.25" customHeight="1" x14ac:dyDescent="0.25">
      <c r="A22" s="38" t="s">
        <v>100</v>
      </c>
      <c r="B22" s="39">
        <v>9</v>
      </c>
      <c r="C22" s="46">
        <v>0</v>
      </c>
      <c r="D22" s="46">
        <v>0</v>
      </c>
      <c r="E22" s="46">
        <v>0</v>
      </c>
      <c r="F22" s="74"/>
    </row>
    <row r="23" spans="1:6" ht="14.25" customHeight="1" x14ac:dyDescent="0.25">
      <c r="A23" s="38" t="s">
        <v>101</v>
      </c>
      <c r="B23" s="39"/>
      <c r="C23" s="46">
        <v>31521</v>
      </c>
      <c r="D23" s="46">
        <v>70899</v>
      </c>
      <c r="E23" s="46">
        <v>4740</v>
      </c>
      <c r="F23" s="74">
        <v>37650</v>
      </c>
    </row>
    <row r="24" spans="1:6" ht="14.25" customHeight="1" x14ac:dyDescent="0.25">
      <c r="A24" s="38" t="s">
        <v>102</v>
      </c>
      <c r="B24" s="39">
        <v>10</v>
      </c>
      <c r="C24" s="46">
        <v>3998</v>
      </c>
      <c r="D24" s="46">
        <v>23050</v>
      </c>
      <c r="E24" s="46">
        <v>12782</v>
      </c>
      <c r="F24" s="74">
        <v>74736</v>
      </c>
    </row>
    <row r="25" spans="1:6" ht="14.25" customHeight="1" x14ac:dyDescent="0.25">
      <c r="A25" s="38" t="s">
        <v>68</v>
      </c>
      <c r="B25" s="39"/>
      <c r="C25" s="46">
        <v>0</v>
      </c>
      <c r="D25" s="45"/>
      <c r="E25" s="45">
        <v>0</v>
      </c>
      <c r="F25" s="75"/>
    </row>
    <row r="26" spans="1:6" ht="18.75" customHeight="1" x14ac:dyDescent="0.25">
      <c r="A26" s="38" t="s">
        <v>103</v>
      </c>
      <c r="B26" s="39">
        <v>10.1</v>
      </c>
      <c r="C26" s="46">
        <v>553</v>
      </c>
      <c r="D26" s="46">
        <v>2836</v>
      </c>
      <c r="E26" s="46">
        <v>2367</v>
      </c>
      <c r="F26" s="74">
        <v>7250</v>
      </c>
    </row>
    <row r="27" spans="1:6" ht="16.5" customHeight="1" x14ac:dyDescent="0.25">
      <c r="A27" s="38" t="s">
        <v>104</v>
      </c>
      <c r="B27" s="39">
        <v>10.199999999999999</v>
      </c>
      <c r="C27" s="46">
        <v>3445</v>
      </c>
      <c r="D27" s="46">
        <v>20214</v>
      </c>
      <c r="E27" s="46">
        <v>10415</v>
      </c>
      <c r="F27" s="74">
        <v>67486</v>
      </c>
    </row>
    <row r="28" spans="1:6" ht="16.5" customHeight="1" x14ac:dyDescent="0.25">
      <c r="A28" s="38" t="s">
        <v>105</v>
      </c>
      <c r="B28" s="39">
        <v>11</v>
      </c>
      <c r="C28" s="46">
        <v>0</v>
      </c>
      <c r="D28" s="46">
        <v>44191</v>
      </c>
      <c r="E28" s="46">
        <v>9402</v>
      </c>
      <c r="F28" s="74">
        <v>27058</v>
      </c>
    </row>
    <row r="29" spans="1:6" ht="16.5" customHeight="1" x14ac:dyDescent="0.25">
      <c r="A29" s="38" t="s">
        <v>68</v>
      </c>
      <c r="B29" s="39"/>
      <c r="C29" s="46">
        <v>0</v>
      </c>
      <c r="D29" s="45"/>
      <c r="E29" s="45">
        <v>0</v>
      </c>
      <c r="F29" s="75"/>
    </row>
    <row r="30" spans="1:6" ht="16.5" customHeight="1" x14ac:dyDescent="0.25">
      <c r="A30" s="38" t="s">
        <v>106</v>
      </c>
      <c r="B30" s="39">
        <v>11.1</v>
      </c>
      <c r="C30" s="46">
        <v>0</v>
      </c>
      <c r="D30" s="46">
        <v>44191</v>
      </c>
      <c r="E30" s="46">
        <v>0</v>
      </c>
      <c r="F30" s="74"/>
    </row>
    <row r="31" spans="1:6" ht="16.5" customHeight="1" x14ac:dyDescent="0.25">
      <c r="A31" s="38" t="s">
        <v>107</v>
      </c>
      <c r="B31" s="39">
        <v>11.2</v>
      </c>
      <c r="C31" s="46">
        <v>0</v>
      </c>
      <c r="D31" s="46">
        <v>0</v>
      </c>
      <c r="E31" s="46">
        <v>9402</v>
      </c>
      <c r="F31" s="74">
        <v>27058</v>
      </c>
    </row>
    <row r="32" spans="1:6" ht="14.25" customHeight="1" x14ac:dyDescent="0.25">
      <c r="A32" s="38" t="s">
        <v>108</v>
      </c>
      <c r="B32" s="39">
        <v>11.3</v>
      </c>
      <c r="C32" s="46">
        <v>0</v>
      </c>
      <c r="D32" s="46"/>
      <c r="E32" s="46">
        <v>0</v>
      </c>
      <c r="F32" s="74"/>
    </row>
    <row r="33" spans="1:6" ht="14.25" customHeight="1" x14ac:dyDescent="0.25">
      <c r="A33" s="38" t="s">
        <v>109</v>
      </c>
      <c r="B33" s="39">
        <v>11.4</v>
      </c>
      <c r="C33" s="46">
        <v>0</v>
      </c>
      <c r="D33" s="46"/>
      <c r="E33" s="46">
        <v>0</v>
      </c>
      <c r="F33" s="74"/>
    </row>
    <row r="34" spans="1:6" ht="14.25" customHeight="1" x14ac:dyDescent="0.25">
      <c r="A34" s="38" t="s">
        <v>110</v>
      </c>
      <c r="B34" s="39">
        <v>12</v>
      </c>
      <c r="C34" s="46">
        <v>27523</v>
      </c>
      <c r="D34" s="46">
        <v>3658</v>
      </c>
      <c r="E34" s="46">
        <v>-17444</v>
      </c>
      <c r="F34" s="74">
        <v>-64144</v>
      </c>
    </row>
    <row r="35" spans="1:6" ht="14.25" customHeight="1" x14ac:dyDescent="0.25">
      <c r="A35" s="38" t="s">
        <v>68</v>
      </c>
      <c r="B35" s="39"/>
      <c r="C35" s="46">
        <v>0</v>
      </c>
      <c r="D35" s="45"/>
      <c r="E35" s="45">
        <v>0</v>
      </c>
      <c r="F35" s="75"/>
    </row>
    <row r="36" spans="1:6" ht="27" customHeight="1" x14ac:dyDescent="0.25">
      <c r="A36" s="38" t="s">
        <v>111</v>
      </c>
      <c r="B36" s="39">
        <v>12.1</v>
      </c>
      <c r="C36" s="46">
        <v>-507</v>
      </c>
      <c r="D36" s="46">
        <v>-535</v>
      </c>
      <c r="E36" s="46">
        <v>-104</v>
      </c>
      <c r="F36" s="74">
        <v>-32</v>
      </c>
    </row>
    <row r="37" spans="1:6" ht="27.75" customHeight="1" x14ac:dyDescent="0.25">
      <c r="A37" s="38" t="s">
        <v>112</v>
      </c>
      <c r="B37" s="39">
        <v>12.2</v>
      </c>
      <c r="C37" s="46">
        <v>0</v>
      </c>
      <c r="D37" s="46"/>
      <c r="E37" s="46">
        <v>0</v>
      </c>
      <c r="F37" s="74"/>
    </row>
    <row r="38" spans="1:6" ht="15" customHeight="1" x14ac:dyDescent="0.25">
      <c r="A38" s="38" t="s">
        <v>113</v>
      </c>
      <c r="B38" s="39">
        <v>12.3</v>
      </c>
      <c r="C38" s="46">
        <v>28031</v>
      </c>
      <c r="D38" s="46">
        <v>4193</v>
      </c>
      <c r="E38" s="46">
        <v>-17340</v>
      </c>
      <c r="F38" s="74">
        <v>-64112</v>
      </c>
    </row>
    <row r="39" spans="1:6" ht="15" customHeight="1" x14ac:dyDescent="0.25">
      <c r="A39" s="38" t="s">
        <v>114</v>
      </c>
      <c r="B39" s="39">
        <v>12.4</v>
      </c>
      <c r="C39" s="46">
        <v>0</v>
      </c>
      <c r="D39" s="46"/>
      <c r="E39" s="46">
        <v>0</v>
      </c>
      <c r="F39" s="74"/>
    </row>
    <row r="40" spans="1:6" ht="15" customHeight="1" x14ac:dyDescent="0.25">
      <c r="A40" s="38" t="s">
        <v>115</v>
      </c>
      <c r="B40" s="39">
        <v>12.5</v>
      </c>
      <c r="C40" s="46">
        <v>0</v>
      </c>
      <c r="D40" s="46"/>
      <c r="E40" s="46">
        <v>0</v>
      </c>
      <c r="F40" s="74"/>
    </row>
    <row r="41" spans="1:6" ht="15" customHeight="1" x14ac:dyDescent="0.25">
      <c r="A41" s="38" t="s">
        <v>116</v>
      </c>
      <c r="B41" s="39">
        <v>13</v>
      </c>
      <c r="C41" s="46">
        <v>0</v>
      </c>
      <c r="D41" s="46"/>
      <c r="E41" s="46">
        <v>0</v>
      </c>
      <c r="F41" s="74"/>
    </row>
    <row r="42" spans="1:6" ht="15" customHeight="1" x14ac:dyDescent="0.25">
      <c r="A42" s="38" t="s">
        <v>117</v>
      </c>
      <c r="B42" s="39">
        <v>14</v>
      </c>
      <c r="C42" s="46">
        <v>0</v>
      </c>
      <c r="D42" s="46"/>
      <c r="E42" s="46">
        <v>0</v>
      </c>
      <c r="F42" s="74"/>
    </row>
    <row r="43" spans="1:6" ht="15" customHeight="1" x14ac:dyDescent="0.25">
      <c r="A43" s="38" t="s">
        <v>118</v>
      </c>
      <c r="B43" s="39"/>
      <c r="C43" s="46">
        <v>0</v>
      </c>
      <c r="D43" s="46">
        <v>83</v>
      </c>
      <c r="E43" s="46">
        <v>7</v>
      </c>
      <c r="F43" s="74">
        <v>3006</v>
      </c>
    </row>
    <row r="44" spans="1:6" ht="15" customHeight="1" x14ac:dyDescent="0.25">
      <c r="A44" s="38" t="s">
        <v>119</v>
      </c>
      <c r="B44" s="39">
        <v>15</v>
      </c>
      <c r="C44" s="46">
        <v>0</v>
      </c>
      <c r="D44" s="46">
        <v>83</v>
      </c>
      <c r="E44" s="46">
        <v>0</v>
      </c>
      <c r="F44" s="74">
        <v>2511</v>
      </c>
    </row>
    <row r="45" spans="1:6" ht="15" customHeight="1" x14ac:dyDescent="0.25">
      <c r="A45" s="38" t="s">
        <v>120</v>
      </c>
      <c r="B45" s="39">
        <v>16</v>
      </c>
      <c r="C45" s="46">
        <v>0</v>
      </c>
      <c r="D45" s="46">
        <v>0</v>
      </c>
      <c r="E45" s="46">
        <v>7</v>
      </c>
      <c r="F45" s="74">
        <v>495</v>
      </c>
    </row>
    <row r="46" spans="1:6" ht="15" customHeight="1" x14ac:dyDescent="0.25">
      <c r="A46" s="38" t="s">
        <v>121</v>
      </c>
      <c r="B46" s="39">
        <v>17</v>
      </c>
      <c r="C46" s="46">
        <v>0</v>
      </c>
      <c r="D46" s="46"/>
      <c r="E46" s="46">
        <v>0</v>
      </c>
      <c r="F46" s="74"/>
    </row>
    <row r="47" spans="1:6" s="16" customFormat="1" ht="15" customHeight="1" x14ac:dyDescent="0.25">
      <c r="A47" s="38" t="s">
        <v>122</v>
      </c>
      <c r="B47" s="39">
        <v>18</v>
      </c>
      <c r="C47" s="46">
        <v>32019</v>
      </c>
      <c r="D47" s="46">
        <v>71481</v>
      </c>
      <c r="E47" s="46">
        <v>259916</v>
      </c>
      <c r="F47" s="74">
        <v>920535</v>
      </c>
    </row>
    <row r="48" spans="1:6" ht="15" customHeight="1" x14ac:dyDescent="0.25">
      <c r="A48" s="38" t="s">
        <v>123</v>
      </c>
      <c r="B48" s="39"/>
      <c r="C48" s="46">
        <v>0</v>
      </c>
      <c r="D48" s="45"/>
      <c r="E48" s="45">
        <v>0</v>
      </c>
      <c r="F48" s="75"/>
    </row>
    <row r="49" spans="1:6" ht="20.25" customHeight="1" x14ac:dyDescent="0.25">
      <c r="A49" s="38" t="s">
        <v>124</v>
      </c>
      <c r="B49" s="39">
        <v>19</v>
      </c>
      <c r="C49" s="46">
        <v>0</v>
      </c>
      <c r="D49" s="46">
        <v>1460</v>
      </c>
      <c r="E49" s="46">
        <v>81783</v>
      </c>
      <c r="F49" s="74">
        <v>262208</v>
      </c>
    </row>
    <row r="50" spans="1:6" ht="21" customHeight="1" x14ac:dyDescent="0.25">
      <c r="A50" s="38" t="s">
        <v>125</v>
      </c>
      <c r="B50" s="39">
        <v>20</v>
      </c>
      <c r="C50" s="46">
        <v>0</v>
      </c>
      <c r="D50" s="46">
        <v>0</v>
      </c>
      <c r="E50" s="46">
        <v>3148</v>
      </c>
      <c r="F50" s="74">
        <v>8327</v>
      </c>
    </row>
    <row r="51" spans="1:6" ht="15.75" customHeight="1" x14ac:dyDescent="0.25">
      <c r="A51" s="38" t="s">
        <v>126</v>
      </c>
      <c r="B51" s="39">
        <v>21</v>
      </c>
      <c r="C51" s="46">
        <v>0</v>
      </c>
      <c r="D51" s="46">
        <v>0</v>
      </c>
      <c r="E51" s="46">
        <v>568</v>
      </c>
      <c r="F51" s="74">
        <v>3459</v>
      </c>
    </row>
    <row r="52" spans="1:6" ht="15.75" customHeight="1" x14ac:dyDescent="0.25">
      <c r="A52" s="38" t="s">
        <v>127</v>
      </c>
      <c r="B52" s="39">
        <v>22</v>
      </c>
      <c r="C52" s="46">
        <v>196</v>
      </c>
      <c r="D52" s="46">
        <v>324</v>
      </c>
      <c r="E52" s="46">
        <v>13533</v>
      </c>
      <c r="F52" s="74">
        <v>42723</v>
      </c>
    </row>
    <row r="53" spans="1:6" ht="15.75" customHeight="1" x14ac:dyDescent="0.25">
      <c r="A53" s="38" t="s">
        <v>128</v>
      </c>
      <c r="B53" s="39">
        <v>23</v>
      </c>
      <c r="C53" s="46">
        <v>-196</v>
      </c>
      <c r="D53" s="46">
        <v>1136</v>
      </c>
      <c r="E53" s="46">
        <v>70830</v>
      </c>
      <c r="F53" s="74">
        <v>224353</v>
      </c>
    </row>
    <row r="54" spans="1:6" ht="20.25" customHeight="1" x14ac:dyDescent="0.25">
      <c r="A54" s="38" t="s">
        <v>129</v>
      </c>
      <c r="B54" s="39">
        <v>24</v>
      </c>
      <c r="C54" s="46">
        <v>0</v>
      </c>
      <c r="D54" s="46">
        <v>0</v>
      </c>
      <c r="E54" s="46">
        <v>1205</v>
      </c>
      <c r="F54" s="74">
        <v>4370</v>
      </c>
    </row>
    <row r="55" spans="1:6" ht="29.25" customHeight="1" x14ac:dyDescent="0.25">
      <c r="A55" s="38" t="s">
        <v>130</v>
      </c>
      <c r="B55" s="39">
        <v>25</v>
      </c>
      <c r="C55" s="46">
        <v>0</v>
      </c>
      <c r="D55" s="46"/>
      <c r="E55" s="46">
        <v>0</v>
      </c>
      <c r="F55" s="74"/>
    </row>
    <row r="56" spans="1:6" ht="27.75" customHeight="1" x14ac:dyDescent="0.25">
      <c r="A56" s="38" t="s">
        <v>131</v>
      </c>
      <c r="B56" s="39">
        <v>26</v>
      </c>
      <c r="C56" s="46">
        <v>0</v>
      </c>
      <c r="D56" s="46"/>
      <c r="E56" s="46">
        <v>0</v>
      </c>
      <c r="F56" s="74"/>
    </row>
    <row r="57" spans="1:6" ht="17.25" customHeight="1" x14ac:dyDescent="0.25">
      <c r="A57" s="38" t="s">
        <v>132</v>
      </c>
      <c r="B57" s="39">
        <v>27</v>
      </c>
      <c r="C57" s="46">
        <v>0</v>
      </c>
      <c r="D57" s="46"/>
      <c r="E57" s="46">
        <v>0</v>
      </c>
      <c r="F57" s="74"/>
    </row>
    <row r="58" spans="1:6" ht="27" customHeight="1" x14ac:dyDescent="0.25">
      <c r="A58" s="38" t="s">
        <v>133</v>
      </c>
      <c r="B58" s="39">
        <v>28</v>
      </c>
      <c r="C58" s="46">
        <v>0</v>
      </c>
      <c r="D58" s="46"/>
      <c r="E58" s="46">
        <v>0</v>
      </c>
      <c r="F58" s="74"/>
    </row>
    <row r="59" spans="1:6" ht="27" customHeight="1" x14ac:dyDescent="0.25">
      <c r="A59" s="38" t="s">
        <v>134</v>
      </c>
      <c r="B59" s="39">
        <v>29</v>
      </c>
      <c r="C59" s="46">
        <v>0</v>
      </c>
      <c r="D59" s="46">
        <v>0</v>
      </c>
      <c r="E59" s="46">
        <v>-191098</v>
      </c>
      <c r="F59" s="74">
        <v>-145158</v>
      </c>
    </row>
    <row r="60" spans="1:6" ht="27" customHeight="1" x14ac:dyDescent="0.25">
      <c r="A60" s="38" t="s">
        <v>135</v>
      </c>
      <c r="B60" s="39">
        <v>30</v>
      </c>
      <c r="C60" s="46">
        <v>0</v>
      </c>
      <c r="D60" s="46">
        <v>0</v>
      </c>
      <c r="E60" s="46">
        <v>-1247</v>
      </c>
      <c r="F60" s="74">
        <v>14687</v>
      </c>
    </row>
    <row r="61" spans="1:6" ht="17.25" customHeight="1" x14ac:dyDescent="0.25">
      <c r="A61" s="38" t="s">
        <v>136</v>
      </c>
      <c r="B61" s="39">
        <v>31</v>
      </c>
      <c r="C61" s="46">
        <v>0</v>
      </c>
      <c r="D61" s="46">
        <v>0</v>
      </c>
      <c r="E61" s="46">
        <v>-118405</v>
      </c>
      <c r="F61" s="74">
        <v>-191607</v>
      </c>
    </row>
    <row r="62" spans="1:6" ht="22.5" customHeight="1" x14ac:dyDescent="0.25">
      <c r="A62" s="38" t="s">
        <v>137</v>
      </c>
      <c r="B62" s="39">
        <v>32</v>
      </c>
      <c r="C62" s="46">
        <v>0</v>
      </c>
      <c r="D62" s="46">
        <v>0</v>
      </c>
      <c r="E62" s="46">
        <v>869</v>
      </c>
      <c r="F62" s="74">
        <v>28475</v>
      </c>
    </row>
    <row r="63" spans="1:6" ht="17.25" customHeight="1" x14ac:dyDescent="0.25">
      <c r="A63" s="38" t="s">
        <v>138</v>
      </c>
      <c r="B63" s="39">
        <v>33</v>
      </c>
      <c r="C63" s="46">
        <v>-3</v>
      </c>
      <c r="D63" s="46">
        <v>0</v>
      </c>
      <c r="E63" s="46">
        <v>66357</v>
      </c>
      <c r="F63" s="74">
        <v>93015</v>
      </c>
    </row>
    <row r="64" spans="1:6" ht="17.25" customHeight="1" x14ac:dyDescent="0.25">
      <c r="A64" s="38" t="s">
        <v>139</v>
      </c>
      <c r="B64" s="39">
        <v>34</v>
      </c>
      <c r="C64" s="46">
        <v>0</v>
      </c>
      <c r="D64" s="46">
        <v>0</v>
      </c>
      <c r="E64" s="46">
        <v>6924</v>
      </c>
      <c r="F64" s="74">
        <v>31897</v>
      </c>
    </row>
    <row r="65" spans="1:6" ht="17.25" customHeight="1" x14ac:dyDescent="0.25">
      <c r="A65" s="38" t="s">
        <v>140</v>
      </c>
      <c r="B65" s="39">
        <v>35</v>
      </c>
      <c r="C65" s="46">
        <v>0</v>
      </c>
      <c r="D65" s="46">
        <v>0</v>
      </c>
      <c r="E65" s="46">
        <v>0</v>
      </c>
      <c r="F65" s="74"/>
    </row>
    <row r="66" spans="1:6" ht="17.25" customHeight="1" x14ac:dyDescent="0.25">
      <c r="A66" s="38" t="s">
        <v>68</v>
      </c>
      <c r="B66" s="39"/>
      <c r="C66" s="46">
        <v>0</v>
      </c>
      <c r="D66" s="45"/>
      <c r="E66" s="45">
        <v>0</v>
      </c>
      <c r="F66" s="75"/>
    </row>
    <row r="67" spans="1:6" ht="17.25" customHeight="1" x14ac:dyDescent="0.25">
      <c r="A67" s="38" t="s">
        <v>141</v>
      </c>
      <c r="B67" s="39">
        <v>35.1</v>
      </c>
      <c r="C67" s="46">
        <v>0</v>
      </c>
      <c r="D67" s="46"/>
      <c r="E67" s="46">
        <v>0</v>
      </c>
      <c r="F67" s="74"/>
    </row>
    <row r="68" spans="1:6" ht="17.25" customHeight="1" x14ac:dyDescent="0.25">
      <c r="A68" s="38" t="s">
        <v>142</v>
      </c>
      <c r="B68" s="39">
        <v>36</v>
      </c>
      <c r="C68" s="46">
        <v>0</v>
      </c>
      <c r="D68" s="46">
        <v>0</v>
      </c>
      <c r="E68" s="46">
        <v>0</v>
      </c>
      <c r="F68" s="74"/>
    </row>
    <row r="69" spans="1:6" ht="17.25" customHeight="1" x14ac:dyDescent="0.25">
      <c r="A69" s="38" t="s">
        <v>143</v>
      </c>
      <c r="B69" s="39">
        <v>37</v>
      </c>
      <c r="C69" s="46">
        <v>3461</v>
      </c>
      <c r="D69" s="46">
        <v>42931</v>
      </c>
      <c r="E69" s="46">
        <v>20</v>
      </c>
      <c r="F69" s="74">
        <v>2472</v>
      </c>
    </row>
    <row r="70" spans="1:6" ht="17.25" customHeight="1" x14ac:dyDescent="0.25">
      <c r="A70" s="38" t="s">
        <v>144</v>
      </c>
      <c r="B70" s="39">
        <v>38</v>
      </c>
      <c r="C70" s="46">
        <v>-3461</v>
      </c>
      <c r="D70" s="46">
        <v>-42931</v>
      </c>
      <c r="E70" s="46">
        <v>-20</v>
      </c>
      <c r="F70" s="74">
        <v>-2472</v>
      </c>
    </row>
    <row r="71" spans="1:6" ht="17.25" customHeight="1" x14ac:dyDescent="0.25">
      <c r="A71" s="38" t="s">
        <v>145</v>
      </c>
      <c r="B71" s="39">
        <v>39</v>
      </c>
      <c r="C71" s="46">
        <v>42703</v>
      </c>
      <c r="D71" s="71">
        <v>127052</v>
      </c>
      <c r="E71" s="46">
        <v>63873</v>
      </c>
      <c r="F71" s="74">
        <v>328428</v>
      </c>
    </row>
    <row r="72" spans="1:6" ht="17.25" customHeight="1" x14ac:dyDescent="0.25">
      <c r="A72" s="38" t="s">
        <v>68</v>
      </c>
      <c r="B72" s="39"/>
      <c r="C72" s="46">
        <v>0</v>
      </c>
      <c r="D72" s="52"/>
      <c r="E72" s="45">
        <v>0</v>
      </c>
      <c r="F72" s="75"/>
    </row>
    <row r="73" spans="1:6" ht="17.25" customHeight="1" x14ac:dyDescent="0.25">
      <c r="A73" s="38" t="s">
        <v>146</v>
      </c>
      <c r="B73" s="39">
        <v>39.1</v>
      </c>
      <c r="C73" s="46">
        <v>30022</v>
      </c>
      <c r="D73" s="71">
        <v>84400</v>
      </c>
      <c r="E73" s="46">
        <v>36090</v>
      </c>
      <c r="F73" s="74">
        <v>177129</v>
      </c>
    </row>
    <row r="74" spans="1:6" ht="25.5" customHeight="1" x14ac:dyDescent="0.25">
      <c r="A74" s="38" t="s">
        <v>147</v>
      </c>
      <c r="B74" s="39">
        <v>39.200000000000003</v>
      </c>
      <c r="C74" s="46">
        <v>3029</v>
      </c>
      <c r="D74" s="71">
        <v>10069</v>
      </c>
      <c r="E74" s="46">
        <v>6772</v>
      </c>
      <c r="F74" s="74">
        <v>32615</v>
      </c>
    </row>
    <row r="75" spans="1:6" ht="17.25" customHeight="1" x14ac:dyDescent="0.25">
      <c r="A75" s="38" t="s">
        <v>148</v>
      </c>
      <c r="B75" s="39">
        <v>39.299999999999997</v>
      </c>
      <c r="C75" s="46">
        <v>4065</v>
      </c>
      <c r="D75" s="71">
        <v>16786</v>
      </c>
      <c r="E75" s="46">
        <v>1081</v>
      </c>
      <c r="F75" s="74">
        <v>12283</v>
      </c>
    </row>
    <row r="76" spans="1:6" ht="17.25" customHeight="1" x14ac:dyDescent="0.25">
      <c r="A76" s="38" t="s">
        <v>149</v>
      </c>
      <c r="B76" s="39">
        <v>40</v>
      </c>
      <c r="C76" s="46">
        <v>1332</v>
      </c>
      <c r="D76" s="71">
        <v>6602</v>
      </c>
      <c r="E76" s="46">
        <v>12652</v>
      </c>
      <c r="F76" s="74">
        <v>27412</v>
      </c>
    </row>
    <row r="77" spans="1:6" ht="17.25" customHeight="1" x14ac:dyDescent="0.25">
      <c r="A77" s="38" t="s">
        <v>150</v>
      </c>
      <c r="B77" s="39">
        <v>41</v>
      </c>
      <c r="C77" s="46">
        <v>0</v>
      </c>
      <c r="D77" s="71">
        <v>0</v>
      </c>
      <c r="E77" s="46">
        <v>1248</v>
      </c>
      <c r="F77" s="74">
        <v>4543</v>
      </c>
    </row>
    <row r="78" spans="1:6" ht="17.25" customHeight="1" x14ac:dyDescent="0.25">
      <c r="A78" s="38" t="s">
        <v>151</v>
      </c>
      <c r="B78" s="39">
        <v>42</v>
      </c>
      <c r="C78" s="46">
        <v>39043</v>
      </c>
      <c r="D78" s="71">
        <v>85257</v>
      </c>
      <c r="E78" s="46">
        <v>-98708</v>
      </c>
      <c r="F78" s="74">
        <v>304207</v>
      </c>
    </row>
    <row r="79" spans="1:6" ht="17.25" customHeight="1" x14ac:dyDescent="0.25">
      <c r="A79" s="38" t="s">
        <v>152</v>
      </c>
      <c r="B79" s="39">
        <v>43</v>
      </c>
      <c r="C79" s="46">
        <v>-7024</v>
      </c>
      <c r="D79" s="46">
        <v>-13776</v>
      </c>
      <c r="E79" s="46">
        <v>358624</v>
      </c>
      <c r="F79" s="74">
        <v>616328</v>
      </c>
    </row>
    <row r="80" spans="1:6" ht="17.25" customHeight="1" x14ac:dyDescent="0.25">
      <c r="A80" s="38" t="s">
        <v>153</v>
      </c>
      <c r="B80" s="39">
        <v>44</v>
      </c>
      <c r="C80" s="46">
        <v>0</v>
      </c>
      <c r="D80" s="46"/>
      <c r="E80" s="46">
        <v>0</v>
      </c>
      <c r="F80" s="74"/>
    </row>
    <row r="81" spans="1:6" ht="17.25" customHeight="1" x14ac:dyDescent="0.25">
      <c r="A81" s="38" t="s">
        <v>154</v>
      </c>
      <c r="B81" s="39">
        <v>45</v>
      </c>
      <c r="C81" s="46">
        <v>-7024</v>
      </c>
      <c r="D81" s="46">
        <v>-13776</v>
      </c>
      <c r="E81" s="46">
        <v>358624</v>
      </c>
      <c r="F81" s="74">
        <v>616328</v>
      </c>
    </row>
    <row r="82" spans="1:6" ht="17.25" customHeight="1" x14ac:dyDescent="0.25">
      <c r="A82" s="38" t="s">
        <v>155</v>
      </c>
      <c r="B82" s="39">
        <v>46</v>
      </c>
      <c r="C82" s="46">
        <v>0</v>
      </c>
      <c r="D82" s="46">
        <v>0</v>
      </c>
      <c r="E82" s="46">
        <v>0</v>
      </c>
      <c r="F82" s="74">
        <v>0</v>
      </c>
    </row>
    <row r="83" spans="1:6" ht="17.25" customHeight="1" x14ac:dyDescent="0.25">
      <c r="A83" s="38" t="s">
        <v>68</v>
      </c>
      <c r="B83" s="39"/>
      <c r="C83" s="46">
        <v>0</v>
      </c>
      <c r="D83" s="45"/>
      <c r="E83" s="45">
        <v>0</v>
      </c>
      <c r="F83" s="75"/>
    </row>
    <row r="84" spans="1:6" ht="17.25" customHeight="1" x14ac:dyDescent="0.25">
      <c r="A84" s="38" t="s">
        <v>156</v>
      </c>
      <c r="B84" s="39">
        <v>46.1</v>
      </c>
      <c r="C84" s="46">
        <v>0</v>
      </c>
      <c r="D84" s="46">
        <v>0</v>
      </c>
      <c r="E84" s="46">
        <v>0</v>
      </c>
      <c r="F84" s="74"/>
    </row>
    <row r="85" spans="1:6" ht="17.25" customHeight="1" x14ac:dyDescent="0.25">
      <c r="A85" s="38" t="s">
        <v>157</v>
      </c>
      <c r="B85" s="39">
        <v>46.2</v>
      </c>
      <c r="C85" s="46">
        <v>0</v>
      </c>
      <c r="D85" s="46"/>
      <c r="E85" s="46">
        <v>0</v>
      </c>
      <c r="F85" s="74"/>
    </row>
    <row r="86" spans="1:6" s="16" customFormat="1" ht="17.25" customHeight="1" x14ac:dyDescent="0.25">
      <c r="A86" s="38" t="s">
        <v>158</v>
      </c>
      <c r="B86" s="39">
        <v>47</v>
      </c>
      <c r="C86" s="46">
        <v>-7024</v>
      </c>
      <c r="D86" s="46">
        <v>-13776</v>
      </c>
      <c r="E86" s="46">
        <v>358624</v>
      </c>
      <c r="F86" s="74">
        <v>616328</v>
      </c>
    </row>
    <row r="88" spans="1:6" x14ac:dyDescent="0.25">
      <c r="A88" s="8" t="s">
        <v>73</v>
      </c>
      <c r="B88" s="15"/>
      <c r="C88" s="15"/>
      <c r="D88" s="15"/>
      <c r="E88" s="10"/>
      <c r="F88" s="10"/>
    </row>
    <row r="89" spans="1:6" x14ac:dyDescent="0.25">
      <c r="A89" s="8"/>
      <c r="B89" s="15"/>
      <c r="C89" s="15"/>
      <c r="D89" s="15"/>
      <c r="E89" s="10"/>
      <c r="F89" s="10"/>
    </row>
    <row r="90" spans="1:6" x14ac:dyDescent="0.25">
      <c r="A90" s="10" t="s">
        <v>252</v>
      </c>
      <c r="B90" s="15"/>
      <c r="C90" s="15"/>
      <c r="D90" s="15"/>
      <c r="E90" s="10"/>
      <c r="F90" s="10"/>
    </row>
    <row r="91" spans="1:6" x14ac:dyDescent="0.25">
      <c r="A91" s="10" t="s">
        <v>251</v>
      </c>
      <c r="B91" s="15"/>
      <c r="C91" s="15"/>
      <c r="D91" s="15"/>
      <c r="E91" s="10"/>
      <c r="F91" s="10"/>
    </row>
    <row r="92" spans="1:6" x14ac:dyDescent="0.25">
      <c r="A92" s="10" t="s">
        <v>159</v>
      </c>
      <c r="B92" s="15"/>
      <c r="C92" s="15"/>
      <c r="D92" s="15"/>
      <c r="E92" s="10"/>
      <c r="F92" s="10"/>
    </row>
    <row r="93" spans="1:6" x14ac:dyDescent="0.25">
      <c r="A93" s="10" t="s">
        <v>160</v>
      </c>
      <c r="B93" s="15"/>
      <c r="C93" s="15"/>
      <c r="D93" s="15"/>
      <c r="E93" s="10"/>
      <c r="F93" s="10"/>
    </row>
    <row r="94" spans="1:6" x14ac:dyDescent="0.25">
      <c r="A94" s="10" t="s">
        <v>161</v>
      </c>
      <c r="B94" s="15"/>
      <c r="C94" s="15"/>
      <c r="D94" s="15"/>
      <c r="E94" s="10"/>
      <c r="F94" s="10"/>
    </row>
  </sheetData>
  <mergeCells count="5">
    <mergeCell ref="A5:F5"/>
    <mergeCell ref="A7:F7"/>
    <mergeCell ref="A8:F8"/>
    <mergeCell ref="D1:F1"/>
    <mergeCell ref="A6:F6"/>
  </mergeCells>
  <pageMargins left="0.7" right="0.7" top="0.75" bottom="0.75" header="0.3" footer="0.3"/>
  <pageSetup paperSize="9"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74"/>
  <sheetViews>
    <sheetView view="pageBreakPreview" topLeftCell="A19" zoomScale="60" zoomScaleNormal="100" workbookViewId="0">
      <selection activeCell="C72" sqref="C72:D76"/>
    </sheetView>
  </sheetViews>
  <sheetFormatPr defaultRowHeight="15" x14ac:dyDescent="0.25"/>
  <cols>
    <col min="1" max="1" width="119.85546875" customWidth="1"/>
    <col min="2" max="2" width="13.42578125" customWidth="1"/>
    <col min="3" max="3" width="16.85546875" customWidth="1"/>
    <col min="4" max="4" width="17.5703125" customWidth="1"/>
    <col min="5" max="5" width="12.140625" bestFit="1" customWidth="1"/>
  </cols>
  <sheetData>
    <row r="1" spans="1:5" ht="25.5" customHeight="1" x14ac:dyDescent="0.25">
      <c r="A1" s="17"/>
      <c r="B1" s="17"/>
      <c r="C1" s="62" t="s">
        <v>162</v>
      </c>
      <c r="D1" s="63"/>
    </row>
    <row r="2" spans="1:5" x14ac:dyDescent="0.25">
      <c r="A2" s="18"/>
      <c r="B2" s="18"/>
      <c r="C2" s="18"/>
      <c r="D2" s="19"/>
    </row>
    <row r="3" spans="1:5" x14ac:dyDescent="0.25">
      <c r="A3" s="18"/>
      <c r="B3" s="18"/>
      <c r="C3" s="18"/>
      <c r="D3" s="19" t="s">
        <v>163</v>
      </c>
    </row>
    <row r="4" spans="1:5" x14ac:dyDescent="0.25">
      <c r="A4" s="59" t="s">
        <v>248</v>
      </c>
      <c r="B4" s="59"/>
      <c r="C4" s="59"/>
      <c r="D4" s="59"/>
    </row>
    <row r="5" spans="1:5" x14ac:dyDescent="0.25">
      <c r="A5" s="59" t="s">
        <v>3</v>
      </c>
      <c r="B5" s="59"/>
      <c r="C5" s="59"/>
      <c r="D5" s="59"/>
    </row>
    <row r="6" spans="1:5" x14ac:dyDescent="0.25">
      <c r="A6" s="59" t="s">
        <v>4</v>
      </c>
      <c r="B6" s="59"/>
      <c r="C6" s="59"/>
      <c r="D6" s="59"/>
    </row>
    <row r="7" spans="1:5" x14ac:dyDescent="0.25">
      <c r="A7" s="59" t="str">
        <f>ф1!A8</f>
        <v>по состоянию на "1" апреля 2019 года</v>
      </c>
      <c r="B7" s="59"/>
      <c r="C7" s="59"/>
      <c r="D7" s="59"/>
    </row>
    <row r="8" spans="1:5" ht="13.5" customHeight="1" x14ac:dyDescent="0.25">
      <c r="A8" s="18"/>
      <c r="B8" s="18"/>
      <c r="C8" s="18"/>
      <c r="D8" s="18"/>
    </row>
    <row r="9" spans="1:5" x14ac:dyDescent="0.25">
      <c r="A9" s="18"/>
      <c r="B9" s="18"/>
      <c r="C9" s="18"/>
      <c r="D9" s="19" t="s">
        <v>5</v>
      </c>
    </row>
    <row r="10" spans="1:5" ht="79.5" customHeight="1" x14ac:dyDescent="0.25">
      <c r="A10" s="20" t="s">
        <v>6</v>
      </c>
      <c r="B10" s="21" t="s">
        <v>7</v>
      </c>
      <c r="C10" s="20" t="s">
        <v>87</v>
      </c>
      <c r="D10" s="20" t="s">
        <v>89</v>
      </c>
    </row>
    <row r="11" spans="1:5" x14ac:dyDescent="0.25">
      <c r="A11" s="20">
        <v>1</v>
      </c>
      <c r="B11" s="20">
        <v>2</v>
      </c>
      <c r="C11" s="20">
        <v>3</v>
      </c>
      <c r="D11" s="20">
        <v>4</v>
      </c>
    </row>
    <row r="12" spans="1:5" ht="18" customHeight="1" x14ac:dyDescent="0.25">
      <c r="A12" s="36" t="s">
        <v>164</v>
      </c>
      <c r="B12" s="37"/>
      <c r="C12" s="46">
        <v>-13776</v>
      </c>
      <c r="D12" s="46">
        <v>740859</v>
      </c>
      <c r="E12" s="34"/>
    </row>
    <row r="13" spans="1:5" ht="18" customHeight="1" x14ac:dyDescent="0.25">
      <c r="A13" s="24" t="s">
        <v>165</v>
      </c>
      <c r="B13" s="25"/>
      <c r="C13" s="46">
        <v>19652</v>
      </c>
      <c r="D13" s="46">
        <v>-32895</v>
      </c>
      <c r="E13" s="34"/>
    </row>
    <row r="14" spans="1:5" ht="18" customHeight="1" x14ac:dyDescent="0.25">
      <c r="A14" s="24" t="s">
        <v>166</v>
      </c>
      <c r="B14" s="25">
        <v>1</v>
      </c>
      <c r="C14" s="46">
        <v>6602</v>
      </c>
      <c r="D14" s="46">
        <v>77609</v>
      </c>
      <c r="E14" s="34"/>
    </row>
    <row r="15" spans="1:5" ht="18" customHeight="1" x14ac:dyDescent="0.25">
      <c r="A15" s="24" t="s">
        <v>167</v>
      </c>
      <c r="B15" s="25">
        <v>2</v>
      </c>
      <c r="C15" s="46">
        <v>0</v>
      </c>
      <c r="D15" s="46">
        <v>307752</v>
      </c>
      <c r="E15" s="34"/>
    </row>
    <row r="16" spans="1:5" ht="18" customHeight="1" x14ac:dyDescent="0.25">
      <c r="A16" s="24" t="s">
        <v>168</v>
      </c>
      <c r="B16" s="25">
        <v>3</v>
      </c>
      <c r="C16" s="46">
        <v>-1014</v>
      </c>
      <c r="D16" s="46">
        <v>-96627</v>
      </c>
      <c r="E16" s="34"/>
    </row>
    <row r="17" spans="1:5" ht="18" customHeight="1" x14ac:dyDescent="0.25">
      <c r="A17" s="24" t="s">
        <v>169</v>
      </c>
      <c r="B17" s="25">
        <v>6</v>
      </c>
      <c r="C17" s="46">
        <v>14064</v>
      </c>
      <c r="D17" s="46">
        <v>-321629</v>
      </c>
      <c r="E17" s="34"/>
    </row>
    <row r="18" spans="1:5" ht="18" customHeight="1" x14ac:dyDescent="0.25">
      <c r="A18" s="24" t="s">
        <v>170</v>
      </c>
      <c r="B18" s="25"/>
      <c r="C18" s="46">
        <v>5876</v>
      </c>
      <c r="D18" s="46">
        <v>707964</v>
      </c>
      <c r="E18" s="34"/>
    </row>
    <row r="19" spans="1:5" ht="18" customHeight="1" x14ac:dyDescent="0.25">
      <c r="A19" s="24" t="s">
        <v>171</v>
      </c>
      <c r="B19" s="25"/>
      <c r="C19" s="46">
        <v>898056</v>
      </c>
      <c r="D19" s="46">
        <v>5095760</v>
      </c>
      <c r="E19" s="34"/>
    </row>
    <row r="20" spans="1:5" ht="18" customHeight="1" x14ac:dyDescent="0.25">
      <c r="A20" s="24" t="s">
        <v>172</v>
      </c>
      <c r="B20" s="25">
        <v>7</v>
      </c>
      <c r="C20" s="46">
        <v>714045</v>
      </c>
      <c r="D20" s="46">
        <v>1656321</v>
      </c>
      <c r="E20" s="34"/>
    </row>
    <row r="21" spans="1:5" ht="30" customHeight="1" x14ac:dyDescent="0.25">
      <c r="A21" s="24" t="s">
        <v>173</v>
      </c>
      <c r="B21" s="25">
        <v>8</v>
      </c>
      <c r="C21" s="46">
        <v>202009</v>
      </c>
      <c r="D21" s="46">
        <v>153252</v>
      </c>
      <c r="E21" s="34"/>
    </row>
    <row r="22" spans="1:5" ht="16.5" customHeight="1" x14ac:dyDescent="0.25">
      <c r="A22" s="24" t="s">
        <v>174</v>
      </c>
      <c r="B22" s="25">
        <v>9</v>
      </c>
      <c r="C22" s="46">
        <v>0</v>
      </c>
      <c r="D22" s="46">
        <v>841919</v>
      </c>
      <c r="E22" s="34"/>
    </row>
    <row r="23" spans="1:5" ht="16.5" customHeight="1" x14ac:dyDescent="0.25">
      <c r="A23" s="24" t="s">
        <v>175</v>
      </c>
      <c r="B23" s="25">
        <v>10</v>
      </c>
      <c r="C23" s="46">
        <v>0</v>
      </c>
      <c r="D23" s="46">
        <v>1948967</v>
      </c>
      <c r="E23" s="34"/>
    </row>
    <row r="24" spans="1:5" ht="16.5" customHeight="1" x14ac:dyDescent="0.25">
      <c r="A24" s="24" t="s">
        <v>176</v>
      </c>
      <c r="B24" s="25">
        <v>11</v>
      </c>
      <c r="C24" s="46">
        <v>0</v>
      </c>
      <c r="D24" s="46">
        <v>792935</v>
      </c>
      <c r="E24" s="34"/>
    </row>
    <row r="25" spans="1:5" ht="16.5" customHeight="1" x14ac:dyDescent="0.25">
      <c r="A25" s="24" t="s">
        <v>177</v>
      </c>
      <c r="B25" s="35" t="s">
        <v>247</v>
      </c>
      <c r="C25" s="46"/>
      <c r="D25" s="46"/>
      <c r="E25" s="34"/>
    </row>
    <row r="26" spans="1:5" ht="16.5" customHeight="1" x14ac:dyDescent="0.25">
      <c r="A26" s="24" t="s">
        <v>178</v>
      </c>
      <c r="B26" s="25">
        <v>12</v>
      </c>
      <c r="C26" s="46">
        <v>16921</v>
      </c>
      <c r="D26" s="46">
        <v>-437069</v>
      </c>
      <c r="E26" s="34"/>
    </row>
    <row r="27" spans="1:5" ht="16.5" customHeight="1" x14ac:dyDescent="0.25">
      <c r="A27" s="24" t="s">
        <v>179</v>
      </c>
      <c r="B27" s="25">
        <v>13</v>
      </c>
      <c r="C27" s="46"/>
      <c r="D27" s="46"/>
      <c r="E27" s="34"/>
    </row>
    <row r="28" spans="1:5" ht="16.5" customHeight="1" x14ac:dyDescent="0.25">
      <c r="A28" s="24" t="s">
        <v>180</v>
      </c>
      <c r="B28" s="25">
        <v>14</v>
      </c>
      <c r="C28" s="46">
        <v>39</v>
      </c>
      <c r="D28" s="46">
        <v>171987</v>
      </c>
      <c r="E28" s="34"/>
    </row>
    <row r="29" spans="1:5" ht="16.5" customHeight="1" x14ac:dyDescent="0.25">
      <c r="A29" s="24" t="s">
        <v>181</v>
      </c>
      <c r="B29" s="25">
        <v>15</v>
      </c>
      <c r="C29" s="46">
        <v>-34958</v>
      </c>
      <c r="D29" s="46">
        <v>-32552</v>
      </c>
      <c r="E29" s="34"/>
    </row>
    <row r="30" spans="1:5" ht="16.5" customHeight="1" x14ac:dyDescent="0.25">
      <c r="A30" s="24" t="s">
        <v>182</v>
      </c>
      <c r="B30" s="25"/>
      <c r="C30" s="46">
        <v>-1512140</v>
      </c>
      <c r="D30" s="46">
        <v>-4633120</v>
      </c>
      <c r="E30" s="34"/>
    </row>
    <row r="31" spans="1:5" ht="16.5" customHeight="1" x14ac:dyDescent="0.25">
      <c r="A31" s="24" t="s">
        <v>183</v>
      </c>
      <c r="B31" s="25">
        <v>16</v>
      </c>
      <c r="C31" s="46">
        <v>0</v>
      </c>
      <c r="D31" s="46">
        <v>-3550423</v>
      </c>
      <c r="E31" s="34"/>
    </row>
    <row r="32" spans="1:5" ht="20.25" customHeight="1" x14ac:dyDescent="0.25">
      <c r="A32" s="24" t="s">
        <v>184</v>
      </c>
      <c r="B32" s="25">
        <v>17</v>
      </c>
      <c r="C32" s="46"/>
      <c r="D32" s="46"/>
      <c r="E32" s="34"/>
    </row>
    <row r="33" spans="1:5" ht="21.75" customHeight="1" x14ac:dyDescent="0.25">
      <c r="A33" s="24" t="s">
        <v>185</v>
      </c>
      <c r="B33" s="25">
        <v>18</v>
      </c>
      <c r="C33" s="46"/>
      <c r="D33" s="46"/>
      <c r="E33" s="34"/>
    </row>
    <row r="34" spans="1:5" ht="14.25" customHeight="1" x14ac:dyDescent="0.25">
      <c r="A34" s="24" t="s">
        <v>186</v>
      </c>
      <c r="B34" s="25">
        <v>19</v>
      </c>
      <c r="C34" s="46">
        <v>0</v>
      </c>
      <c r="D34" s="46">
        <v>-777469</v>
      </c>
      <c r="E34" s="34"/>
    </row>
    <row r="35" spans="1:5" ht="14.25" customHeight="1" x14ac:dyDescent="0.25">
      <c r="A35" s="24" t="s">
        <v>187</v>
      </c>
      <c r="B35" s="25">
        <v>20</v>
      </c>
      <c r="C35" s="46">
        <v>0</v>
      </c>
      <c r="D35" s="46">
        <v>-956442</v>
      </c>
      <c r="E35" s="34"/>
    </row>
    <row r="36" spans="1:5" ht="14.25" customHeight="1" x14ac:dyDescent="0.25">
      <c r="A36" s="24" t="s">
        <v>188</v>
      </c>
      <c r="B36" s="25">
        <v>21</v>
      </c>
      <c r="C36" s="46"/>
      <c r="D36" s="46"/>
      <c r="E36" s="34"/>
    </row>
    <row r="37" spans="1:5" ht="14.25" customHeight="1" x14ac:dyDescent="0.25">
      <c r="A37" s="24" t="s">
        <v>189</v>
      </c>
      <c r="B37" s="25">
        <v>22</v>
      </c>
      <c r="C37" s="46">
        <v>-13738</v>
      </c>
      <c r="D37" s="46">
        <v>-597127</v>
      </c>
      <c r="E37" s="34"/>
    </row>
    <row r="38" spans="1:5" ht="22.5" customHeight="1" x14ac:dyDescent="0.25">
      <c r="A38" s="24" t="s">
        <v>190</v>
      </c>
      <c r="B38" s="25">
        <v>23</v>
      </c>
      <c r="C38" s="46">
        <v>-11</v>
      </c>
      <c r="D38" s="46">
        <v>-18926</v>
      </c>
      <c r="E38" s="34"/>
    </row>
    <row r="39" spans="1:5" ht="14.25" customHeight="1" x14ac:dyDescent="0.25">
      <c r="A39" s="24" t="s">
        <v>191</v>
      </c>
      <c r="B39" s="25">
        <v>24</v>
      </c>
      <c r="C39" s="46">
        <v>-50</v>
      </c>
      <c r="D39" s="46">
        <v>-3448</v>
      </c>
      <c r="E39" s="34"/>
    </row>
    <row r="40" spans="1:5" ht="14.25" customHeight="1" x14ac:dyDescent="0.25">
      <c r="A40" s="24" t="s">
        <v>192</v>
      </c>
      <c r="B40" s="25">
        <v>25</v>
      </c>
      <c r="C40" s="46">
        <v>-1736</v>
      </c>
      <c r="D40" s="46">
        <v>-50492</v>
      </c>
      <c r="E40" s="34"/>
    </row>
    <row r="41" spans="1:5" ht="14.25" customHeight="1" x14ac:dyDescent="0.25">
      <c r="A41" s="24" t="s">
        <v>193</v>
      </c>
      <c r="B41" s="25">
        <v>26</v>
      </c>
      <c r="C41" s="46">
        <v>0</v>
      </c>
      <c r="D41" s="46"/>
    </row>
    <row r="42" spans="1:5" ht="14.25" customHeight="1" x14ac:dyDescent="0.25">
      <c r="A42" s="24" t="s">
        <v>194</v>
      </c>
      <c r="B42" s="25">
        <v>27</v>
      </c>
      <c r="C42" s="46">
        <v>531</v>
      </c>
      <c r="D42" s="46">
        <v>-153394</v>
      </c>
    </row>
    <row r="43" spans="1:5" ht="14.25" customHeight="1" x14ac:dyDescent="0.25">
      <c r="A43" s="24" t="s">
        <v>195</v>
      </c>
      <c r="B43" s="25">
        <v>28</v>
      </c>
      <c r="C43" s="46">
        <v>-1497136</v>
      </c>
      <c r="D43" s="46">
        <v>1474601</v>
      </c>
    </row>
    <row r="44" spans="1:5" ht="14.25" customHeight="1" x14ac:dyDescent="0.25">
      <c r="A44" s="24" t="s">
        <v>196</v>
      </c>
      <c r="B44" s="25"/>
      <c r="C44" s="46">
        <v>-614084</v>
      </c>
      <c r="D44" s="46">
        <v>462640</v>
      </c>
    </row>
    <row r="45" spans="1:5" ht="14.25" customHeight="1" x14ac:dyDescent="0.25">
      <c r="A45" s="24" t="s">
        <v>197</v>
      </c>
      <c r="B45" s="25">
        <v>29</v>
      </c>
      <c r="C45" s="46">
        <v>19652</v>
      </c>
      <c r="D45" s="46">
        <v>188988</v>
      </c>
    </row>
    <row r="46" spans="1:5" ht="17.25" customHeight="1" x14ac:dyDescent="0.25">
      <c r="A46" s="24" t="s">
        <v>198</v>
      </c>
      <c r="B46" s="25"/>
      <c r="C46" s="46">
        <v>-633736</v>
      </c>
      <c r="D46" s="46">
        <v>273652</v>
      </c>
    </row>
    <row r="47" spans="1:5" ht="14.25" customHeight="1" x14ac:dyDescent="0.25">
      <c r="A47" s="24" t="s">
        <v>199</v>
      </c>
      <c r="B47" s="25"/>
      <c r="C47" s="46"/>
      <c r="D47" s="46"/>
    </row>
    <row r="48" spans="1:5" ht="14.25" customHeight="1" x14ac:dyDescent="0.25">
      <c r="A48" s="24" t="s">
        <v>200</v>
      </c>
      <c r="B48" s="25">
        <v>30</v>
      </c>
      <c r="C48" s="46"/>
      <c r="D48" s="46"/>
    </row>
    <row r="49" spans="1:5" ht="13.5" customHeight="1" x14ac:dyDescent="0.25">
      <c r="A49" s="24" t="s">
        <v>201</v>
      </c>
      <c r="B49" s="25">
        <v>31</v>
      </c>
      <c r="C49" s="46"/>
      <c r="D49" s="46"/>
    </row>
    <row r="50" spans="1:5" ht="13.5" customHeight="1" x14ac:dyDescent="0.25">
      <c r="A50" s="24" t="s">
        <v>202</v>
      </c>
      <c r="B50" s="25">
        <v>32</v>
      </c>
      <c r="C50" s="46">
        <v>6546</v>
      </c>
      <c r="D50" s="46">
        <v>1050379</v>
      </c>
    </row>
    <row r="51" spans="1:5" ht="13.5" customHeight="1" x14ac:dyDescent="0.25">
      <c r="A51" s="24" t="s">
        <v>31</v>
      </c>
      <c r="B51" s="25">
        <v>33</v>
      </c>
      <c r="C51" s="46"/>
      <c r="D51" s="46"/>
    </row>
    <row r="52" spans="1:5" ht="13.5" customHeight="1" x14ac:dyDescent="0.25">
      <c r="A52" s="24" t="s">
        <v>203</v>
      </c>
      <c r="B52" s="25">
        <v>34</v>
      </c>
      <c r="C52" s="46"/>
      <c r="D52" s="46"/>
    </row>
    <row r="53" spans="1:5" ht="13.5" customHeight="1" x14ac:dyDescent="0.25">
      <c r="A53" s="24" t="s">
        <v>204</v>
      </c>
      <c r="B53" s="25"/>
      <c r="C53" s="46">
        <v>6546</v>
      </c>
      <c r="D53" s="46">
        <v>1050379</v>
      </c>
    </row>
    <row r="54" spans="1:5" ht="13.5" customHeight="1" x14ac:dyDescent="0.25">
      <c r="A54" s="24" t="s">
        <v>205</v>
      </c>
      <c r="B54" s="25"/>
      <c r="C54" s="46"/>
      <c r="D54" s="46"/>
    </row>
    <row r="55" spans="1:5" ht="13.5" customHeight="1" x14ac:dyDescent="0.25">
      <c r="A55" s="24" t="s">
        <v>206</v>
      </c>
      <c r="B55" s="25">
        <v>35</v>
      </c>
      <c r="C55" s="46"/>
      <c r="D55" s="46"/>
    </row>
    <row r="56" spans="1:5" ht="13.5" customHeight="1" x14ac:dyDescent="0.25">
      <c r="A56" s="24" t="s">
        <v>207</v>
      </c>
      <c r="B56" s="25">
        <v>36</v>
      </c>
      <c r="C56" s="46">
        <v>0</v>
      </c>
      <c r="D56" s="46">
        <v>-14732</v>
      </c>
    </row>
    <row r="57" spans="1:5" ht="13.5" customHeight="1" x14ac:dyDescent="0.25">
      <c r="A57" s="24" t="s">
        <v>208</v>
      </c>
      <c r="B57" s="25" t="s">
        <v>209</v>
      </c>
      <c r="C57" s="46">
        <v>0</v>
      </c>
      <c r="D57" s="46">
        <v>-14732</v>
      </c>
    </row>
    <row r="58" spans="1:5" ht="13.5" customHeight="1" x14ac:dyDescent="0.25">
      <c r="A58" s="24" t="s">
        <v>45</v>
      </c>
      <c r="B58" s="25">
        <v>37</v>
      </c>
      <c r="C58" s="46"/>
      <c r="D58" s="46"/>
    </row>
    <row r="59" spans="1:5" ht="13.5" customHeight="1" x14ac:dyDescent="0.25">
      <c r="A59" s="24" t="s">
        <v>210</v>
      </c>
      <c r="B59" s="25">
        <v>38</v>
      </c>
      <c r="C59" s="46"/>
      <c r="D59" s="46">
        <v>-1500000</v>
      </c>
    </row>
    <row r="60" spans="1:5" ht="13.5" customHeight="1" x14ac:dyDescent="0.25">
      <c r="A60" s="24" t="s">
        <v>211</v>
      </c>
      <c r="B60" s="25" t="s">
        <v>212</v>
      </c>
      <c r="C60" s="46"/>
      <c r="D60" s="46"/>
    </row>
    <row r="61" spans="1:5" ht="13.5" customHeight="1" x14ac:dyDescent="0.25">
      <c r="A61" s="24" t="s">
        <v>203</v>
      </c>
      <c r="B61" s="25">
        <v>40</v>
      </c>
      <c r="C61" s="46"/>
      <c r="D61" s="46"/>
    </row>
    <row r="62" spans="1:5" ht="13.5" customHeight="1" x14ac:dyDescent="0.25">
      <c r="A62" s="24" t="s">
        <v>213</v>
      </c>
      <c r="B62" s="25"/>
      <c r="C62" s="46">
        <v>0</v>
      </c>
      <c r="D62" s="46">
        <v>-1514732</v>
      </c>
    </row>
    <row r="63" spans="1:5" ht="13.5" customHeight="1" x14ac:dyDescent="0.25">
      <c r="A63" s="24" t="s">
        <v>214</v>
      </c>
      <c r="B63" s="25"/>
      <c r="C63" s="46">
        <v>-621314</v>
      </c>
      <c r="D63" s="46">
        <v>517263</v>
      </c>
    </row>
    <row r="64" spans="1:5" ht="13.5" customHeight="1" x14ac:dyDescent="0.25">
      <c r="A64" s="24" t="s">
        <v>215</v>
      </c>
      <c r="B64" s="25">
        <v>41</v>
      </c>
      <c r="C64" s="46">
        <v>636562</v>
      </c>
      <c r="D64" s="46">
        <v>119299</v>
      </c>
      <c r="E64" s="34"/>
    </row>
    <row r="65" spans="1:5" ht="13.5" customHeight="1" x14ac:dyDescent="0.25">
      <c r="A65" s="24" t="s">
        <v>216</v>
      </c>
      <c r="B65" s="25">
        <v>42</v>
      </c>
      <c r="C65" s="46">
        <v>15248</v>
      </c>
      <c r="D65" s="46">
        <v>636562</v>
      </c>
    </row>
    <row r="66" spans="1:5" x14ac:dyDescent="0.25">
      <c r="C66" s="34"/>
      <c r="D66" s="34"/>
      <c r="E66" s="34"/>
    </row>
    <row r="67" spans="1:5" x14ac:dyDescent="0.25">
      <c r="A67" s="22" t="s">
        <v>73</v>
      </c>
      <c r="B67" s="18"/>
      <c r="C67" s="43"/>
      <c r="D67" s="18"/>
    </row>
    <row r="68" spans="1:5" x14ac:dyDescent="0.25">
      <c r="A68" s="23" t="s">
        <v>217</v>
      </c>
      <c r="B68" s="18"/>
      <c r="C68" s="43"/>
      <c r="D68" s="18"/>
    </row>
    <row r="69" spans="1:5" x14ac:dyDescent="0.25">
      <c r="A69" s="23"/>
      <c r="B69" s="18"/>
      <c r="C69" s="18"/>
      <c r="D69" s="18"/>
    </row>
    <row r="70" spans="1:5" x14ac:dyDescent="0.25">
      <c r="A70" s="18" t="str">
        <f>ф2!A90</f>
        <v>Председатель Правления (на период его отсутствия - лицо, его замещающее)   Пашатская Ю.П.</v>
      </c>
      <c r="B70" s="18"/>
      <c r="C70" s="18"/>
      <c r="D70" s="18"/>
    </row>
    <row r="71" spans="1:5" x14ac:dyDescent="0.25">
      <c r="A71" s="18" t="str">
        <f>ф2!A91</f>
        <v>Главный бухгалтер ___Торгеева Г.Р.  дата _______________</v>
      </c>
      <c r="B71" s="18"/>
      <c r="C71" s="18"/>
      <c r="D71" s="18"/>
    </row>
    <row r="72" spans="1:5" x14ac:dyDescent="0.25">
      <c r="A72" s="18" t="s">
        <v>159</v>
      </c>
      <c r="B72" s="18"/>
      <c r="C72" s="18"/>
      <c r="D72" s="18"/>
    </row>
    <row r="73" spans="1:5" x14ac:dyDescent="0.25">
      <c r="A73" s="18" t="s">
        <v>160</v>
      </c>
      <c r="B73" s="18"/>
      <c r="C73" s="18"/>
      <c r="D73" s="18"/>
    </row>
    <row r="74" spans="1:5" x14ac:dyDescent="0.25">
      <c r="A74" s="18" t="s">
        <v>161</v>
      </c>
      <c r="B74" s="18"/>
      <c r="C74" s="18"/>
      <c r="D74" s="18"/>
    </row>
  </sheetData>
  <mergeCells count="5">
    <mergeCell ref="A4:D4"/>
    <mergeCell ref="A6:D6"/>
    <mergeCell ref="A7:D7"/>
    <mergeCell ref="C1:D1"/>
    <mergeCell ref="A5:D5"/>
  </mergeCells>
  <pageMargins left="0.7" right="0.7" top="0.75" bottom="0.75" header="0.3" footer="0.3"/>
  <pageSetup paperSize="9"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60"/>
  <sheetViews>
    <sheetView view="pageBreakPreview" topLeftCell="A25" zoomScale="60" zoomScaleNormal="100" workbookViewId="0">
      <selection activeCell="L47" sqref="L47"/>
    </sheetView>
  </sheetViews>
  <sheetFormatPr defaultRowHeight="15" x14ac:dyDescent="0.25"/>
  <cols>
    <col min="1" max="1" width="42.5703125" customWidth="1"/>
    <col min="2" max="2" width="13.42578125" customWidth="1"/>
    <col min="3" max="7" width="15" customWidth="1"/>
    <col min="8" max="8" width="16.42578125" customWidth="1"/>
    <col min="9" max="9" width="15.5703125" customWidth="1"/>
  </cols>
  <sheetData>
    <row r="1" spans="1:9" ht="22.5" customHeight="1" x14ac:dyDescent="0.25">
      <c r="A1" s="26"/>
      <c r="B1" s="26"/>
      <c r="C1" s="26"/>
      <c r="D1" s="26"/>
      <c r="E1" s="62" t="s">
        <v>218</v>
      </c>
      <c r="F1" s="62"/>
      <c r="G1" s="62"/>
      <c r="H1" s="62"/>
    </row>
    <row r="2" spans="1:9" ht="9" customHeight="1" x14ac:dyDescent="0.25">
      <c r="A2" s="26"/>
      <c r="B2" s="27"/>
      <c r="C2" s="27"/>
      <c r="D2" s="27"/>
      <c r="E2" s="27"/>
      <c r="F2" s="27"/>
      <c r="G2" s="27"/>
      <c r="H2" s="27"/>
    </row>
    <row r="3" spans="1:9" x14ac:dyDescent="0.25">
      <c r="A3" s="27"/>
      <c r="B3" s="27"/>
      <c r="C3" s="27"/>
      <c r="D3" s="27"/>
      <c r="E3" s="27"/>
      <c r="F3" s="27"/>
      <c r="G3" s="70" t="s">
        <v>219</v>
      </c>
      <c r="H3" s="70"/>
    </row>
    <row r="4" spans="1:9" x14ac:dyDescent="0.25">
      <c r="A4" s="27"/>
      <c r="B4" s="27"/>
      <c r="C4" s="27"/>
      <c r="D4" s="27"/>
      <c r="E4" s="27"/>
      <c r="F4" s="27"/>
      <c r="G4" s="27"/>
      <c r="H4" s="27"/>
    </row>
    <row r="5" spans="1:9" x14ac:dyDescent="0.25">
      <c r="A5" s="68" t="s">
        <v>249</v>
      </c>
      <c r="B5" s="69"/>
      <c r="C5" s="69"/>
      <c r="D5" s="69"/>
      <c r="E5" s="69"/>
      <c r="F5" s="69"/>
      <c r="G5" s="69"/>
      <c r="H5" s="69"/>
    </row>
    <row r="6" spans="1:9" x14ac:dyDescent="0.25">
      <c r="A6" s="68" t="s">
        <v>3</v>
      </c>
      <c r="B6" s="68"/>
      <c r="C6" s="68"/>
      <c r="D6" s="68"/>
      <c r="E6" s="68"/>
      <c r="F6" s="68"/>
      <c r="G6" s="68"/>
      <c r="H6" s="68"/>
    </row>
    <row r="7" spans="1:9" x14ac:dyDescent="0.25">
      <c r="A7" s="68" t="s">
        <v>4</v>
      </c>
      <c r="B7" s="69"/>
      <c r="C7" s="69"/>
      <c r="D7" s="69"/>
      <c r="E7" s="69"/>
      <c r="F7" s="69"/>
      <c r="G7" s="69"/>
      <c r="H7" s="69"/>
    </row>
    <row r="8" spans="1:9" x14ac:dyDescent="0.25">
      <c r="A8" s="68" t="str">
        <f>ф1!A8</f>
        <v>по состоянию на "1" апреля 2019 года</v>
      </c>
      <c r="B8" s="69"/>
      <c r="C8" s="69"/>
      <c r="D8" s="69"/>
      <c r="E8" s="69"/>
      <c r="F8" s="69"/>
      <c r="G8" s="69"/>
      <c r="H8" s="69"/>
    </row>
    <row r="9" spans="1:9" ht="9" customHeight="1" x14ac:dyDescent="0.25">
      <c r="A9" s="27"/>
      <c r="B9" s="27"/>
      <c r="C9" s="27"/>
      <c r="D9" s="28"/>
      <c r="E9" s="28"/>
      <c r="F9" s="28"/>
      <c r="G9" s="29"/>
      <c r="H9" s="27"/>
    </row>
    <row r="10" spans="1:9" ht="9" customHeight="1" x14ac:dyDescent="0.25">
      <c r="A10" s="27"/>
      <c r="B10" s="27"/>
      <c r="C10" s="27"/>
      <c r="D10" s="28"/>
      <c r="E10" s="28"/>
      <c r="F10" s="28"/>
      <c r="G10" s="29"/>
      <c r="H10" s="27"/>
    </row>
    <row r="11" spans="1:9" x14ac:dyDescent="0.25">
      <c r="A11" s="27"/>
      <c r="B11" s="27"/>
      <c r="C11" s="27"/>
      <c r="D11" s="28"/>
      <c r="E11" s="28"/>
      <c r="F11" s="28"/>
      <c r="G11" s="64" t="s">
        <v>5</v>
      </c>
      <c r="H11" s="64"/>
    </row>
    <row r="12" spans="1:9" ht="15" customHeight="1" x14ac:dyDescent="0.25">
      <c r="A12" s="65" t="s">
        <v>220</v>
      </c>
      <c r="B12" s="65" t="s">
        <v>221</v>
      </c>
      <c r="C12" s="65"/>
      <c r="D12" s="65"/>
      <c r="E12" s="65"/>
      <c r="F12" s="65"/>
      <c r="G12" s="66" t="s">
        <v>222</v>
      </c>
      <c r="H12" s="66" t="s">
        <v>71</v>
      </c>
    </row>
    <row r="13" spans="1:9" ht="38.25" x14ac:dyDescent="0.25">
      <c r="A13" s="65"/>
      <c r="B13" s="41" t="s">
        <v>223</v>
      </c>
      <c r="C13" s="41" t="s">
        <v>62</v>
      </c>
      <c r="D13" s="41" t="s">
        <v>66</v>
      </c>
      <c r="E13" s="41" t="s">
        <v>224</v>
      </c>
      <c r="F13" s="41" t="s">
        <v>225</v>
      </c>
      <c r="G13" s="67"/>
      <c r="H13" s="67"/>
    </row>
    <row r="14" spans="1:9" x14ac:dyDescent="0.25">
      <c r="A14" s="42">
        <v>1</v>
      </c>
      <c r="B14" s="42">
        <v>2</v>
      </c>
      <c r="C14" s="42">
        <v>3</v>
      </c>
      <c r="D14" s="42">
        <v>4</v>
      </c>
      <c r="E14" s="42">
        <v>5</v>
      </c>
      <c r="F14" s="42">
        <v>6</v>
      </c>
      <c r="G14" s="42">
        <v>7</v>
      </c>
      <c r="H14" s="42">
        <v>8</v>
      </c>
    </row>
    <row r="15" spans="1:9" ht="15" customHeight="1" x14ac:dyDescent="0.25">
      <c r="A15" s="77" t="s">
        <v>226</v>
      </c>
      <c r="B15" s="76">
        <v>2111768</v>
      </c>
      <c r="C15" s="76">
        <v>0</v>
      </c>
      <c r="D15" s="76">
        <v>104281</v>
      </c>
      <c r="E15" s="76">
        <v>1287501</v>
      </c>
      <c r="F15" s="76">
        <v>3503550</v>
      </c>
      <c r="G15" s="76"/>
      <c r="H15" s="76">
        <v>3503550</v>
      </c>
      <c r="I15" s="34"/>
    </row>
    <row r="16" spans="1:9" ht="24.75" customHeight="1" x14ac:dyDescent="0.25">
      <c r="A16" s="77" t="s">
        <v>227</v>
      </c>
      <c r="B16" s="76"/>
      <c r="C16" s="76"/>
      <c r="D16" s="76"/>
      <c r="E16" s="76"/>
      <c r="F16" s="76"/>
      <c r="G16" s="76"/>
      <c r="H16" s="76"/>
    </row>
    <row r="17" spans="1:8" ht="24.75" customHeight="1" x14ac:dyDescent="0.25">
      <c r="A17" s="77" t="s">
        <v>228</v>
      </c>
      <c r="B17" s="76">
        <v>2111768</v>
      </c>
      <c r="C17" s="76">
        <v>0</v>
      </c>
      <c r="D17" s="76">
        <v>104281</v>
      </c>
      <c r="E17" s="76">
        <v>1287501</v>
      </c>
      <c r="F17" s="76">
        <v>3503550</v>
      </c>
      <c r="G17" s="76"/>
      <c r="H17" s="76">
        <v>3503550</v>
      </c>
    </row>
    <row r="18" spans="1:8" ht="18" customHeight="1" x14ac:dyDescent="0.25">
      <c r="A18" s="77" t="s">
        <v>229</v>
      </c>
      <c r="B18" s="76"/>
      <c r="C18" s="76"/>
      <c r="D18" s="76"/>
      <c r="E18" s="76"/>
      <c r="F18" s="76">
        <v>0</v>
      </c>
      <c r="G18" s="76"/>
      <c r="H18" s="76">
        <v>0</v>
      </c>
    </row>
    <row r="19" spans="1:8" ht="24.75" customHeight="1" x14ac:dyDescent="0.25">
      <c r="A19" s="77" t="s">
        <v>230</v>
      </c>
      <c r="B19" s="76"/>
      <c r="C19" s="76"/>
      <c r="D19" s="76"/>
      <c r="E19" s="76"/>
      <c r="F19" s="76"/>
      <c r="G19" s="76"/>
      <c r="H19" s="76"/>
    </row>
    <row r="20" spans="1:8" ht="15.75" customHeight="1" x14ac:dyDescent="0.25">
      <c r="A20" s="77" t="s">
        <v>231</v>
      </c>
      <c r="B20" s="76"/>
      <c r="C20" s="76"/>
      <c r="D20" s="76"/>
      <c r="E20" s="76"/>
      <c r="F20" s="76"/>
      <c r="G20" s="76"/>
      <c r="H20" s="76"/>
    </row>
    <row r="21" spans="1:8" ht="15.75" customHeight="1" x14ac:dyDescent="0.25">
      <c r="A21" s="77" t="s">
        <v>232</v>
      </c>
      <c r="B21" s="76"/>
      <c r="C21" s="76"/>
      <c r="D21" s="76"/>
      <c r="E21" s="76"/>
      <c r="F21" s="76"/>
      <c r="G21" s="76"/>
      <c r="H21" s="76"/>
    </row>
    <row r="22" spans="1:8" ht="24.75" customHeight="1" x14ac:dyDescent="0.25">
      <c r="A22" s="77" t="s">
        <v>233</v>
      </c>
      <c r="B22" s="76"/>
      <c r="C22" s="76"/>
      <c r="D22" s="76"/>
      <c r="E22" s="76"/>
      <c r="F22" s="76"/>
      <c r="G22" s="76"/>
      <c r="H22" s="76"/>
    </row>
    <row r="23" spans="1:8" ht="14.25" customHeight="1" x14ac:dyDescent="0.25">
      <c r="A23" s="77" t="s">
        <v>152</v>
      </c>
      <c r="B23" s="76"/>
      <c r="C23" s="76"/>
      <c r="D23" s="76"/>
      <c r="E23" s="76">
        <v>525211</v>
      </c>
      <c r="F23" s="76">
        <v>525211</v>
      </c>
      <c r="G23" s="76"/>
      <c r="H23" s="76">
        <v>525211</v>
      </c>
    </row>
    <row r="24" spans="1:8" ht="14.25" customHeight="1" x14ac:dyDescent="0.25">
      <c r="A24" s="77" t="s">
        <v>234</v>
      </c>
      <c r="B24" s="76"/>
      <c r="C24" s="76"/>
      <c r="D24" s="76"/>
      <c r="E24" s="76">
        <v>525211</v>
      </c>
      <c r="F24" s="76">
        <v>525211</v>
      </c>
      <c r="G24" s="76"/>
      <c r="H24" s="76">
        <v>525211</v>
      </c>
    </row>
    <row r="25" spans="1:8" ht="14.25" customHeight="1" x14ac:dyDescent="0.25">
      <c r="A25" s="77" t="s">
        <v>235</v>
      </c>
      <c r="B25" s="76"/>
      <c r="C25" s="76"/>
      <c r="D25" s="76"/>
      <c r="E25" s="76">
        <v>-1284641</v>
      </c>
      <c r="F25" s="76">
        <v>-1284641</v>
      </c>
      <c r="G25" s="76"/>
      <c r="H25" s="76">
        <v>-1284641</v>
      </c>
    </row>
    <row r="26" spans="1:8" ht="14.25" customHeight="1" x14ac:dyDescent="0.25">
      <c r="A26" s="77" t="s">
        <v>236</v>
      </c>
      <c r="B26" s="76"/>
      <c r="C26" s="76"/>
      <c r="D26" s="76"/>
      <c r="E26" s="76"/>
      <c r="F26" s="76"/>
      <c r="G26" s="76"/>
      <c r="H26" s="76"/>
    </row>
    <row r="27" spans="1:8" ht="14.25" customHeight="1" x14ac:dyDescent="0.25">
      <c r="A27" s="77" t="s">
        <v>237</v>
      </c>
      <c r="B27" s="76">
        <v>-14732</v>
      </c>
      <c r="C27" s="76"/>
      <c r="D27" s="76"/>
      <c r="E27" s="76"/>
      <c r="F27" s="76">
        <v>-14732</v>
      </c>
      <c r="G27" s="76"/>
      <c r="H27" s="76">
        <v>-14732</v>
      </c>
    </row>
    <row r="28" spans="1:8" ht="14.25" customHeight="1" x14ac:dyDescent="0.25">
      <c r="A28" s="77" t="s">
        <v>238</v>
      </c>
      <c r="B28" s="76"/>
      <c r="C28" s="76">
        <v>0</v>
      </c>
      <c r="D28" s="76">
        <v>2860</v>
      </c>
      <c r="E28" s="76">
        <v>0</v>
      </c>
      <c r="F28" s="76">
        <v>2860</v>
      </c>
      <c r="G28" s="76"/>
      <c r="H28" s="76">
        <v>2860</v>
      </c>
    </row>
    <row r="29" spans="1:8" ht="14.25" customHeight="1" x14ac:dyDescent="0.25">
      <c r="A29" s="77" t="s">
        <v>68</v>
      </c>
      <c r="B29" s="76"/>
      <c r="C29" s="76"/>
      <c r="D29" s="76"/>
      <c r="E29" s="76"/>
      <c r="F29" s="76"/>
      <c r="G29" s="76"/>
      <c r="H29" s="76"/>
    </row>
    <row r="30" spans="1:8" ht="24.75" customHeight="1" x14ac:dyDescent="0.25">
      <c r="A30" s="77" t="s">
        <v>239</v>
      </c>
      <c r="B30" s="76"/>
      <c r="C30" s="76"/>
      <c r="D30" s="76"/>
      <c r="E30" s="76"/>
      <c r="F30" s="76"/>
      <c r="G30" s="76"/>
      <c r="H30" s="76"/>
    </row>
    <row r="31" spans="1:8" ht="15" customHeight="1" x14ac:dyDescent="0.25">
      <c r="A31" s="77" t="s">
        <v>240</v>
      </c>
      <c r="B31" s="76"/>
      <c r="C31" s="76"/>
      <c r="D31" s="76">
        <v>2860</v>
      </c>
      <c r="E31" s="76"/>
      <c r="F31" s="76">
        <v>2860</v>
      </c>
      <c r="G31" s="76"/>
      <c r="H31" s="76">
        <v>2860</v>
      </c>
    </row>
    <row r="32" spans="1:8" ht="15" customHeight="1" x14ac:dyDescent="0.25">
      <c r="A32" s="77" t="s">
        <v>241</v>
      </c>
      <c r="B32" s="76"/>
      <c r="C32" s="76"/>
      <c r="D32" s="76">
        <v>-107141</v>
      </c>
      <c r="E32" s="76"/>
      <c r="F32" s="76">
        <v>-107141</v>
      </c>
      <c r="G32" s="76"/>
      <c r="H32" s="76">
        <v>-107141</v>
      </c>
    </row>
    <row r="33" spans="1:9" ht="15" customHeight="1" x14ac:dyDescent="0.25">
      <c r="A33" s="77" t="s">
        <v>242</v>
      </c>
      <c r="B33" s="76">
        <v>2097036</v>
      </c>
      <c r="C33" s="76">
        <v>0</v>
      </c>
      <c r="D33" s="76">
        <v>0</v>
      </c>
      <c r="E33" s="76">
        <v>528071</v>
      </c>
      <c r="F33" s="76">
        <v>2625107</v>
      </c>
      <c r="G33" s="76"/>
      <c r="H33" s="76">
        <v>2625107</v>
      </c>
      <c r="I33" s="34"/>
    </row>
    <row r="34" spans="1:9" ht="25.5" customHeight="1" x14ac:dyDescent="0.25">
      <c r="A34" s="77" t="s">
        <v>227</v>
      </c>
      <c r="B34" s="76"/>
      <c r="C34" s="76"/>
      <c r="D34" s="76"/>
      <c r="E34" s="76"/>
      <c r="F34" s="76"/>
      <c r="G34" s="76"/>
      <c r="H34" s="76"/>
    </row>
    <row r="35" spans="1:9" ht="28.5" customHeight="1" x14ac:dyDescent="0.25">
      <c r="A35" s="77" t="s">
        <v>243</v>
      </c>
      <c r="B35" s="76">
        <v>2097036</v>
      </c>
      <c r="C35" s="76">
        <v>0</v>
      </c>
      <c r="D35" s="76">
        <v>0</v>
      </c>
      <c r="E35" s="76">
        <v>528071</v>
      </c>
      <c r="F35" s="76">
        <v>2625107</v>
      </c>
      <c r="G35" s="76"/>
      <c r="H35" s="76">
        <v>2625107</v>
      </c>
    </row>
    <row r="36" spans="1:9" ht="15" customHeight="1" x14ac:dyDescent="0.25">
      <c r="A36" s="77" t="s">
        <v>229</v>
      </c>
      <c r="B36" s="76"/>
      <c r="C36" s="76"/>
      <c r="D36" s="76"/>
      <c r="E36" s="76"/>
      <c r="F36" s="76">
        <v>0</v>
      </c>
      <c r="G36" s="76"/>
      <c r="H36" s="76">
        <v>0</v>
      </c>
    </row>
    <row r="37" spans="1:9" ht="25.5" customHeight="1" x14ac:dyDescent="0.25">
      <c r="A37" s="77" t="s">
        <v>230</v>
      </c>
      <c r="B37" s="76"/>
      <c r="C37" s="76"/>
      <c r="D37" s="76"/>
      <c r="E37" s="76"/>
      <c r="F37" s="76">
        <v>0</v>
      </c>
      <c r="G37" s="76"/>
      <c r="H37" s="76">
        <v>0</v>
      </c>
    </row>
    <row r="38" spans="1:9" ht="15" customHeight="1" x14ac:dyDescent="0.25">
      <c r="A38" s="77" t="s">
        <v>231</v>
      </c>
      <c r="B38" s="76"/>
      <c r="C38" s="76"/>
      <c r="D38" s="76"/>
      <c r="E38" s="76"/>
      <c r="F38" s="76"/>
      <c r="G38" s="76"/>
      <c r="H38" s="76"/>
    </row>
    <row r="39" spans="1:9" ht="15" customHeight="1" x14ac:dyDescent="0.25">
      <c r="A39" s="77" t="s">
        <v>232</v>
      </c>
      <c r="B39" s="76"/>
      <c r="C39" s="76"/>
      <c r="D39" s="76"/>
      <c r="E39" s="76"/>
      <c r="F39" s="76"/>
      <c r="G39" s="76"/>
      <c r="H39" s="76"/>
    </row>
    <row r="40" spans="1:9" ht="26.25" customHeight="1" x14ac:dyDescent="0.25">
      <c r="A40" s="77" t="s">
        <v>233</v>
      </c>
      <c r="B40" s="76"/>
      <c r="C40" s="76"/>
      <c r="D40" s="76"/>
      <c r="E40" s="76"/>
      <c r="F40" s="76"/>
      <c r="G40" s="76"/>
      <c r="H40" s="76"/>
    </row>
    <row r="41" spans="1:9" ht="15" customHeight="1" x14ac:dyDescent="0.25">
      <c r="A41" s="77" t="s">
        <v>152</v>
      </c>
      <c r="B41" s="76"/>
      <c r="C41" s="76"/>
      <c r="D41" s="76"/>
      <c r="E41" s="76">
        <v>-13776</v>
      </c>
      <c r="F41" s="76">
        <v>-13776</v>
      </c>
      <c r="G41" s="76"/>
      <c r="H41" s="76">
        <v>-13776</v>
      </c>
    </row>
    <row r="42" spans="1:9" ht="15" customHeight="1" x14ac:dyDescent="0.25">
      <c r="A42" s="77" t="s">
        <v>234</v>
      </c>
      <c r="B42" s="76"/>
      <c r="C42" s="76"/>
      <c r="D42" s="76"/>
      <c r="E42" s="76">
        <v>-13776</v>
      </c>
      <c r="F42" s="76">
        <v>-13776</v>
      </c>
      <c r="G42" s="76"/>
      <c r="H42" s="76">
        <v>-13776</v>
      </c>
    </row>
    <row r="43" spans="1:9" ht="15" customHeight="1" x14ac:dyDescent="0.25">
      <c r="A43" s="77" t="s">
        <v>235</v>
      </c>
      <c r="B43" s="76"/>
      <c r="C43" s="76"/>
      <c r="D43" s="76"/>
      <c r="E43" s="76"/>
      <c r="F43" s="76">
        <v>0</v>
      </c>
      <c r="G43" s="76"/>
      <c r="H43" s="76">
        <v>0</v>
      </c>
    </row>
    <row r="44" spans="1:9" ht="15" customHeight="1" x14ac:dyDescent="0.25">
      <c r="A44" s="77" t="s">
        <v>236</v>
      </c>
      <c r="B44" s="76"/>
      <c r="C44" s="76"/>
      <c r="D44" s="76"/>
      <c r="E44" s="76"/>
      <c r="F44" s="76"/>
      <c r="G44" s="76"/>
      <c r="H44" s="76"/>
    </row>
    <row r="45" spans="1:9" ht="15" customHeight="1" x14ac:dyDescent="0.25">
      <c r="A45" s="77" t="s">
        <v>237</v>
      </c>
      <c r="B45" s="76"/>
      <c r="C45" s="76"/>
      <c r="D45" s="76"/>
      <c r="E45" s="76"/>
      <c r="F45" s="76">
        <v>0</v>
      </c>
      <c r="G45" s="76"/>
      <c r="H45" s="76">
        <v>0</v>
      </c>
    </row>
    <row r="46" spans="1:9" ht="15" customHeight="1" x14ac:dyDescent="0.25">
      <c r="A46" s="77" t="s">
        <v>238</v>
      </c>
      <c r="B46" s="76"/>
      <c r="C46" s="76">
        <v>0</v>
      </c>
      <c r="D46" s="76">
        <v>0</v>
      </c>
      <c r="E46" s="76">
        <v>0</v>
      </c>
      <c r="F46" s="76">
        <v>0</v>
      </c>
      <c r="G46" s="76"/>
      <c r="H46" s="76">
        <v>0</v>
      </c>
    </row>
    <row r="47" spans="1:9" ht="15" customHeight="1" x14ac:dyDescent="0.25">
      <c r="A47" s="77" t="s">
        <v>68</v>
      </c>
      <c r="B47" s="76"/>
      <c r="C47" s="76"/>
      <c r="D47" s="76"/>
      <c r="E47" s="76"/>
      <c r="F47" s="76"/>
      <c r="G47" s="76"/>
      <c r="H47" s="76"/>
    </row>
    <row r="48" spans="1:9" ht="24" customHeight="1" x14ac:dyDescent="0.25">
      <c r="A48" s="77" t="s">
        <v>239</v>
      </c>
      <c r="B48" s="76"/>
      <c r="C48" s="76"/>
      <c r="D48" s="76"/>
      <c r="E48" s="76"/>
      <c r="F48" s="76"/>
      <c r="G48" s="76"/>
      <c r="H48" s="76"/>
    </row>
    <row r="49" spans="1:9" ht="15" customHeight="1" x14ac:dyDescent="0.25">
      <c r="A49" s="77" t="s">
        <v>240</v>
      </c>
      <c r="B49" s="76"/>
      <c r="C49" s="76"/>
      <c r="D49" s="76"/>
      <c r="E49" s="76"/>
      <c r="F49" s="76">
        <v>0</v>
      </c>
      <c r="G49" s="76"/>
      <c r="H49" s="76">
        <v>0</v>
      </c>
    </row>
    <row r="50" spans="1:9" ht="15" customHeight="1" x14ac:dyDescent="0.25">
      <c r="A50" s="77" t="s">
        <v>241</v>
      </c>
      <c r="B50" s="76"/>
      <c r="C50" s="76"/>
      <c r="D50" s="76"/>
      <c r="E50" s="76"/>
      <c r="F50" s="76">
        <v>0</v>
      </c>
      <c r="G50" s="76"/>
      <c r="H50" s="76">
        <v>0</v>
      </c>
    </row>
    <row r="51" spans="1:9" ht="15" customHeight="1" x14ac:dyDescent="0.25">
      <c r="A51" s="77" t="s">
        <v>244</v>
      </c>
      <c r="B51" s="76">
        <v>2097036</v>
      </c>
      <c r="C51" s="76">
        <v>0</v>
      </c>
      <c r="D51" s="76">
        <v>0</v>
      </c>
      <c r="E51" s="76">
        <v>514295</v>
      </c>
      <c r="F51" s="76">
        <v>2611331</v>
      </c>
      <c r="G51" s="76"/>
      <c r="H51" s="76">
        <v>2611331</v>
      </c>
      <c r="I51" s="34"/>
    </row>
    <row r="53" spans="1:9" x14ac:dyDescent="0.25">
      <c r="A53" s="30" t="s">
        <v>245</v>
      </c>
      <c r="B53" s="31"/>
      <c r="C53" s="31"/>
      <c r="D53" s="31"/>
      <c r="E53" s="31"/>
      <c r="F53" s="31"/>
      <c r="G53" s="31"/>
      <c r="H53" s="32"/>
    </row>
    <row r="54" spans="1:9" x14ac:dyDescent="0.25">
      <c r="A54" s="30" t="s">
        <v>246</v>
      </c>
      <c r="B54" s="31"/>
      <c r="C54" s="31"/>
      <c r="D54" s="31"/>
      <c r="E54" s="31"/>
      <c r="F54" s="31"/>
      <c r="G54" s="31"/>
      <c r="H54" s="32"/>
    </row>
    <row r="56" spans="1:9" x14ac:dyDescent="0.25">
      <c r="A56" s="33" t="str">
        <f>ф3!A70</f>
        <v>Председатель Правления (на период его отсутствия - лицо, его замещающее)   Пашатская Ю.П.</v>
      </c>
      <c r="B56" s="27"/>
      <c r="C56" s="27"/>
      <c r="D56" s="27"/>
      <c r="E56" s="27"/>
      <c r="F56" s="27"/>
      <c r="G56" s="27"/>
      <c r="H56" s="27"/>
    </row>
    <row r="57" spans="1:9" x14ac:dyDescent="0.25">
      <c r="A57" s="33" t="str">
        <f>ф3!A71</f>
        <v>Главный бухгалтер ___Торгеева Г.Р.  дата _______________</v>
      </c>
      <c r="B57" s="27"/>
      <c r="C57" s="27"/>
      <c r="D57" s="27"/>
      <c r="E57" s="27"/>
      <c r="F57" s="27"/>
      <c r="G57" s="27"/>
      <c r="H57" s="27"/>
    </row>
    <row r="58" spans="1:9" x14ac:dyDescent="0.25">
      <c r="A58" s="33" t="s">
        <v>159</v>
      </c>
      <c r="B58" s="27"/>
      <c r="C58" s="27"/>
      <c r="D58" s="27"/>
      <c r="E58" s="27"/>
      <c r="F58" s="27"/>
      <c r="G58" s="27"/>
      <c r="H58" s="27"/>
    </row>
    <row r="59" spans="1:9" x14ac:dyDescent="0.25">
      <c r="A59" s="33" t="s">
        <v>160</v>
      </c>
      <c r="B59" s="27"/>
      <c r="C59" s="27"/>
      <c r="D59" s="27"/>
      <c r="E59" s="27"/>
      <c r="F59" s="27"/>
      <c r="G59" s="27"/>
      <c r="H59" s="27"/>
    </row>
    <row r="60" spans="1:9" x14ac:dyDescent="0.25">
      <c r="A60" s="33" t="s">
        <v>161</v>
      </c>
      <c r="B60" s="27"/>
      <c r="C60" s="27"/>
      <c r="D60" s="27"/>
      <c r="E60" s="27"/>
      <c r="F60" s="27"/>
      <c r="G60" s="27"/>
      <c r="H60" s="27">
        <f>ф3!C73</f>
        <v>0</v>
      </c>
    </row>
  </sheetData>
  <mergeCells count="11">
    <mergeCell ref="A8:H8"/>
    <mergeCell ref="G3:H3"/>
    <mergeCell ref="E1:H1"/>
    <mergeCell ref="A5:H5"/>
    <mergeCell ref="A7:H7"/>
    <mergeCell ref="A6:H6"/>
    <mergeCell ref="G11:H11"/>
    <mergeCell ref="A12:A13"/>
    <mergeCell ref="B12:F12"/>
    <mergeCell ref="G12:G13"/>
    <mergeCell ref="H12:H13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ф1</vt:lpstr>
      <vt:lpstr>ф2</vt:lpstr>
      <vt:lpstr>ф3</vt:lpstr>
      <vt:lpstr>ф4</vt:lpstr>
      <vt:lpstr>ф1!Область_печати</vt:lpstr>
      <vt:lpstr>ф4!Область_печати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2019-04-11T17:19:58Z</dcterms:modified>
</cp:coreProperties>
</file>